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sam 구축\"/>
    </mc:Choice>
  </mc:AlternateContent>
  <bookViews>
    <workbookView xWindow="0" yWindow="495" windowWidth="28800" windowHeight="17505" activeTab="1"/>
  </bookViews>
  <sheets>
    <sheet name="설명표" sheetId="1" r:id="rId1"/>
    <sheet name="거시 사회계정행렬" sheetId="3" r:id="rId2"/>
    <sheet name="미시 사회계정행렬" sheetId="7" r:id="rId3"/>
    <sheet name="거시 사회계정행렬(국산, 수입 구분)" sheetId="2" r:id="rId4"/>
    <sheet name="미시 사회계정행렬(국산, 수입 구분)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H35" i="7" l="1"/>
  <c r="AI26" i="7"/>
  <c r="AI25" i="7"/>
  <c r="AI24" i="7"/>
  <c r="AI23" i="7"/>
  <c r="AI22" i="7"/>
  <c r="AI21" i="7"/>
  <c r="AI20" i="7"/>
  <c r="AI19" i="7"/>
  <c r="AI17" i="7"/>
  <c r="AI16" i="7"/>
  <c r="AI15" i="7"/>
  <c r="AI14" i="7"/>
  <c r="AI13" i="7"/>
  <c r="AI12" i="7"/>
  <c r="AI11" i="7"/>
  <c r="AI9" i="7"/>
  <c r="L35" i="7"/>
  <c r="AI8" i="7"/>
  <c r="AI7" i="7"/>
  <c r="AI6" i="7"/>
  <c r="AI4" i="7"/>
  <c r="AI3" i="7"/>
  <c r="I14" i="3"/>
  <c r="AI10" i="7"/>
  <c r="AI18" i="7"/>
  <c r="E35" i="7"/>
  <c r="O35" i="7"/>
  <c r="X35" i="7"/>
  <c r="Y35" i="7"/>
  <c r="Z35" i="7"/>
  <c r="AH35" i="7"/>
  <c r="AG35" i="7"/>
  <c r="AF35" i="7"/>
  <c r="AE35" i="7"/>
  <c r="AD35" i="7"/>
  <c r="AC35" i="7"/>
  <c r="AB35" i="7"/>
  <c r="AA35" i="7"/>
  <c r="AI34" i="7"/>
  <c r="AI33" i="7"/>
  <c r="AI32" i="7"/>
  <c r="AI31" i="7"/>
  <c r="AI30" i="7"/>
  <c r="AI29" i="7"/>
  <c r="AI28" i="7"/>
  <c r="AI27" i="7"/>
  <c r="BC56" i="6"/>
  <c r="BB56" i="6"/>
  <c r="BA56" i="6"/>
  <c r="AZ56" i="6"/>
  <c r="AY56" i="6"/>
  <c r="AX56" i="6"/>
  <c r="AW56" i="6"/>
  <c r="AV56" i="6"/>
  <c r="AU56" i="6"/>
  <c r="AT56" i="6"/>
  <c r="AS56" i="6"/>
  <c r="X56" i="6"/>
  <c r="C56" i="6"/>
  <c r="BD55" i="6"/>
  <c r="BD54" i="6"/>
  <c r="BD53" i="6"/>
  <c r="BD52" i="6"/>
  <c r="BD51" i="6"/>
  <c r="BD50" i="6"/>
  <c r="BD49" i="6"/>
  <c r="BD48" i="6"/>
  <c r="BD47" i="6"/>
  <c r="BD46" i="6"/>
  <c r="BD45" i="6"/>
  <c r="BD24" i="6"/>
  <c r="BD3" i="6"/>
  <c r="D16" i="2"/>
  <c r="E16" i="2"/>
  <c r="F16" i="2"/>
  <c r="G16" i="2"/>
  <c r="H16" i="2"/>
  <c r="P4" i="2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O13" i="3"/>
  <c r="O12" i="3"/>
  <c r="O11" i="3"/>
  <c r="O10" i="3"/>
  <c r="O9" i="3"/>
  <c r="O8" i="3"/>
  <c r="O7" i="3"/>
  <c r="O6" i="3"/>
  <c r="O5" i="3"/>
  <c r="O4" i="3"/>
  <c r="O3" i="3"/>
  <c r="P5" i="2"/>
  <c r="P6" i="2"/>
  <c r="P7" i="2"/>
  <c r="P8" i="2"/>
  <c r="P9" i="2"/>
  <c r="P10" i="2"/>
  <c r="P11" i="2"/>
  <c r="P12" i="2"/>
  <c r="P13" i="2"/>
  <c r="P14" i="2"/>
  <c r="P15" i="2"/>
  <c r="P3" i="2"/>
  <c r="I16" i="2"/>
  <c r="J16" i="2"/>
  <c r="K16" i="2"/>
  <c r="L16" i="2"/>
  <c r="M16" i="2"/>
  <c r="N16" i="2"/>
  <c r="O16" i="2"/>
  <c r="C16" i="2"/>
  <c r="F35" i="7" l="1"/>
  <c r="V35" i="7"/>
  <c r="I35" i="7"/>
  <c r="Q35" i="7"/>
  <c r="T35" i="7"/>
  <c r="N35" i="7"/>
  <c r="G35" i="7"/>
  <c r="W35" i="7"/>
  <c r="J35" i="7"/>
  <c r="R35" i="7"/>
  <c r="M35" i="7"/>
  <c r="U35" i="7"/>
  <c r="P35" i="7"/>
  <c r="C35" i="7"/>
  <c r="K35" i="7"/>
  <c r="S35" i="7"/>
  <c r="AI5" i="7"/>
  <c r="D35" i="7"/>
</calcChain>
</file>

<file path=xl/sharedStrings.xml><?xml version="1.0" encoding="utf-8"?>
<sst xmlns="http://schemas.openxmlformats.org/spreadsheetml/2006/main" count="341" uniqueCount="60">
  <si>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</si>
  <si>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</si>
  <si>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</si>
  <si>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</si>
  <si>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</si>
  <si>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</si>
  <si>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</si>
  <si>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</si>
  <si>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</si>
  <si>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</si>
  <si>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</si>
  <si>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</si>
  <si>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</si>
  <si>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</si>
  <si>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</si>
  <si>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</si>
  <si>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</si>
  <si>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</si>
  <si>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</si>
  <si>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</si>
  <si>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</si>
  <si>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</si>
  <si>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</si>
  <si>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</si>
  <si>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</si>
  <si>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</si>
  <si>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</si>
  <si>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</si>
  <si>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</si>
  <si>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</si>
  <si>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</si>
  <si>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</si>
  <si>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</si>
  <si>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</si>
  <si>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국산재화</t>
  </si>
  <si>
    <t>국산재화</t>
    <phoneticPr fontId="1" type="noConversion"/>
  </si>
  <si>
    <t>수입재화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</si>
  <si>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</si>
  <si>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</si>
  <si>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</si>
  <si>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</si>
  <si>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</si>
  <si>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</si>
  <si>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</si>
  <si>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</si>
  <si>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</si>
  <si>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</si>
  <si>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</si>
  <si>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</si>
  <si>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</si>
  <si>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</si>
  <si>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</si>
  <si>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</si>
  <si>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</si>
  <si>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</si>
  <si>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</si>
  <si>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</si>
  <si>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</si>
  <si>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피용자보수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</si>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</sst>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3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38" workbookViewId="0">
      <selection activeCell="C5" sqref="C5"/>
    </sheetView>
  </sheetViews>
  <sheetFormatPr defaultColWidth="11.5546875" defaultRowHeight="17.25" x14ac:dyDescent="0.3"/>
  <cols>
    <col min="2" max="2" width="15.44140625" customWidth="1"/>
    <col min="3" max="3" width="10.6640625" customWidth="1"/>
    <col min="9" max="9" width="12" bestFit="1" customWidth="1"/>
  </cols>
  <sheetData>
    <row r="1" spans="1:15" x14ac:dyDescent="0.3">
      <c r="C1" t="s">
        <v>0</v>
      </c>
      <c r="D1" s="7" t="s">
        <v>2</v>
      </c>
      <c r="E1" s="7"/>
      <c r="F1" s="7" t="s">
        <v>5</v>
      </c>
      <c r="G1" s="7"/>
      <c r="H1" s="7"/>
      <c r="I1" t="s">
        <v>10</v>
      </c>
      <c r="J1" s="7" t="s">
        <v>11</v>
      </c>
      <c r="K1" s="7"/>
      <c r="L1" s="7"/>
      <c r="M1" s="7" t="s">
        <v>18</v>
      </c>
      <c r="N1" s="7"/>
      <c r="O1" s="7" t="s">
        <v>17</v>
      </c>
    </row>
    <row r="2" spans="1:15" x14ac:dyDescent="0.3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7"/>
    </row>
    <row r="3" spans="1:15" ht="39" customHeight="1" x14ac:dyDescent="0.3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 x14ac:dyDescent="0.3">
      <c r="A4" s="7" t="s">
        <v>2</v>
      </c>
      <c r="B4" t="s">
        <v>3</v>
      </c>
      <c r="C4" t="s">
        <v>58</v>
      </c>
    </row>
    <row r="5" spans="1:15" ht="39" customHeight="1" x14ac:dyDescent="0.3">
      <c r="A5" s="7"/>
      <c r="B5" t="s">
        <v>4</v>
      </c>
      <c r="C5" t="s">
        <v>20</v>
      </c>
    </row>
    <row r="6" spans="1:15" ht="39" customHeight="1" x14ac:dyDescent="0.3">
      <c r="A6" s="7" t="s">
        <v>5</v>
      </c>
      <c r="B6" t="s">
        <v>6</v>
      </c>
      <c r="D6" t="s">
        <v>25</v>
      </c>
      <c r="E6" t="s">
        <v>26</v>
      </c>
    </row>
    <row r="7" spans="1:15" ht="39" customHeight="1" x14ac:dyDescent="0.3">
      <c r="A7" s="7"/>
      <c r="B7" t="s">
        <v>7</v>
      </c>
      <c r="E7" t="s">
        <v>27</v>
      </c>
    </row>
    <row r="8" spans="1:15" ht="39" customHeight="1" x14ac:dyDescent="0.3">
      <c r="A8" s="7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 x14ac:dyDescent="0.3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 x14ac:dyDescent="0.3">
      <c r="A10" s="7" t="s">
        <v>11</v>
      </c>
      <c r="B10" t="s">
        <v>12</v>
      </c>
      <c r="C10" t="s">
        <v>21</v>
      </c>
    </row>
    <row r="11" spans="1:15" ht="39" customHeight="1" x14ac:dyDescent="0.3">
      <c r="A11" s="7"/>
      <c r="B11" t="s">
        <v>13</v>
      </c>
      <c r="G11" t="s">
        <v>13</v>
      </c>
    </row>
    <row r="12" spans="1:15" ht="39" customHeight="1" x14ac:dyDescent="0.3">
      <c r="A12" s="7"/>
      <c r="B12" t="s">
        <v>14</v>
      </c>
      <c r="F12" t="s">
        <v>14</v>
      </c>
    </row>
    <row r="13" spans="1:15" ht="39" customHeight="1" x14ac:dyDescent="0.3">
      <c r="A13" s="7" t="s">
        <v>18</v>
      </c>
      <c r="B13" t="s">
        <v>15</v>
      </c>
      <c r="N13" t="s">
        <v>15</v>
      </c>
    </row>
    <row r="14" spans="1:15" ht="39" customHeight="1" x14ac:dyDescent="0.3">
      <c r="A14" s="7"/>
      <c r="B14" t="s">
        <v>16</v>
      </c>
      <c r="C14" t="s">
        <v>16</v>
      </c>
      <c r="I14" t="s">
        <v>33</v>
      </c>
    </row>
    <row r="15" spans="1:15" ht="39" customHeight="1" x14ac:dyDescent="0.3">
      <c r="A15" s="7" t="s">
        <v>17</v>
      </c>
      <c r="B15" s="7"/>
    </row>
  </sheetData>
  <mergeCells count="10">
    <mergeCell ref="A6:A8"/>
    <mergeCell ref="A10:A12"/>
    <mergeCell ref="A13:A14"/>
    <mergeCell ref="A15:B15"/>
    <mergeCell ref="D1:E1"/>
    <mergeCell ref="F1:H1"/>
    <mergeCell ref="J1:L1"/>
    <mergeCell ref="M1:N1"/>
    <mergeCell ref="O1:O2"/>
    <mergeCell ref="A4:A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selection activeCell="J12" sqref="J12"/>
    </sheetView>
  </sheetViews>
  <sheetFormatPr defaultColWidth="11.5546875" defaultRowHeight="17.25" x14ac:dyDescent="0.3"/>
  <cols>
    <col min="2" max="3" width="15.44140625" customWidth="1"/>
    <col min="9" max="9" width="12" bestFit="1" customWidth="1"/>
  </cols>
  <sheetData>
    <row r="1" spans="1:15" x14ac:dyDescent="0.3">
      <c r="A1" s="8"/>
      <c r="B1" s="8"/>
      <c r="C1" s="1" t="s">
        <v>0</v>
      </c>
      <c r="D1" s="8" t="s">
        <v>2</v>
      </c>
      <c r="E1" s="8"/>
      <c r="F1" s="8" t="s">
        <v>5</v>
      </c>
      <c r="G1" s="8"/>
      <c r="H1" s="8"/>
      <c r="I1" s="1" t="s">
        <v>10</v>
      </c>
      <c r="J1" s="8" t="s">
        <v>11</v>
      </c>
      <c r="K1" s="8"/>
      <c r="L1" s="8"/>
      <c r="M1" s="8" t="s">
        <v>18</v>
      </c>
      <c r="N1" s="8"/>
      <c r="O1" s="8" t="s">
        <v>17</v>
      </c>
    </row>
    <row r="2" spans="1:15" x14ac:dyDescent="0.3">
      <c r="A2" s="8"/>
      <c r="B2" s="8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8"/>
    </row>
    <row r="3" spans="1:15" ht="39" customHeight="1" x14ac:dyDescent="0.3">
      <c r="A3" s="1" t="s">
        <v>0</v>
      </c>
      <c r="B3" s="1" t="s">
        <v>1</v>
      </c>
      <c r="C3" s="2">
        <v>2465176.361</v>
      </c>
      <c r="D3" s="2"/>
      <c r="E3" s="2"/>
      <c r="F3" s="2">
        <v>935933.77899999998</v>
      </c>
      <c r="G3" s="2"/>
      <c r="H3" s="2">
        <v>328663.18</v>
      </c>
      <c r="I3" s="2">
        <v>606119.42799999996</v>
      </c>
      <c r="J3" s="2"/>
      <c r="K3" s="2"/>
      <c r="L3" s="2"/>
      <c r="M3" s="2">
        <v>761603.00699999998</v>
      </c>
      <c r="N3" s="2"/>
      <c r="O3" s="2">
        <f>SUM(C3:N3)</f>
        <v>5097495.7550000008</v>
      </c>
    </row>
    <row r="4" spans="1:15" ht="39" customHeight="1" x14ac:dyDescent="0.3">
      <c r="A4" s="8" t="s">
        <v>2</v>
      </c>
      <c r="B4" s="1" t="s">
        <v>3</v>
      </c>
      <c r="C4" s="2">
        <v>913408.76399999997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f t="shared" ref="O4:O14" si="0">SUM(C4:N4)</f>
        <v>913408.76399999997</v>
      </c>
    </row>
    <row r="5" spans="1:15" ht="39" customHeight="1" x14ac:dyDescent="0.3">
      <c r="A5" s="8"/>
      <c r="B5" s="1" t="s">
        <v>4</v>
      </c>
      <c r="C5" s="2">
        <v>826673.0120000001</v>
      </c>
      <c r="D5" s="2"/>
      <c r="E5" s="2" t="s">
        <v>59</v>
      </c>
      <c r="F5" s="2"/>
      <c r="G5" s="2"/>
      <c r="H5" s="2"/>
      <c r="I5" s="2"/>
      <c r="J5" s="2"/>
      <c r="K5" s="2"/>
      <c r="L5" s="2"/>
      <c r="M5" s="2"/>
      <c r="N5" s="2"/>
      <c r="O5" s="2">
        <f t="shared" si="0"/>
        <v>826673.0120000001</v>
      </c>
    </row>
    <row r="6" spans="1:15" ht="39" customHeight="1" x14ac:dyDescent="0.3">
      <c r="A6" s="8" t="s">
        <v>5</v>
      </c>
      <c r="B6" s="1" t="s">
        <v>6</v>
      </c>
      <c r="C6" s="2"/>
      <c r="D6" s="2">
        <v>913408.76399999997</v>
      </c>
      <c r="E6" s="2">
        <v>261977.7</v>
      </c>
      <c r="F6" s="2"/>
      <c r="G6" s="2"/>
      <c r="H6" s="2"/>
      <c r="I6" s="2"/>
      <c r="J6" s="2"/>
      <c r="K6" s="2"/>
      <c r="L6" s="2"/>
      <c r="M6" s="2"/>
      <c r="N6" s="2"/>
      <c r="O6" s="2">
        <f t="shared" si="0"/>
        <v>1175386.4639999999</v>
      </c>
    </row>
    <row r="7" spans="1:15" ht="39" customHeight="1" x14ac:dyDescent="0.3">
      <c r="A7" s="8"/>
      <c r="B7" s="1" t="s">
        <v>7</v>
      </c>
      <c r="C7" s="2"/>
      <c r="D7" s="2"/>
      <c r="E7" s="3">
        <f>C5-E6</f>
        <v>564695.31200000015</v>
      </c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564695.31200000015</v>
      </c>
    </row>
    <row r="8" spans="1:15" ht="39" customHeight="1" x14ac:dyDescent="0.3">
      <c r="A8" s="8"/>
      <c r="B8" s="1" t="s">
        <v>8</v>
      </c>
      <c r="C8" s="2"/>
      <c r="D8" s="2"/>
      <c r="E8" s="2"/>
      <c r="F8" s="2"/>
      <c r="G8" s="2">
        <v>98638.134000000136</v>
      </c>
      <c r="H8" s="2"/>
      <c r="I8" s="2">
        <v>34470.755000000005</v>
      </c>
      <c r="J8" s="2">
        <v>160659.128</v>
      </c>
      <c r="K8" s="2">
        <v>72174.278000000006</v>
      </c>
      <c r="L8" s="2">
        <v>96355.684999999823</v>
      </c>
      <c r="M8" s="2"/>
      <c r="N8" s="2"/>
      <c r="O8" s="2">
        <f t="shared" si="0"/>
        <v>462297.97999999992</v>
      </c>
    </row>
    <row r="9" spans="1:15" ht="39" customHeight="1" x14ac:dyDescent="0.3">
      <c r="A9" s="1" t="s">
        <v>10</v>
      </c>
      <c r="B9" s="1" t="s">
        <v>9</v>
      </c>
      <c r="C9" s="2"/>
      <c r="D9" s="2"/>
      <c r="E9" s="2"/>
      <c r="F9" s="2">
        <v>143097</v>
      </c>
      <c r="G9" s="2">
        <v>393882.9</v>
      </c>
      <c r="H9" s="2">
        <v>133634.79999999999</v>
      </c>
      <c r="I9" s="2"/>
      <c r="J9" s="2"/>
      <c r="K9" s="2"/>
      <c r="L9" s="2"/>
      <c r="M9" s="2"/>
      <c r="N9" s="2"/>
      <c r="O9" s="2">
        <f t="shared" si="0"/>
        <v>670614.69999999995</v>
      </c>
    </row>
    <row r="10" spans="1:15" ht="39" customHeight="1" x14ac:dyDescent="0.3">
      <c r="A10" s="8" t="s">
        <v>11</v>
      </c>
      <c r="B10" s="1" t="s">
        <v>12</v>
      </c>
      <c r="C10" s="2">
        <v>160659.128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si="0"/>
        <v>160659.128</v>
      </c>
    </row>
    <row r="11" spans="1:15" ht="39" customHeight="1" x14ac:dyDescent="0.3">
      <c r="A11" s="8"/>
      <c r="B11" s="1" t="s">
        <v>13</v>
      </c>
      <c r="C11" s="2"/>
      <c r="D11" s="2"/>
      <c r="E11" s="2"/>
      <c r="F11" s="2"/>
      <c r="G11" s="2">
        <v>72174.278000000006</v>
      </c>
      <c r="H11" s="2"/>
      <c r="I11" s="2"/>
      <c r="J11" s="2"/>
      <c r="K11" s="2"/>
      <c r="L11" s="2"/>
      <c r="M11" s="2"/>
      <c r="N11" s="2"/>
      <c r="O11" s="2">
        <f t="shared" si="0"/>
        <v>72174.278000000006</v>
      </c>
    </row>
    <row r="12" spans="1:15" ht="39" customHeight="1" x14ac:dyDescent="0.3">
      <c r="A12" s="8"/>
      <c r="B12" s="1" t="s">
        <v>14</v>
      </c>
      <c r="C12" s="2"/>
      <c r="D12" s="2"/>
      <c r="E12" s="2"/>
      <c r="F12" s="2">
        <v>96355.684999999823</v>
      </c>
      <c r="G12" s="2"/>
      <c r="H12" s="2"/>
      <c r="I12" s="2"/>
      <c r="J12" s="2"/>
      <c r="K12" s="2"/>
      <c r="L12" s="2"/>
      <c r="M12" s="2"/>
      <c r="N12" s="2"/>
      <c r="O12" s="2">
        <f t="shared" si="0"/>
        <v>96355.684999999823</v>
      </c>
    </row>
    <row r="13" spans="1:15" ht="39" customHeight="1" x14ac:dyDescent="0.3">
      <c r="A13" s="8" t="s">
        <v>18</v>
      </c>
      <c r="B13" s="1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761603.00699999998</v>
      </c>
      <c r="O13" s="2">
        <f t="shared" si="0"/>
        <v>761603.00699999998</v>
      </c>
    </row>
    <row r="14" spans="1:15" ht="39" customHeight="1" x14ac:dyDescent="0.3">
      <c r="A14" s="8"/>
      <c r="B14" s="1" t="s">
        <v>16</v>
      </c>
      <c r="C14" s="2">
        <v>731578.49</v>
      </c>
      <c r="D14" s="2"/>
      <c r="E14" s="2"/>
      <c r="F14" s="2"/>
      <c r="G14" s="2"/>
      <c r="H14" s="2"/>
      <c r="I14" s="2">
        <f>N13-C14</f>
        <v>30024.516999999993</v>
      </c>
      <c r="J14" s="2"/>
      <c r="K14" s="2"/>
      <c r="L14" s="2"/>
      <c r="M14" s="2"/>
      <c r="N14" s="2"/>
      <c r="O14" s="2">
        <f t="shared" si="0"/>
        <v>761603.00699999998</v>
      </c>
    </row>
    <row r="15" spans="1:15" ht="39" customHeight="1" x14ac:dyDescent="0.3">
      <c r="A15" s="8" t="s">
        <v>17</v>
      </c>
      <c r="B15" s="8"/>
      <c r="C15" s="2">
        <f>SUM(C3:C14)</f>
        <v>5097495.7549999999</v>
      </c>
      <c r="D15" s="2">
        <f t="shared" ref="D15:N15" si="1">SUM(D3:D14)</f>
        <v>913408.76399999997</v>
      </c>
      <c r="E15" s="2">
        <f t="shared" si="1"/>
        <v>826673.0120000001</v>
      </c>
      <c r="F15" s="2">
        <f t="shared" si="1"/>
        <v>1175386.4639999999</v>
      </c>
      <c r="G15" s="2">
        <f t="shared" si="1"/>
        <v>564695.31200000015</v>
      </c>
      <c r="H15" s="2">
        <f t="shared" si="1"/>
        <v>462297.98</v>
      </c>
      <c r="I15" s="2">
        <f t="shared" si="1"/>
        <v>670614.69999999995</v>
      </c>
      <c r="J15" s="2">
        <f t="shared" si="1"/>
        <v>160659.128</v>
      </c>
      <c r="K15" s="2">
        <f t="shared" si="1"/>
        <v>72174.278000000006</v>
      </c>
      <c r="L15" s="2">
        <f t="shared" si="1"/>
        <v>96355.684999999823</v>
      </c>
      <c r="M15" s="2">
        <f t="shared" si="1"/>
        <v>761603.00699999998</v>
      </c>
      <c r="N15" s="2">
        <f t="shared" si="1"/>
        <v>761603.00699999998</v>
      </c>
      <c r="O15" s="2"/>
    </row>
    <row r="23" spans="9:9" x14ac:dyDescent="0.3">
      <c r="I23" s="6"/>
    </row>
  </sheetData>
  <mergeCells count="11">
    <mergeCell ref="D1:E1"/>
    <mergeCell ref="F1:H1"/>
    <mergeCell ref="J1:L1"/>
    <mergeCell ref="M1:N1"/>
    <mergeCell ref="O1:O2"/>
    <mergeCell ref="A6:A8"/>
    <mergeCell ref="A10:A12"/>
    <mergeCell ref="A13:A14"/>
    <mergeCell ref="A15:B15"/>
    <mergeCell ref="A1:B2"/>
    <mergeCell ref="A4:A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S13" zoomScale="75" workbookViewId="0">
      <selection activeCell="Z3" sqref="Z3:Z4"/>
    </sheetView>
  </sheetViews>
  <sheetFormatPr defaultColWidth="11.5546875" defaultRowHeight="33" customHeight="1" x14ac:dyDescent="0.3"/>
  <cols>
    <col min="2" max="2" width="31.88671875" bestFit="1" customWidth="1"/>
    <col min="3" max="3" width="9.44140625" bestFit="1" customWidth="1"/>
    <col min="4" max="4" width="9.6640625" customWidth="1"/>
    <col min="5" max="5" width="9.5546875" bestFit="1" customWidth="1"/>
    <col min="6" max="6" width="13.6640625" bestFit="1" customWidth="1"/>
    <col min="7" max="7" width="25.33203125" bestFit="1" customWidth="1"/>
    <col min="8" max="8" width="8.6640625" bestFit="1" customWidth="1"/>
    <col min="9" max="9" width="8.5546875" bestFit="1" customWidth="1"/>
    <col min="10" max="10" width="15.6640625" bestFit="1" customWidth="1"/>
    <col min="11" max="12" width="13.6640625" bestFit="1" customWidth="1"/>
    <col min="13" max="13" width="15.6640625" bestFit="1" customWidth="1"/>
    <col min="14" max="14" width="12.33203125" bestFit="1" customWidth="1"/>
    <col min="15" max="15" width="28" bestFit="1" customWidth="1"/>
    <col min="16" max="16" width="12.33203125" bestFit="1" customWidth="1"/>
    <col min="17" max="17" width="25" bestFit="1" customWidth="1"/>
    <col min="18" max="20" width="19.44140625" bestFit="1" customWidth="1"/>
    <col min="21" max="21" width="32.109375" bestFit="1" customWidth="1"/>
    <col min="22" max="22" width="25" bestFit="1" customWidth="1"/>
    <col min="23" max="23" width="24.5546875" bestFit="1" customWidth="1"/>
    <col min="24" max="28" width="10.88671875" bestFit="1" customWidth="1"/>
    <col min="29" max="29" width="12.109375" bestFit="1" customWidth="1"/>
    <col min="30" max="35" width="10.88671875" bestFit="1" customWidth="1"/>
  </cols>
  <sheetData>
    <row r="1" spans="1:37" ht="33" customHeight="1" x14ac:dyDescent="0.3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 t="s">
        <v>2</v>
      </c>
      <c r="Y1" s="7"/>
      <c r="Z1" s="7" t="s">
        <v>5</v>
      </c>
      <c r="AA1" s="7"/>
      <c r="AB1" s="7"/>
      <c r="AC1" t="s">
        <v>10</v>
      </c>
      <c r="AD1" s="7" t="s">
        <v>11</v>
      </c>
      <c r="AE1" s="7"/>
      <c r="AF1" s="7"/>
      <c r="AG1" s="7" t="s">
        <v>18</v>
      </c>
      <c r="AH1" s="7"/>
      <c r="AI1" s="7" t="s">
        <v>17</v>
      </c>
    </row>
    <row r="2" spans="1:37" ht="33" customHeight="1" x14ac:dyDescent="0.3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</v>
      </c>
      <c r="Y2" t="s">
        <v>4</v>
      </c>
      <c r="Z2" t="s">
        <v>6</v>
      </c>
      <c r="AA2" t="s">
        <v>7</v>
      </c>
      <c r="AB2" t="s">
        <v>8</v>
      </c>
      <c r="AC2" t="s">
        <v>9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s="7"/>
    </row>
    <row r="3" spans="1:37" ht="33" customHeight="1" x14ac:dyDescent="0.3">
      <c r="A3" s="7" t="s">
        <v>0</v>
      </c>
      <c r="B3" t="s">
        <v>37</v>
      </c>
      <c r="C3" s="3">
        <v>4473.0429999999997</v>
      </c>
      <c r="D3" s="3">
        <v>4.319</v>
      </c>
      <c r="E3" s="3">
        <v>39046.895121900001</v>
      </c>
      <c r="F3" s="3">
        <v>49.076796000000002</v>
      </c>
      <c r="G3" s="3">
        <v>10.343</v>
      </c>
      <c r="H3" s="3">
        <v>380.60899999999998</v>
      </c>
      <c r="I3" s="3">
        <v>21.111999999999998</v>
      </c>
      <c r="J3" s="3">
        <v>9454.4419999999991</v>
      </c>
      <c r="K3" s="3">
        <v>19.204805</v>
      </c>
      <c r="L3" s="3">
        <v>36.036000000000001</v>
      </c>
      <c r="M3" s="3">
        <v>8.7260000000000009</v>
      </c>
      <c r="N3" s="3">
        <v>281.93489679999999</v>
      </c>
      <c r="O3" s="3">
        <v>290.95</v>
      </c>
      <c r="P3" s="3">
        <v>89.918999999999997</v>
      </c>
      <c r="Q3" s="3">
        <v>1150.008</v>
      </c>
      <c r="R3" s="3">
        <v>203.1617104</v>
      </c>
      <c r="S3" s="3">
        <v>2.0258780999999999</v>
      </c>
      <c r="T3" s="3">
        <v>30.207204000000001</v>
      </c>
      <c r="U3" s="3">
        <v>3.135195</v>
      </c>
      <c r="V3" s="3">
        <v>136.08210320000001</v>
      </c>
      <c r="W3" s="3">
        <v>5.1982895999999998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SUM(C3:AH3)</f>
        <v>55696.429000000004</v>
      </c>
      <c r="AK3" s="3"/>
    </row>
    <row r="4" spans="1:37" ht="33" customHeight="1" x14ac:dyDescent="0.3">
      <c r="A4" s="7"/>
      <c r="B4" t="s">
        <v>38</v>
      </c>
      <c r="C4" s="3">
        <v>0.56000000000000005</v>
      </c>
      <c r="D4" s="3">
        <v>2.1800000000000002</v>
      </c>
      <c r="E4" s="3">
        <v>110842.21400000001</v>
      </c>
      <c r="F4" s="3">
        <v>0</v>
      </c>
      <c r="G4" s="3">
        <v>37676.635000000002</v>
      </c>
      <c r="H4" s="3">
        <v>293.53500000000003</v>
      </c>
      <c r="I4" s="3">
        <v>0</v>
      </c>
      <c r="J4" s="3">
        <v>4.194</v>
      </c>
      <c r="K4" s="3">
        <v>0</v>
      </c>
      <c r="L4" s="3">
        <v>0</v>
      </c>
      <c r="M4" s="3">
        <v>0.127</v>
      </c>
      <c r="N4" s="3">
        <v>23.072650799999998</v>
      </c>
      <c r="O4" s="3">
        <v>5.3920000000000003</v>
      </c>
      <c r="P4" s="3">
        <v>9.6000000000000002E-2</v>
      </c>
      <c r="Q4" s="3">
        <v>8.6430000000000007</v>
      </c>
      <c r="R4" s="3">
        <v>2.0779999999999998</v>
      </c>
      <c r="S4" s="3">
        <v>0</v>
      </c>
      <c r="T4" s="3">
        <v>0</v>
      </c>
      <c r="U4" s="3">
        <v>0</v>
      </c>
      <c r="V4" s="3">
        <v>0.5723492</v>
      </c>
      <c r="W4" s="3">
        <v>0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6" si="0">SUM(C4:AH4)</f>
        <v>148859.299</v>
      </c>
    </row>
    <row r="5" spans="1:37" ht="33" customHeight="1" x14ac:dyDescent="0.3">
      <c r="A5" s="7"/>
      <c r="B5" t="s">
        <v>39</v>
      </c>
      <c r="C5" s="3">
        <v>17747.875359400001</v>
      </c>
      <c r="D5" s="3">
        <v>659.44305039999995</v>
      </c>
      <c r="E5" s="3">
        <v>839233.6035804787</v>
      </c>
      <c r="F5" s="3">
        <v>12865.232927056899</v>
      </c>
      <c r="G5" s="3">
        <v>13861.0813655</v>
      </c>
      <c r="H5" s="3">
        <v>103098.13265129999</v>
      </c>
      <c r="I5" s="3">
        <v>41947.463117600004</v>
      </c>
      <c r="J5" s="3">
        <v>58596.154099299994</v>
      </c>
      <c r="K5" s="3">
        <v>8200.9914303199803</v>
      </c>
      <c r="L5" s="3">
        <v>4030.4418646999998</v>
      </c>
      <c r="M5" s="3">
        <v>3766.4950039</v>
      </c>
      <c r="N5" s="3">
        <v>33513.140411987762</v>
      </c>
      <c r="O5" s="3">
        <v>9881.3841632000003</v>
      </c>
      <c r="P5" s="3">
        <v>7971.0091967999997</v>
      </c>
      <c r="Q5" s="3">
        <v>39895.570822400005</v>
      </c>
      <c r="R5" s="3">
        <v>24575.584037496323</v>
      </c>
      <c r="S5" s="3">
        <v>9481.8572919213293</v>
      </c>
      <c r="T5" s="3">
        <v>7918.6651780430993</v>
      </c>
      <c r="U5" s="3">
        <v>2532.2076575800197</v>
      </c>
      <c r="V5" s="3">
        <v>2417.9420603122398</v>
      </c>
      <c r="W5" s="3">
        <v>300.55839810368002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1242494.8336677996</v>
      </c>
    </row>
    <row r="6" spans="1:37" ht="33" customHeight="1" x14ac:dyDescent="0.3">
      <c r="A6" s="7"/>
      <c r="B6" t="s">
        <v>40</v>
      </c>
      <c r="C6" s="3">
        <v>1435.5662299999999</v>
      </c>
      <c r="D6" s="3">
        <v>35.198197</v>
      </c>
      <c r="E6" s="3">
        <v>43166.554754787889</v>
      </c>
      <c r="F6" s="3">
        <v>4423.724786062</v>
      </c>
      <c r="G6" s="3">
        <v>745.36637400000006</v>
      </c>
      <c r="H6" s="3">
        <v>5118.3661540000003</v>
      </c>
      <c r="I6" s="3">
        <v>1780.2489520000001</v>
      </c>
      <c r="J6" s="3">
        <v>8450.0668020000012</v>
      </c>
      <c r="K6" s="3">
        <v>5037.7166552658009</v>
      </c>
      <c r="L6" s="3">
        <v>585.75289100000009</v>
      </c>
      <c r="M6" s="3">
        <v>381.59492999999998</v>
      </c>
      <c r="N6" s="3">
        <v>3221.8914249036002</v>
      </c>
      <c r="O6" s="3">
        <v>1030.6090019999999</v>
      </c>
      <c r="P6" s="3">
        <v>1202.5059210000002</v>
      </c>
      <c r="Q6" s="3">
        <v>7098.1243770000001</v>
      </c>
      <c r="R6" s="3">
        <v>3079.3324182056003</v>
      </c>
      <c r="S6" s="3">
        <v>664.37594721210007</v>
      </c>
      <c r="T6" s="3">
        <v>2722.8419119380001</v>
      </c>
      <c r="U6" s="3">
        <v>296.95781073420011</v>
      </c>
      <c r="V6" s="3">
        <v>276.69162309640001</v>
      </c>
      <c r="W6" s="3">
        <v>45.609230794399998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90799.096392999985</v>
      </c>
    </row>
    <row r="7" spans="1:37" ht="33" customHeight="1" x14ac:dyDescent="0.3">
      <c r="A7" s="7"/>
      <c r="B7" t="s">
        <v>41</v>
      </c>
      <c r="C7" s="3">
        <v>915.38099999999997</v>
      </c>
      <c r="D7" s="3">
        <v>108.59</v>
      </c>
      <c r="E7" s="3">
        <v>37997.902108800001</v>
      </c>
      <c r="F7" s="3">
        <v>2401.5373949999998</v>
      </c>
      <c r="G7" s="3">
        <v>16182.191999999999</v>
      </c>
      <c r="H7" s="3">
        <v>1052.788</v>
      </c>
      <c r="I7" s="3">
        <v>2613.6729999999998</v>
      </c>
      <c r="J7" s="3">
        <v>5156.241</v>
      </c>
      <c r="K7" s="3">
        <v>1262.4525538</v>
      </c>
      <c r="L7" s="3">
        <v>1434.4010000000001</v>
      </c>
      <c r="M7" s="3">
        <v>3101.9870000000001</v>
      </c>
      <c r="N7" s="3">
        <v>8317.9505816000001</v>
      </c>
      <c r="O7" s="3">
        <v>1856.575</v>
      </c>
      <c r="P7" s="3">
        <v>3970.3519999999999</v>
      </c>
      <c r="Q7" s="3">
        <v>5150.9740000000002</v>
      </c>
      <c r="R7" s="3">
        <v>2653.2842648000001</v>
      </c>
      <c r="S7" s="3">
        <v>192.56589120000001</v>
      </c>
      <c r="T7" s="3">
        <v>1478.1676050000001</v>
      </c>
      <c r="U7" s="3">
        <v>162.1914462</v>
      </c>
      <c r="V7" s="3">
        <v>566.94141839999998</v>
      </c>
      <c r="W7" s="3">
        <v>46.388735199999999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96622.535999999993</v>
      </c>
    </row>
    <row r="8" spans="1:37" ht="33" customHeight="1" x14ac:dyDescent="0.3">
      <c r="A8" s="7"/>
      <c r="B8" t="s">
        <v>42</v>
      </c>
      <c r="C8" s="3">
        <v>81.793000000000006</v>
      </c>
      <c r="D8" s="3">
        <v>16.648</v>
      </c>
      <c r="E8" s="3">
        <v>1208.1629416000001</v>
      </c>
      <c r="F8" s="3">
        <v>187.527907</v>
      </c>
      <c r="G8" s="3">
        <v>539.93100000000004</v>
      </c>
      <c r="H8" s="3">
        <v>87.266000000000005</v>
      </c>
      <c r="I8" s="3">
        <v>216.84</v>
      </c>
      <c r="J8" s="3">
        <v>337.71300000000002</v>
      </c>
      <c r="K8" s="3">
        <v>231.3851392</v>
      </c>
      <c r="L8" s="3">
        <v>92.283000000000001</v>
      </c>
      <c r="M8" s="3">
        <v>9163.8279999999995</v>
      </c>
      <c r="N8" s="3">
        <v>678.84524399999998</v>
      </c>
      <c r="O8" s="3">
        <v>833.03499999999997</v>
      </c>
      <c r="P8" s="3">
        <v>176.26599999999999</v>
      </c>
      <c r="Q8" s="3">
        <v>115.029</v>
      </c>
      <c r="R8" s="3">
        <v>224.06989199999998</v>
      </c>
      <c r="S8" s="3">
        <v>14.5810584</v>
      </c>
      <c r="T8" s="3">
        <v>115.42509299999999</v>
      </c>
      <c r="U8" s="3">
        <v>31.973860799999997</v>
      </c>
      <c r="V8" s="3">
        <v>80.560756000000012</v>
      </c>
      <c r="W8" s="3">
        <v>3.387108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14436.551000000001</v>
      </c>
    </row>
    <row r="9" spans="1:37" ht="33" customHeight="1" x14ac:dyDescent="0.3">
      <c r="A9" s="7"/>
      <c r="B9" t="s">
        <v>43</v>
      </c>
      <c r="C9" s="3">
        <v>1006.255</v>
      </c>
      <c r="D9" s="3">
        <v>626.02099999999996</v>
      </c>
      <c r="E9" s="3">
        <v>46872.543870399997</v>
      </c>
      <c r="F9" s="3">
        <v>13230.593897999999</v>
      </c>
      <c r="G9" s="3">
        <v>1782.85</v>
      </c>
      <c r="H9" s="3">
        <v>2406.4050000000002</v>
      </c>
      <c r="I9" s="3">
        <v>23796.05</v>
      </c>
      <c r="J9" s="3">
        <v>1142.2760000000001</v>
      </c>
      <c r="K9" s="3">
        <v>1766.2126880000001</v>
      </c>
      <c r="L9" s="3">
        <v>885.10400000000004</v>
      </c>
      <c r="M9" s="3">
        <v>570.495</v>
      </c>
      <c r="N9" s="3">
        <v>4964.6881651999993</v>
      </c>
      <c r="O9" s="3">
        <v>2587.777</v>
      </c>
      <c r="P9" s="3">
        <v>476.87299999999999</v>
      </c>
      <c r="Q9" s="3">
        <v>603.60299999999995</v>
      </c>
      <c r="R9" s="3">
        <v>1183.1409328</v>
      </c>
      <c r="S9" s="3">
        <v>546.23112960000003</v>
      </c>
      <c r="T9" s="3">
        <v>8143.5481019999997</v>
      </c>
      <c r="U9" s="3">
        <v>851.16931199999999</v>
      </c>
      <c r="V9" s="3">
        <v>754.48183480000012</v>
      </c>
      <c r="W9" s="3">
        <v>72.810067200000006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114269.129</v>
      </c>
    </row>
    <row r="10" spans="1:37" ht="33" customHeight="1" x14ac:dyDescent="0.3">
      <c r="A10" s="7"/>
      <c r="B10" t="s">
        <v>44</v>
      </c>
      <c r="C10" s="3">
        <v>621.39800000000002</v>
      </c>
      <c r="D10" s="3">
        <v>98.004000000000005</v>
      </c>
      <c r="E10" s="3">
        <v>11723.701414200001</v>
      </c>
      <c r="F10" s="3">
        <v>7536.5775519999997</v>
      </c>
      <c r="G10" s="3">
        <v>931.19500000000005</v>
      </c>
      <c r="H10" s="3">
        <v>1142.242</v>
      </c>
      <c r="I10" s="3">
        <v>2630.5990000000002</v>
      </c>
      <c r="J10" s="3">
        <v>1862.1780000000001</v>
      </c>
      <c r="K10" s="3">
        <v>1937.6779828000001</v>
      </c>
      <c r="L10" s="3">
        <v>4717.0230000000001</v>
      </c>
      <c r="M10" s="3">
        <v>1681.306</v>
      </c>
      <c r="N10" s="3">
        <v>11055.381019999999</v>
      </c>
      <c r="O10" s="3">
        <v>3037.89</v>
      </c>
      <c r="P10" s="3">
        <v>8070.6440000000002</v>
      </c>
      <c r="Q10" s="3">
        <v>5936.2950000000001</v>
      </c>
      <c r="R10" s="3">
        <v>5060.3196383999993</v>
      </c>
      <c r="S10" s="3">
        <v>226.40558580000001</v>
      </c>
      <c r="T10" s="3">
        <v>4638.8304479999997</v>
      </c>
      <c r="U10" s="3">
        <v>483.96501719999998</v>
      </c>
      <c r="V10" s="3">
        <v>1011.14198</v>
      </c>
      <c r="W10" s="3">
        <v>838.8803615999999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75241.654999999984</v>
      </c>
    </row>
    <row r="11" spans="1:37" ht="33" customHeight="1" x14ac:dyDescent="0.3">
      <c r="A11" s="7"/>
      <c r="B11" t="s">
        <v>45</v>
      </c>
      <c r="C11" s="3">
        <v>198.75600700000001</v>
      </c>
      <c r="D11" s="3">
        <v>15.678584600000001</v>
      </c>
      <c r="E11" s="3">
        <v>4108.9196559271995</v>
      </c>
      <c r="F11" s="3">
        <v>5859.2509027574006</v>
      </c>
      <c r="G11" s="3">
        <v>371.8069686</v>
      </c>
      <c r="H11" s="3">
        <v>407.80618420000002</v>
      </c>
      <c r="I11" s="3">
        <v>1504.1990863999999</v>
      </c>
      <c r="J11" s="3">
        <v>1288.3053936000001</v>
      </c>
      <c r="K11" s="3">
        <v>13080.609454265599</v>
      </c>
      <c r="L11" s="3">
        <v>6985.7902255999998</v>
      </c>
      <c r="M11" s="3">
        <v>813.33554520000007</v>
      </c>
      <c r="N11" s="3">
        <v>15062.23582511872</v>
      </c>
      <c r="O11" s="3">
        <v>2234.9409267999999</v>
      </c>
      <c r="P11" s="3">
        <v>2565.3153605999996</v>
      </c>
      <c r="Q11" s="3">
        <v>550.25241579999999</v>
      </c>
      <c r="R11" s="3">
        <v>2298.6356917206399</v>
      </c>
      <c r="S11" s="3">
        <v>77.233292872799993</v>
      </c>
      <c r="T11" s="3">
        <v>3606.4209918426</v>
      </c>
      <c r="U11" s="3">
        <v>2392.1200843344</v>
      </c>
      <c r="V11" s="3">
        <v>535.67653568127992</v>
      </c>
      <c r="W11" s="3">
        <v>156.42059027936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64113.709723200009</v>
      </c>
    </row>
    <row r="12" spans="1:37" ht="33" customHeight="1" x14ac:dyDescent="0.3">
      <c r="A12" s="7"/>
      <c r="B12" t="s">
        <v>46</v>
      </c>
      <c r="C12" s="3">
        <v>1231.0119999999999</v>
      </c>
      <c r="D12" s="3">
        <v>191.881</v>
      </c>
      <c r="E12" s="3">
        <v>18623.606704999998</v>
      </c>
      <c r="F12" s="3">
        <v>5027.0351799999999</v>
      </c>
      <c r="G12" s="3">
        <v>2048.471</v>
      </c>
      <c r="H12" s="3">
        <v>5248.2089999999998</v>
      </c>
      <c r="I12" s="3">
        <v>2440.3780000000002</v>
      </c>
      <c r="J12" s="3">
        <v>3163.9119999999998</v>
      </c>
      <c r="K12" s="3">
        <v>1425.7833298</v>
      </c>
      <c r="L12" s="3">
        <v>28519.482</v>
      </c>
      <c r="M12" s="3">
        <v>20055.798999999999</v>
      </c>
      <c r="N12" s="3">
        <v>5154.3130964000002</v>
      </c>
      <c r="O12" s="3">
        <v>4989.7780000000002</v>
      </c>
      <c r="P12" s="3">
        <v>1699.3879999999999</v>
      </c>
      <c r="Q12" s="3">
        <v>3701.8310000000001</v>
      </c>
      <c r="R12" s="3">
        <v>1994.7095967999999</v>
      </c>
      <c r="S12" s="3">
        <v>302.27329499999996</v>
      </c>
      <c r="T12" s="3">
        <v>3094.1848199999999</v>
      </c>
      <c r="U12" s="3">
        <v>350.77867019999997</v>
      </c>
      <c r="V12" s="3">
        <v>261.10590359999998</v>
      </c>
      <c r="W12" s="3">
        <v>130.98140319999999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109654.91300000002</v>
      </c>
    </row>
    <row r="13" spans="1:37" ht="33" customHeight="1" x14ac:dyDescent="0.3">
      <c r="A13" s="7"/>
      <c r="B13" t="s">
        <v>47</v>
      </c>
      <c r="C13" s="3">
        <v>66.954999999999998</v>
      </c>
      <c r="D13" s="3">
        <v>7.782</v>
      </c>
      <c r="E13" s="3">
        <v>3812.8829238999997</v>
      </c>
      <c r="F13" s="3">
        <v>9594.3285370000012</v>
      </c>
      <c r="G13" s="3">
        <v>564.05100000000004</v>
      </c>
      <c r="H13" s="3">
        <v>781.476</v>
      </c>
      <c r="I13" s="3">
        <v>1530.2639999999999</v>
      </c>
      <c r="J13" s="3">
        <v>11059.503000000001</v>
      </c>
      <c r="K13" s="3">
        <v>1260.54375</v>
      </c>
      <c r="L13" s="3">
        <v>7292.3990000000003</v>
      </c>
      <c r="M13" s="3">
        <v>7982.9769999999999</v>
      </c>
      <c r="N13" s="3">
        <v>7643.1378156000001</v>
      </c>
      <c r="O13" s="3">
        <v>1738.5119999999999</v>
      </c>
      <c r="P13" s="3">
        <v>2240.83</v>
      </c>
      <c r="Q13" s="3">
        <v>3964.5590000000002</v>
      </c>
      <c r="R13" s="3">
        <v>2135.0154175999996</v>
      </c>
      <c r="S13" s="3">
        <v>72.34307609999999</v>
      </c>
      <c r="T13" s="3">
        <v>5905.3944630000005</v>
      </c>
      <c r="U13" s="3">
        <v>400.34924999999998</v>
      </c>
      <c r="V13" s="3">
        <v>419.91518440000004</v>
      </c>
      <c r="W13" s="3">
        <v>185.7835824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68659.002000000008</v>
      </c>
    </row>
    <row r="14" spans="1:37" ht="33" customHeight="1" x14ac:dyDescent="0.3">
      <c r="A14" s="7"/>
      <c r="B14" t="s">
        <v>48</v>
      </c>
      <c r="C14" s="3">
        <v>1288.728584</v>
      </c>
      <c r="D14" s="3">
        <v>375.57602839999998</v>
      </c>
      <c r="E14" s="3">
        <v>62096.167612459125</v>
      </c>
      <c r="F14" s="3">
        <v>14791.599912481601</v>
      </c>
      <c r="G14" s="3">
        <v>4432.4957904000003</v>
      </c>
      <c r="H14" s="3">
        <v>19824.860771600001</v>
      </c>
      <c r="I14" s="3">
        <v>13794.367159199999</v>
      </c>
      <c r="J14" s="3">
        <v>4954.8961156000005</v>
      </c>
      <c r="K14" s="3">
        <v>11740.967295653199</v>
      </c>
      <c r="L14" s="3">
        <v>14557.4969272</v>
      </c>
      <c r="M14" s="3">
        <v>12016.583045199999</v>
      </c>
      <c r="N14" s="3">
        <v>30184.3030770648</v>
      </c>
      <c r="O14" s="3">
        <v>5924.7485372000001</v>
      </c>
      <c r="P14" s="3">
        <v>4699.5799731999996</v>
      </c>
      <c r="Q14" s="3">
        <v>2958.9091639999997</v>
      </c>
      <c r="R14" s="3">
        <v>4794.6532434396804</v>
      </c>
      <c r="S14" s="3">
        <v>632.97026714087997</v>
      </c>
      <c r="T14" s="3">
        <v>9104.3611739184016</v>
      </c>
      <c r="U14" s="3">
        <v>2285.6313339467997</v>
      </c>
      <c r="V14" s="3">
        <v>2190.7591505351998</v>
      </c>
      <c r="W14" s="3">
        <v>196.25138856031998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222845.90655120002</v>
      </c>
    </row>
    <row r="15" spans="1:37" ht="33" customHeight="1" x14ac:dyDescent="0.3">
      <c r="A15" s="7"/>
      <c r="B15" t="s">
        <v>49</v>
      </c>
      <c r="C15" s="3">
        <v>94.936000000000007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581.79499999999996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2823.0039999999999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3499.7349999999997</v>
      </c>
    </row>
    <row r="16" spans="1:37" ht="33" customHeight="1" x14ac:dyDescent="0.3">
      <c r="A16" s="7"/>
      <c r="B16" t="s">
        <v>50</v>
      </c>
      <c r="C16" s="3">
        <v>3.4510000000000001</v>
      </c>
      <c r="D16" s="3">
        <v>0.70699999999999996</v>
      </c>
      <c r="E16" s="3">
        <v>626.90538159999994</v>
      </c>
      <c r="F16" s="3">
        <v>348.27168399999999</v>
      </c>
      <c r="G16" s="3">
        <v>38.387</v>
      </c>
      <c r="H16" s="3">
        <v>51.889000000000003</v>
      </c>
      <c r="I16" s="3">
        <v>51.598999999999997</v>
      </c>
      <c r="J16" s="3">
        <v>76.75</v>
      </c>
      <c r="K16" s="3">
        <v>77.604131199999998</v>
      </c>
      <c r="L16" s="3">
        <v>276.07499999999999</v>
      </c>
      <c r="M16" s="3">
        <v>87.951999999999998</v>
      </c>
      <c r="N16" s="3">
        <v>290.4345404</v>
      </c>
      <c r="O16" s="3">
        <v>9.5559999999999992</v>
      </c>
      <c r="P16" s="3">
        <v>45.902999999999999</v>
      </c>
      <c r="Q16" s="3">
        <v>15.39</v>
      </c>
      <c r="R16" s="3">
        <v>75.608513600000009</v>
      </c>
      <c r="S16" s="3">
        <v>6.977618399999999</v>
      </c>
      <c r="T16" s="3">
        <v>214.364316</v>
      </c>
      <c r="U16" s="3">
        <v>9.9878687999999993</v>
      </c>
      <c r="V16" s="3">
        <v>21.240459599999998</v>
      </c>
      <c r="W16" s="3">
        <v>7.1974863999999998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2336.2510000000002</v>
      </c>
    </row>
    <row r="17" spans="1:35" ht="33" customHeight="1" x14ac:dyDescent="0.3">
      <c r="A17" s="7"/>
      <c r="B17" t="s">
        <v>51</v>
      </c>
      <c r="C17" s="3">
        <v>134.27199999999999</v>
      </c>
      <c r="D17" s="3">
        <v>12.196999999999999</v>
      </c>
      <c r="E17" s="3">
        <v>1693.6408796000001</v>
      </c>
      <c r="F17" s="3">
        <v>674.650576</v>
      </c>
      <c r="G17" s="3">
        <v>162.483</v>
      </c>
      <c r="H17" s="3">
        <v>432.90600000000001</v>
      </c>
      <c r="I17" s="3">
        <v>204.63800000000001</v>
      </c>
      <c r="J17" s="3">
        <v>630.59199999999998</v>
      </c>
      <c r="K17" s="3">
        <v>179.65007420000001</v>
      </c>
      <c r="L17" s="3">
        <v>538.45600000000002</v>
      </c>
      <c r="M17" s="3">
        <v>170.917</v>
      </c>
      <c r="N17" s="3">
        <v>805.41984479999996</v>
      </c>
      <c r="O17" s="3">
        <v>101.083</v>
      </c>
      <c r="P17" s="3">
        <v>264.18099999999998</v>
      </c>
      <c r="Q17" s="3">
        <v>803.93299999999999</v>
      </c>
      <c r="R17" s="3">
        <v>279.41703120000005</v>
      </c>
      <c r="S17" s="3">
        <v>22.199120399999998</v>
      </c>
      <c r="T17" s="3">
        <v>415.253424</v>
      </c>
      <c r="U17" s="3">
        <v>43.896925799999998</v>
      </c>
      <c r="V17" s="3">
        <v>65.062155200000007</v>
      </c>
      <c r="W17" s="3">
        <v>13.3509688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7648.1989999999987</v>
      </c>
    </row>
    <row r="18" spans="1:35" ht="33" customHeight="1" x14ac:dyDescent="0.3">
      <c r="A18" s="7"/>
      <c r="B18" t="s">
        <v>52</v>
      </c>
      <c r="C18" s="3">
        <v>499.17783679999997</v>
      </c>
      <c r="D18" s="3">
        <v>58.466905599999997</v>
      </c>
      <c r="E18" s="3">
        <v>5701.1106214676802</v>
      </c>
      <c r="F18" s="3">
        <v>1418.4167027816</v>
      </c>
      <c r="G18" s="3">
        <v>495.49841279999998</v>
      </c>
      <c r="H18" s="3">
        <v>793.46921759999998</v>
      </c>
      <c r="I18" s="3">
        <v>3434.9912776000001</v>
      </c>
      <c r="J18" s="3">
        <v>788.25378319999993</v>
      </c>
      <c r="K18" s="3">
        <v>1753.1283898479999</v>
      </c>
      <c r="L18" s="3">
        <v>1067.7680352</v>
      </c>
      <c r="M18" s="3">
        <v>811.32628</v>
      </c>
      <c r="N18" s="3">
        <v>3676.6042498297597</v>
      </c>
      <c r="O18" s="3">
        <v>296.310564</v>
      </c>
      <c r="P18" s="3">
        <v>1204.1392664</v>
      </c>
      <c r="Q18" s="3">
        <v>1049.5628368</v>
      </c>
      <c r="R18" s="3">
        <v>2861.0417751027203</v>
      </c>
      <c r="S18" s="3">
        <v>78.664204132319995</v>
      </c>
      <c r="T18" s="3">
        <v>873.04808361840003</v>
      </c>
      <c r="U18" s="3">
        <v>302.97963175199999</v>
      </c>
      <c r="V18" s="3">
        <v>190.31074617023998</v>
      </c>
      <c r="W18" s="3">
        <v>99.097496097280001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27453.366316800006</v>
      </c>
    </row>
    <row r="19" spans="1:35" ht="33" customHeight="1" x14ac:dyDescent="0.3">
      <c r="A19" s="7"/>
      <c r="B19" t="s">
        <v>53</v>
      </c>
      <c r="C19" s="3">
        <v>43.241640599999997</v>
      </c>
      <c r="D19" s="3">
        <v>2.4389495999999999</v>
      </c>
      <c r="E19" s="3">
        <v>8252.4965577213297</v>
      </c>
      <c r="F19" s="3">
        <v>457.82719094310005</v>
      </c>
      <c r="G19" s="3">
        <v>383.0196345</v>
      </c>
      <c r="H19" s="3">
        <v>538.97934869999995</v>
      </c>
      <c r="I19" s="3">
        <v>341.9968824</v>
      </c>
      <c r="J19" s="3">
        <v>126.8729007</v>
      </c>
      <c r="K19" s="3">
        <v>592.06551268001999</v>
      </c>
      <c r="L19" s="3">
        <v>1097.5441352999999</v>
      </c>
      <c r="M19" s="3">
        <v>92.228996099999989</v>
      </c>
      <c r="N19" s="3">
        <v>2747.7001620122401</v>
      </c>
      <c r="O19" s="3">
        <v>610.53283679999993</v>
      </c>
      <c r="P19" s="3">
        <v>663.33580319999999</v>
      </c>
      <c r="Q19" s="3">
        <v>524.06417759999999</v>
      </c>
      <c r="R19" s="3">
        <v>630.60424330367994</v>
      </c>
      <c r="S19" s="3">
        <v>2100.8415698786698</v>
      </c>
      <c r="T19" s="3">
        <v>281.79670395689999</v>
      </c>
      <c r="U19" s="3">
        <v>249.95039941998002</v>
      </c>
      <c r="V19" s="3">
        <v>771.16236568776003</v>
      </c>
      <c r="W19" s="3">
        <v>51.076321096320001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20559.776332199999</v>
      </c>
    </row>
    <row r="20" spans="1:35" ht="33" customHeight="1" x14ac:dyDescent="0.3">
      <c r="A20" s="7"/>
      <c r="B20" t="s">
        <v>54</v>
      </c>
      <c r="C20" s="3">
        <v>883.60377000000005</v>
      </c>
      <c r="D20" s="3">
        <v>21.664802999999999</v>
      </c>
      <c r="E20" s="3">
        <v>26569.397999312099</v>
      </c>
      <c r="F20" s="3">
        <v>2722.8419119380001</v>
      </c>
      <c r="G20" s="3">
        <v>458.77962600000001</v>
      </c>
      <c r="H20" s="3">
        <v>3150.3998459999998</v>
      </c>
      <c r="I20" s="3">
        <v>1095.7590479999999</v>
      </c>
      <c r="J20" s="3">
        <v>5201.0911980000001</v>
      </c>
      <c r="K20" s="3">
        <v>3100.7593629342</v>
      </c>
      <c r="L20" s="3">
        <v>360.53610900000001</v>
      </c>
      <c r="M20" s="3">
        <v>234.87506999999999</v>
      </c>
      <c r="N20" s="3">
        <v>1983.1027994963999</v>
      </c>
      <c r="O20" s="3">
        <v>634.34899800000005</v>
      </c>
      <c r="P20" s="3">
        <v>740.15307900000005</v>
      </c>
      <c r="Q20" s="3">
        <v>4368.9586229999995</v>
      </c>
      <c r="R20" s="3">
        <v>1895.3564641943999</v>
      </c>
      <c r="S20" s="3">
        <v>408.92929868790003</v>
      </c>
      <c r="T20" s="3">
        <v>1675.9333900619999</v>
      </c>
      <c r="U20" s="3">
        <v>182.7801710658</v>
      </c>
      <c r="V20" s="3">
        <v>170.3061525036</v>
      </c>
      <c r="W20" s="3">
        <v>28.0728868056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55887.650607000018</v>
      </c>
    </row>
    <row r="21" spans="1:35" ht="33" customHeight="1" x14ac:dyDescent="0.3">
      <c r="A21" s="7"/>
      <c r="B21" t="s">
        <v>55</v>
      </c>
      <c r="C21" s="3">
        <v>23.316993</v>
      </c>
      <c r="D21" s="3">
        <v>4.1804154000000002</v>
      </c>
      <c r="E21" s="3">
        <v>1522.8338356728</v>
      </c>
      <c r="F21" s="3">
        <v>573.95729224260015</v>
      </c>
      <c r="G21" s="3">
        <v>141.09403140000001</v>
      </c>
      <c r="H21" s="3">
        <v>121.2628158</v>
      </c>
      <c r="I21" s="3">
        <v>412.73991360000002</v>
      </c>
      <c r="J21" s="3">
        <v>125.5346064</v>
      </c>
      <c r="K21" s="3">
        <v>3242.6283247343999</v>
      </c>
      <c r="L21" s="3">
        <v>2815.3407744000001</v>
      </c>
      <c r="M21" s="3">
        <v>190.8874548</v>
      </c>
      <c r="N21" s="3">
        <v>4329.6607772812795</v>
      </c>
      <c r="O21" s="3">
        <v>938.45407320000004</v>
      </c>
      <c r="P21" s="3">
        <v>724.23563939999997</v>
      </c>
      <c r="Q21" s="3">
        <v>203.67858420000002</v>
      </c>
      <c r="R21" s="3">
        <v>384.15661947936002</v>
      </c>
      <c r="S21" s="3">
        <v>32.025215527200004</v>
      </c>
      <c r="T21" s="3">
        <v>353.27581315740002</v>
      </c>
      <c r="U21" s="3">
        <v>1487.1091366655999</v>
      </c>
      <c r="V21" s="3">
        <v>203.62886191872002</v>
      </c>
      <c r="W21" s="3">
        <v>33.041098520639999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17863.042276799999</v>
      </c>
    </row>
    <row r="22" spans="1:35" ht="33" customHeight="1" x14ac:dyDescent="0.3">
      <c r="A22" s="7"/>
      <c r="B22" t="s">
        <v>56</v>
      </c>
      <c r="C22" s="3">
        <v>33.725415999999996</v>
      </c>
      <c r="D22" s="3">
        <v>18.549971599999999</v>
      </c>
      <c r="E22" s="3">
        <v>7989.1129993408795</v>
      </c>
      <c r="F22" s="3">
        <v>196.6611985184</v>
      </c>
      <c r="G22" s="3">
        <v>459.00320959999999</v>
      </c>
      <c r="H22" s="3">
        <v>8624.0222283999992</v>
      </c>
      <c r="I22" s="3">
        <v>149.0798408</v>
      </c>
      <c r="J22" s="3">
        <v>176.3068844</v>
      </c>
      <c r="K22" s="3">
        <v>641.07205054680003</v>
      </c>
      <c r="L22" s="3">
        <v>112.7830728</v>
      </c>
      <c r="M22" s="3">
        <v>139.3429548</v>
      </c>
      <c r="N22" s="3">
        <v>1584.6790741351999</v>
      </c>
      <c r="O22" s="3">
        <v>436.42346279999998</v>
      </c>
      <c r="P22" s="3">
        <v>246.0590268</v>
      </c>
      <c r="Q22" s="3">
        <v>184.65583600000002</v>
      </c>
      <c r="R22" s="3">
        <v>37.192913360320006</v>
      </c>
      <c r="S22" s="3">
        <v>181.95912105911998</v>
      </c>
      <c r="T22" s="3">
        <v>121.04671508160001</v>
      </c>
      <c r="U22" s="3">
        <v>153.80631985319999</v>
      </c>
      <c r="V22" s="3">
        <v>693.34569826480003</v>
      </c>
      <c r="W22" s="3">
        <v>2.3304546396800001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22181.158448800004</v>
      </c>
    </row>
    <row r="23" spans="1:35" ht="33" customHeight="1" x14ac:dyDescent="0.3">
      <c r="A23" s="7"/>
      <c r="B23" t="s">
        <v>57</v>
      </c>
      <c r="C23" s="3">
        <v>28.187163200000001</v>
      </c>
      <c r="D23" s="3">
        <v>2.9080944</v>
      </c>
      <c r="E23" s="3">
        <v>853.99163773231987</v>
      </c>
      <c r="F23" s="3">
        <v>262.88571821840003</v>
      </c>
      <c r="G23" s="3">
        <v>52.638587200000003</v>
      </c>
      <c r="H23" s="3">
        <v>89.177782399999998</v>
      </c>
      <c r="I23" s="3">
        <v>255.39172239999999</v>
      </c>
      <c r="J23" s="3">
        <v>114.6902168</v>
      </c>
      <c r="K23" s="3">
        <v>98.090543752000002</v>
      </c>
      <c r="L23" s="3">
        <v>474.07796480000002</v>
      </c>
      <c r="M23" s="3">
        <v>65.096720000000005</v>
      </c>
      <c r="N23" s="3">
        <v>647.05263737024006</v>
      </c>
      <c r="O23" s="3">
        <v>132.69243599999999</v>
      </c>
      <c r="P23" s="3">
        <v>497.82173359999996</v>
      </c>
      <c r="Q23" s="3">
        <v>94.323163199999996</v>
      </c>
      <c r="R23" s="3">
        <v>121.73301449728001</v>
      </c>
      <c r="S23" s="3">
        <v>5.9445366676799987</v>
      </c>
      <c r="T23" s="3">
        <v>161.80849538159998</v>
      </c>
      <c r="U23" s="3">
        <v>26.890434647999999</v>
      </c>
      <c r="V23" s="3">
        <v>49.600366629759996</v>
      </c>
      <c r="W23" s="3">
        <v>19.118714302720001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4054.1216832</v>
      </c>
    </row>
    <row r="24" spans="1:35" ht="33" customHeight="1" x14ac:dyDescent="0.3">
      <c r="A24" s="7" t="s">
        <v>2</v>
      </c>
      <c r="B24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>SUM(C24:AH24)</f>
        <v>913408.76400000008</v>
      </c>
    </row>
    <row r="25" spans="1:35" ht="33" customHeight="1" x14ac:dyDescent="0.3">
      <c r="A25" s="7"/>
      <c r="B25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>
        <f>SUM(C25:AH25)</f>
        <v>826673.01199999987</v>
      </c>
    </row>
    <row r="26" spans="1:35" ht="33" customHeight="1" x14ac:dyDescent="0.3">
      <c r="A26" s="7" t="s">
        <v>5</v>
      </c>
      <c r="B26" t="s">
        <v>6</v>
      </c>
      <c r="X26" s="4"/>
      <c r="Y26" s="4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ht="33" customHeight="1" x14ac:dyDescent="0.3">
      <c r="A27" s="7"/>
      <c r="B27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ref="AI27:AI34" si="1">SUM(C27:AH27)</f>
        <v>0</v>
      </c>
    </row>
    <row r="28" spans="1:35" ht="33" customHeight="1" x14ac:dyDescent="0.3">
      <c r="A28" s="7"/>
      <c r="B28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  <c r="AC28" s="3"/>
      <c r="AD28" s="3"/>
      <c r="AE28" s="3"/>
      <c r="AF28" s="3"/>
      <c r="AG28" s="3"/>
      <c r="AH28" s="3"/>
      <c r="AI28" s="3">
        <f t="shared" si="1"/>
        <v>0</v>
      </c>
    </row>
    <row r="29" spans="1:35" ht="33" customHeight="1" x14ac:dyDescent="0.3">
      <c r="A29" t="s">
        <v>10</v>
      </c>
      <c r="B29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  <c r="AC29" s="3"/>
      <c r="AD29" s="3"/>
      <c r="AE29" s="3"/>
      <c r="AF29" s="3"/>
      <c r="AG29" s="3"/>
      <c r="AH29" s="3"/>
      <c r="AI29" s="3">
        <f t="shared" si="1"/>
        <v>0</v>
      </c>
    </row>
    <row r="30" spans="1:35" ht="33" customHeight="1" x14ac:dyDescent="0.3">
      <c r="A30" s="7" t="s">
        <v>11</v>
      </c>
      <c r="B30" t="s">
        <v>12</v>
      </c>
      <c r="C30" s="4">
        <v>992.26900000000001</v>
      </c>
      <c r="D30" s="4">
        <v>-26.815999999999999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4">
        <v>-3629.393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3"/>
      <c r="AA30" s="3"/>
      <c r="AB30" s="3"/>
      <c r="AC30" s="3"/>
      <c r="AD30" s="3"/>
      <c r="AE30" s="3"/>
      <c r="AF30" s="3"/>
      <c r="AG30" s="3"/>
      <c r="AH30" s="3"/>
      <c r="AI30" s="3">
        <f t="shared" si="1"/>
        <v>160659.128</v>
      </c>
    </row>
    <row r="31" spans="1:35" ht="33" customHeight="1" x14ac:dyDescent="0.3">
      <c r="A31" s="7"/>
      <c r="B3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  <c r="AC31" s="3"/>
      <c r="AD31" s="3"/>
      <c r="AE31" s="3"/>
      <c r="AF31" s="3"/>
      <c r="AG31" s="3"/>
      <c r="AH31" s="3"/>
      <c r="AI31" s="3">
        <f t="shared" si="1"/>
        <v>0</v>
      </c>
    </row>
    <row r="32" spans="1:35" ht="33" customHeight="1" x14ac:dyDescent="0.3">
      <c r="A32" s="7"/>
      <c r="B32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  <c r="AC32" s="3"/>
      <c r="AD32" s="3"/>
      <c r="AE32" s="3"/>
      <c r="AF32" s="3"/>
      <c r="AG32" s="3"/>
      <c r="AH32" s="3"/>
      <c r="AI32" s="3">
        <f t="shared" si="1"/>
        <v>0</v>
      </c>
    </row>
    <row r="33" spans="1:35" ht="33" customHeight="1" x14ac:dyDescent="0.3">
      <c r="A33" s="7" t="s">
        <v>18</v>
      </c>
      <c r="B33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  <c r="AC33" s="3"/>
      <c r="AD33" s="3"/>
      <c r="AE33" s="3"/>
      <c r="AF33" s="3"/>
      <c r="AG33" s="3"/>
      <c r="AH33" s="3"/>
      <c r="AI33" s="3">
        <f t="shared" si="1"/>
        <v>0</v>
      </c>
    </row>
    <row r="34" spans="1:35" ht="33" customHeight="1" x14ac:dyDescent="0.3">
      <c r="A34" s="7"/>
      <c r="B34" t="s">
        <v>16</v>
      </c>
      <c r="C34" s="5">
        <v>12126.031000000001</v>
      </c>
      <c r="D34" s="5">
        <v>146690.72899999999</v>
      </c>
      <c r="E34" s="5">
        <v>444579.38063599996</v>
      </c>
      <c r="F34" s="5">
        <v>2378.4344580000002</v>
      </c>
      <c r="G34" s="5">
        <v>177.20099999999999</v>
      </c>
      <c r="H34" s="5">
        <v>35.432000000000002</v>
      </c>
      <c r="I34" s="5">
        <v>24516.612000000001</v>
      </c>
      <c r="J34" s="5">
        <v>18820.819</v>
      </c>
      <c r="K34" s="5">
        <v>6288.0429876000007</v>
      </c>
      <c r="L34" s="5">
        <v>3965.2249999999999</v>
      </c>
      <c r="M34" s="5">
        <v>1753.3440000000001</v>
      </c>
      <c r="N34" s="5">
        <v>37076.588930799997</v>
      </c>
      <c r="O34" s="5">
        <v>657.35900000000004</v>
      </c>
      <c r="P34" s="5">
        <v>2315.5300000000002</v>
      </c>
      <c r="Q34" s="5">
        <v>361.84199999999998</v>
      </c>
      <c r="R34" s="5">
        <v>6772.3005480000002</v>
      </c>
      <c r="S34" s="5">
        <v>10695.437363999999</v>
      </c>
      <c r="T34" s="5">
        <v>1463.9475419999999</v>
      </c>
      <c r="U34" s="5">
        <v>3255.6620124000001</v>
      </c>
      <c r="V34" s="5">
        <v>7574.2960691999997</v>
      </c>
      <c r="W34" s="5">
        <v>74.275452000000001</v>
      </c>
      <c r="X34" s="4"/>
      <c r="Y34" s="4"/>
      <c r="Z34" s="3"/>
      <c r="AA34" s="3"/>
      <c r="AB34" s="3"/>
      <c r="AC34" s="3"/>
      <c r="AD34" s="3"/>
      <c r="AE34" s="3"/>
      <c r="AF34" s="3"/>
      <c r="AG34" s="3"/>
      <c r="AH34" s="3"/>
      <c r="AI34" s="3">
        <f t="shared" si="1"/>
        <v>731578.49</v>
      </c>
    </row>
    <row r="35" spans="1:35" ht="33" customHeight="1" x14ac:dyDescent="0.3">
      <c r="A35" s="7" t="s">
        <v>17</v>
      </c>
      <c r="B35" s="7"/>
      <c r="C35" s="3">
        <f>SUM(C3:C34)</f>
        <v>75059.411000000022</v>
      </c>
      <c r="D35" s="3">
        <f t="shared" ref="D35:Z35" si="2">SUM(D3:D34)</f>
        <v>150977.182</v>
      </c>
      <c r="E35" s="3">
        <f t="shared" si="2"/>
        <v>2241252.3016306995</v>
      </c>
      <c r="F35" s="3">
        <f t="shared" si="2"/>
        <v>179126.80124099998</v>
      </c>
      <c r="G35" s="3">
        <f t="shared" si="2"/>
        <v>121361.61600000004</v>
      </c>
      <c r="H35" s="3">
        <f t="shared" si="2"/>
        <v>275175.86499999993</v>
      </c>
      <c r="I35" s="3">
        <f t="shared" si="2"/>
        <v>179806.57399999999</v>
      </c>
      <c r="J35" s="3">
        <f t="shared" si="2"/>
        <v>190141.24699999994</v>
      </c>
      <c r="K35" s="3">
        <f t="shared" si="2"/>
        <v>124597.6555084</v>
      </c>
      <c r="L35" s="3">
        <f t="shared" si="2"/>
        <v>188464.76500000001</v>
      </c>
      <c r="M35" s="3">
        <f t="shared" si="2"/>
        <v>232016.86000000002</v>
      </c>
      <c r="N35" s="3">
        <f t="shared" si="2"/>
        <v>338248.21692560002</v>
      </c>
      <c r="O35" s="3">
        <f t="shared" si="2"/>
        <v>160046.372</v>
      </c>
      <c r="P35" s="3">
        <f t="shared" si="2"/>
        <v>132374.12900000004</v>
      </c>
      <c r="Q35" s="3">
        <f t="shared" si="2"/>
        <v>167751.88099999999</v>
      </c>
      <c r="R35" s="3">
        <f t="shared" si="2"/>
        <v>116722.49395759999</v>
      </c>
      <c r="S35" s="3">
        <f t="shared" si="2"/>
        <v>33844.200369299993</v>
      </c>
      <c r="T35" s="3">
        <f t="shared" si="2"/>
        <v>110254.13775899998</v>
      </c>
      <c r="U35" s="3">
        <f t="shared" si="2"/>
        <v>39883.651491600001</v>
      </c>
      <c r="V35" s="3">
        <f t="shared" si="2"/>
        <v>36336.056074399996</v>
      </c>
      <c r="W35" s="3">
        <f>SUM(W3:W34)</f>
        <v>4054.3380423999988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ref="AA35:AH35" si="3">SUM(AA3:AA34)</f>
        <v>0</v>
      </c>
      <c r="AB35" s="3">
        <f t="shared" si="3"/>
        <v>0</v>
      </c>
      <c r="AC35" s="3">
        <f t="shared" si="3"/>
        <v>0</v>
      </c>
      <c r="AD35" s="3">
        <f t="shared" si="3"/>
        <v>0</v>
      </c>
      <c r="AE35" s="3">
        <f t="shared" si="3"/>
        <v>0</v>
      </c>
      <c r="AF35" s="3">
        <f t="shared" si="3"/>
        <v>0</v>
      </c>
      <c r="AG35" s="3">
        <f t="shared" si="3"/>
        <v>0</v>
      </c>
      <c r="AH35" s="3">
        <f t="shared" si="3"/>
        <v>0</v>
      </c>
      <c r="AI35" s="3"/>
    </row>
    <row r="38" spans="1:35" ht="33" customHeight="1" x14ac:dyDescent="0.3">
      <c r="C38" s="3"/>
    </row>
  </sheetData>
  <mergeCells count="12">
    <mergeCell ref="AI1:AI2"/>
    <mergeCell ref="A24:A25"/>
    <mergeCell ref="C1:W1"/>
    <mergeCell ref="X1:Y1"/>
    <mergeCell ref="Z1:AB1"/>
    <mergeCell ref="AD1:AF1"/>
    <mergeCell ref="AG1:AH1"/>
    <mergeCell ref="A26:A28"/>
    <mergeCell ref="A30:A32"/>
    <mergeCell ref="A33:A34"/>
    <mergeCell ref="A35:B35"/>
    <mergeCell ref="A3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38" workbookViewId="0">
      <selection activeCell="D9" sqref="D9"/>
    </sheetView>
  </sheetViews>
  <sheetFormatPr defaultColWidth="11.5546875" defaultRowHeight="17.25" x14ac:dyDescent="0.3"/>
  <cols>
    <col min="2" max="2" width="15.44140625" customWidth="1"/>
    <col min="10" max="10" width="12" bestFit="1" customWidth="1"/>
  </cols>
  <sheetData>
    <row r="1" spans="1:16" x14ac:dyDescent="0.3">
      <c r="C1" s="7" t="s">
        <v>0</v>
      </c>
      <c r="D1" s="7"/>
      <c r="E1" s="7" t="s">
        <v>2</v>
      </c>
      <c r="F1" s="7"/>
      <c r="G1" s="7" t="s">
        <v>5</v>
      </c>
      <c r="H1" s="7"/>
      <c r="I1" s="7"/>
      <c r="J1" t="s">
        <v>10</v>
      </c>
      <c r="K1" s="7" t="s">
        <v>11</v>
      </c>
      <c r="L1" s="7"/>
      <c r="M1" s="7"/>
      <c r="N1" s="7" t="s">
        <v>18</v>
      </c>
      <c r="O1" s="7"/>
      <c r="P1" s="7" t="s">
        <v>17</v>
      </c>
    </row>
    <row r="2" spans="1:16" ht="23.1" customHeight="1" x14ac:dyDescent="0.3">
      <c r="C2" t="s">
        <v>35</v>
      </c>
      <c r="D2" t="s">
        <v>36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s="7"/>
    </row>
    <row r="3" spans="1:16" ht="39" customHeight="1" x14ac:dyDescent="0.3">
      <c r="A3" s="7" t="s">
        <v>0</v>
      </c>
      <c r="B3" t="s">
        <v>35</v>
      </c>
      <c r="P3">
        <f>SUM(C3:O3)</f>
        <v>0</v>
      </c>
    </row>
    <row r="4" spans="1:16" ht="39" customHeight="1" x14ac:dyDescent="0.3">
      <c r="A4" s="7"/>
      <c r="B4" t="s">
        <v>36</v>
      </c>
      <c r="P4">
        <f>SUM(C4:O4)</f>
        <v>0</v>
      </c>
    </row>
    <row r="5" spans="1:16" ht="39" customHeight="1" x14ac:dyDescent="0.3">
      <c r="A5" s="7" t="s">
        <v>2</v>
      </c>
      <c r="B5" t="s">
        <v>3</v>
      </c>
      <c r="P5">
        <f t="shared" ref="P5:P15" si="0">SUM(C5:O5)</f>
        <v>0</v>
      </c>
    </row>
    <row r="6" spans="1:16" ht="39" customHeight="1" x14ac:dyDescent="0.3">
      <c r="A6" s="7"/>
      <c r="B6" t="s">
        <v>4</v>
      </c>
      <c r="P6">
        <f t="shared" si="0"/>
        <v>0</v>
      </c>
    </row>
    <row r="7" spans="1:16" ht="39" customHeight="1" x14ac:dyDescent="0.3">
      <c r="A7" s="7" t="s">
        <v>5</v>
      </c>
      <c r="B7" t="s">
        <v>6</v>
      </c>
      <c r="P7">
        <f t="shared" si="0"/>
        <v>0</v>
      </c>
    </row>
    <row r="8" spans="1:16" ht="39" customHeight="1" x14ac:dyDescent="0.3">
      <c r="A8" s="7"/>
      <c r="B8" t="s">
        <v>7</v>
      </c>
      <c r="P8">
        <f t="shared" si="0"/>
        <v>0</v>
      </c>
    </row>
    <row r="9" spans="1:16" ht="39" customHeight="1" x14ac:dyDescent="0.3">
      <c r="A9" s="7"/>
      <c r="B9" t="s">
        <v>8</v>
      </c>
      <c r="P9">
        <f t="shared" si="0"/>
        <v>0</v>
      </c>
    </row>
    <row r="10" spans="1:16" ht="39" customHeight="1" x14ac:dyDescent="0.3">
      <c r="A10" t="s">
        <v>10</v>
      </c>
      <c r="B10" t="s">
        <v>9</v>
      </c>
      <c r="P10">
        <f t="shared" si="0"/>
        <v>0</v>
      </c>
    </row>
    <row r="11" spans="1:16" ht="39" customHeight="1" x14ac:dyDescent="0.3">
      <c r="A11" s="7" t="s">
        <v>11</v>
      </c>
      <c r="B11" t="s">
        <v>12</v>
      </c>
      <c r="P11">
        <f t="shared" si="0"/>
        <v>0</v>
      </c>
    </row>
    <row r="12" spans="1:16" ht="39" customHeight="1" x14ac:dyDescent="0.3">
      <c r="A12" s="7"/>
      <c r="B12" t="s">
        <v>13</v>
      </c>
      <c r="P12">
        <f t="shared" si="0"/>
        <v>0</v>
      </c>
    </row>
    <row r="13" spans="1:16" ht="39" customHeight="1" x14ac:dyDescent="0.3">
      <c r="A13" s="7"/>
      <c r="B13" t="s">
        <v>14</v>
      </c>
      <c r="P13">
        <f t="shared" si="0"/>
        <v>0</v>
      </c>
    </row>
    <row r="14" spans="1:16" ht="39" customHeight="1" x14ac:dyDescent="0.3">
      <c r="A14" s="7" t="s">
        <v>18</v>
      </c>
      <c r="B14" t="s">
        <v>15</v>
      </c>
      <c r="P14">
        <f t="shared" si="0"/>
        <v>0</v>
      </c>
    </row>
    <row r="15" spans="1:16" ht="39" customHeight="1" x14ac:dyDescent="0.3">
      <c r="A15" s="7"/>
      <c r="B15" t="s">
        <v>16</v>
      </c>
      <c r="P15">
        <f t="shared" si="0"/>
        <v>0</v>
      </c>
    </row>
    <row r="16" spans="1:16" ht="39" customHeight="1" x14ac:dyDescent="0.3">
      <c r="A16" s="7" t="s">
        <v>17</v>
      </c>
      <c r="B16" s="7"/>
      <c r="C16">
        <f>SUM(C3:C15)</f>
        <v>0</v>
      </c>
      <c r="D16">
        <f t="shared" ref="D16:H16" si="1">SUM(D3:D15)</f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ref="I16:O16" si="2">SUM(I3:I15)</f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</sheetData>
  <mergeCells count="12">
    <mergeCell ref="P1:P2"/>
    <mergeCell ref="A5:A6"/>
    <mergeCell ref="C1:D1"/>
    <mergeCell ref="E1:F1"/>
    <mergeCell ref="G1:I1"/>
    <mergeCell ref="K1:M1"/>
    <mergeCell ref="N1:O1"/>
    <mergeCell ref="A7:A9"/>
    <mergeCell ref="A11:A13"/>
    <mergeCell ref="A14:A15"/>
    <mergeCell ref="A16:B16"/>
    <mergeCell ref="A3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zoomScale="41" zoomScaleNormal="41" workbookViewId="0">
      <selection activeCell="X7" sqref="W7:X10"/>
    </sheetView>
  </sheetViews>
  <sheetFormatPr defaultColWidth="11.5546875" defaultRowHeight="17.25" x14ac:dyDescent="0.3"/>
  <cols>
    <col min="2" max="2" width="32.88671875" bestFit="1" customWidth="1"/>
    <col min="23" max="23" width="25.109375" bestFit="1" customWidth="1"/>
    <col min="24" max="24" width="9.109375" bestFit="1" customWidth="1"/>
    <col min="25" max="25" width="5.6640625" bestFit="1" customWidth="1"/>
    <col min="26" max="26" width="7.44140625" bestFit="1" customWidth="1"/>
    <col min="27" max="27" width="13.88671875" bestFit="1" customWidth="1"/>
    <col min="28" max="28" width="26" bestFit="1" customWidth="1"/>
    <col min="29" max="30" width="7.44140625" bestFit="1" customWidth="1"/>
    <col min="31" max="31" width="15.6640625" bestFit="1" customWidth="1"/>
    <col min="32" max="33" width="13.88671875" bestFit="1" customWidth="1"/>
    <col min="34" max="34" width="15.6640625" bestFit="1" customWidth="1"/>
    <col min="35" max="35" width="12.5546875" bestFit="1" customWidth="1"/>
    <col min="36" max="36" width="28.5546875" bestFit="1" customWidth="1"/>
    <col min="37" max="37" width="12.5546875" bestFit="1" customWidth="1"/>
    <col min="38" max="38" width="25.44140625" bestFit="1" customWidth="1"/>
    <col min="39" max="41" width="19.6640625" bestFit="1" customWidth="1"/>
    <col min="42" max="42" width="32.88671875" bestFit="1" customWidth="1"/>
    <col min="43" max="43" width="25.44140625" bestFit="1" customWidth="1"/>
    <col min="44" max="44" width="25.109375" bestFit="1" customWidth="1"/>
    <col min="50" max="50" width="12" bestFit="1" customWidth="1"/>
  </cols>
  <sheetData>
    <row r="1" spans="1:56" x14ac:dyDescent="0.3">
      <c r="C1" s="7" t="s">
        <v>34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 t="s">
        <v>36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 t="s">
        <v>2</v>
      </c>
      <c r="AT1" s="7"/>
      <c r="AU1" s="7" t="s">
        <v>5</v>
      </c>
      <c r="AV1" s="7"/>
      <c r="AW1" s="7"/>
      <c r="AX1" t="s">
        <v>10</v>
      </c>
      <c r="AY1" s="7" t="s">
        <v>11</v>
      </c>
      <c r="AZ1" s="7"/>
      <c r="BA1" s="7"/>
      <c r="BB1" s="7" t="s">
        <v>18</v>
      </c>
      <c r="BC1" s="7"/>
      <c r="BD1" s="7" t="s">
        <v>17</v>
      </c>
    </row>
    <row r="2" spans="1:56" ht="23.1" customHeight="1" x14ac:dyDescent="0.3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3</v>
      </c>
      <c r="AT2" t="s">
        <v>4</v>
      </c>
      <c r="AU2" t="s">
        <v>6</v>
      </c>
      <c r="AV2" t="s">
        <v>7</v>
      </c>
      <c r="AW2" t="s">
        <v>8</v>
      </c>
      <c r="AX2" t="s">
        <v>9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s="7"/>
    </row>
    <row r="3" spans="1:56" ht="39" customHeight="1" x14ac:dyDescent="0.3">
      <c r="A3" s="7" t="s">
        <v>35</v>
      </c>
      <c r="B3" t="s">
        <v>37</v>
      </c>
      <c r="BD3">
        <f>SUM(C3:BC3)</f>
        <v>0</v>
      </c>
    </row>
    <row r="4" spans="1:56" ht="39" customHeight="1" x14ac:dyDescent="0.3">
      <c r="A4" s="7"/>
      <c r="B4" t="s">
        <v>38</v>
      </c>
    </row>
    <row r="5" spans="1:56" ht="39" customHeight="1" x14ac:dyDescent="0.3">
      <c r="A5" s="7"/>
      <c r="B5" t="s">
        <v>39</v>
      </c>
    </row>
    <row r="6" spans="1:56" ht="39" customHeight="1" x14ac:dyDescent="0.3">
      <c r="A6" s="7"/>
      <c r="B6" t="s">
        <v>40</v>
      </c>
    </row>
    <row r="7" spans="1:56" ht="39" customHeight="1" x14ac:dyDescent="0.3">
      <c r="A7" s="7"/>
      <c r="B7" t="s">
        <v>41</v>
      </c>
    </row>
    <row r="8" spans="1:56" ht="39" customHeight="1" x14ac:dyDescent="0.3">
      <c r="A8" s="7"/>
      <c r="B8" t="s">
        <v>42</v>
      </c>
    </row>
    <row r="9" spans="1:56" ht="39" customHeight="1" x14ac:dyDescent="0.3">
      <c r="A9" s="7"/>
      <c r="B9" t="s">
        <v>43</v>
      </c>
    </row>
    <row r="10" spans="1:56" ht="39" customHeight="1" x14ac:dyDescent="0.3">
      <c r="A10" s="7"/>
      <c r="B10" t="s">
        <v>44</v>
      </c>
    </row>
    <row r="11" spans="1:56" ht="39" customHeight="1" x14ac:dyDescent="0.3">
      <c r="A11" s="7"/>
      <c r="B11" t="s">
        <v>45</v>
      </c>
    </row>
    <row r="12" spans="1:56" ht="39" customHeight="1" x14ac:dyDescent="0.3">
      <c r="A12" s="7"/>
      <c r="B12" t="s">
        <v>46</v>
      </c>
    </row>
    <row r="13" spans="1:56" ht="39" customHeight="1" x14ac:dyDescent="0.3">
      <c r="A13" s="7"/>
      <c r="B13" t="s">
        <v>47</v>
      </c>
    </row>
    <row r="14" spans="1:56" ht="39" customHeight="1" x14ac:dyDescent="0.3">
      <c r="A14" s="7"/>
      <c r="B14" t="s">
        <v>48</v>
      </c>
    </row>
    <row r="15" spans="1:56" ht="39" customHeight="1" x14ac:dyDescent="0.3">
      <c r="A15" s="7"/>
      <c r="B15" t="s">
        <v>49</v>
      </c>
    </row>
    <row r="16" spans="1:56" ht="39" customHeight="1" x14ac:dyDescent="0.3">
      <c r="A16" s="7"/>
      <c r="B16" t="s">
        <v>50</v>
      </c>
    </row>
    <row r="17" spans="1:56" ht="39" customHeight="1" x14ac:dyDescent="0.3">
      <c r="A17" s="7"/>
      <c r="B17" t="s">
        <v>51</v>
      </c>
    </row>
    <row r="18" spans="1:56" ht="39" customHeight="1" x14ac:dyDescent="0.3">
      <c r="A18" s="7"/>
      <c r="B18" t="s">
        <v>52</v>
      </c>
    </row>
    <row r="19" spans="1:56" ht="39" customHeight="1" x14ac:dyDescent="0.3">
      <c r="A19" s="7"/>
      <c r="B19" t="s">
        <v>53</v>
      </c>
    </row>
    <row r="20" spans="1:56" ht="39" customHeight="1" x14ac:dyDescent="0.3">
      <c r="A20" s="7"/>
      <c r="B20" t="s">
        <v>54</v>
      </c>
    </row>
    <row r="21" spans="1:56" ht="39" customHeight="1" x14ac:dyDescent="0.3">
      <c r="A21" s="7"/>
      <c r="B21" t="s">
        <v>55</v>
      </c>
    </row>
    <row r="22" spans="1:56" ht="39" customHeight="1" x14ac:dyDescent="0.3">
      <c r="A22" s="7"/>
      <c r="B22" t="s">
        <v>56</v>
      </c>
    </row>
    <row r="23" spans="1:56" ht="39" customHeight="1" x14ac:dyDescent="0.3">
      <c r="A23" s="7"/>
      <c r="B23" t="s">
        <v>57</v>
      </c>
    </row>
    <row r="24" spans="1:56" ht="39" customHeight="1" x14ac:dyDescent="0.3">
      <c r="A24" s="7" t="s">
        <v>36</v>
      </c>
      <c r="B24" t="s">
        <v>37</v>
      </c>
      <c r="BD24">
        <f>SUM(C24:BC24)</f>
        <v>0</v>
      </c>
    </row>
    <row r="25" spans="1:56" ht="39" customHeight="1" x14ac:dyDescent="0.3">
      <c r="A25" s="7"/>
      <c r="B25" t="s">
        <v>38</v>
      </c>
    </row>
    <row r="26" spans="1:56" ht="39" customHeight="1" x14ac:dyDescent="0.3">
      <c r="A26" s="7"/>
      <c r="B26" t="s">
        <v>39</v>
      </c>
    </row>
    <row r="27" spans="1:56" ht="39" customHeight="1" x14ac:dyDescent="0.3">
      <c r="A27" s="7"/>
      <c r="B27" t="s">
        <v>40</v>
      </c>
    </row>
    <row r="28" spans="1:56" ht="39" customHeight="1" x14ac:dyDescent="0.3">
      <c r="A28" s="7"/>
      <c r="B28" t="s">
        <v>41</v>
      </c>
    </row>
    <row r="29" spans="1:56" ht="39" customHeight="1" x14ac:dyDescent="0.3">
      <c r="A29" s="7"/>
      <c r="B29" t="s">
        <v>42</v>
      </c>
    </row>
    <row r="30" spans="1:56" ht="39" customHeight="1" x14ac:dyDescent="0.3">
      <c r="A30" s="7"/>
      <c r="B30" t="s">
        <v>43</v>
      </c>
    </row>
    <row r="31" spans="1:56" ht="39" customHeight="1" x14ac:dyDescent="0.3">
      <c r="A31" s="7"/>
      <c r="B31" t="s">
        <v>44</v>
      </c>
    </row>
    <row r="32" spans="1:56" ht="39" customHeight="1" x14ac:dyDescent="0.3">
      <c r="A32" s="7"/>
      <c r="B32" t="s">
        <v>45</v>
      </c>
    </row>
    <row r="33" spans="1:56" ht="39" customHeight="1" x14ac:dyDescent="0.3">
      <c r="A33" s="7"/>
      <c r="B33" t="s">
        <v>46</v>
      </c>
    </row>
    <row r="34" spans="1:56" ht="39" customHeight="1" x14ac:dyDescent="0.3">
      <c r="A34" s="7"/>
      <c r="B34" t="s">
        <v>47</v>
      </c>
    </row>
    <row r="35" spans="1:56" ht="39" customHeight="1" x14ac:dyDescent="0.3">
      <c r="A35" s="7"/>
      <c r="B35" t="s">
        <v>48</v>
      </c>
    </row>
    <row r="36" spans="1:56" ht="39" customHeight="1" x14ac:dyDescent="0.3">
      <c r="A36" s="7"/>
      <c r="B36" t="s">
        <v>49</v>
      </c>
    </row>
    <row r="37" spans="1:56" ht="39" customHeight="1" x14ac:dyDescent="0.3">
      <c r="A37" s="7"/>
      <c r="B37" t="s">
        <v>50</v>
      </c>
    </row>
    <row r="38" spans="1:56" ht="39" customHeight="1" x14ac:dyDescent="0.3">
      <c r="A38" s="7"/>
      <c r="B38" t="s">
        <v>51</v>
      </c>
    </row>
    <row r="39" spans="1:56" ht="39" customHeight="1" x14ac:dyDescent="0.3">
      <c r="A39" s="7"/>
      <c r="B39" t="s">
        <v>52</v>
      </c>
    </row>
    <row r="40" spans="1:56" ht="39" customHeight="1" x14ac:dyDescent="0.3">
      <c r="A40" s="7"/>
      <c r="B40" t="s">
        <v>53</v>
      </c>
    </row>
    <row r="41" spans="1:56" ht="39" customHeight="1" x14ac:dyDescent="0.3">
      <c r="A41" s="7"/>
      <c r="B41" t="s">
        <v>54</v>
      </c>
    </row>
    <row r="42" spans="1:56" ht="39" customHeight="1" x14ac:dyDescent="0.3">
      <c r="A42" s="7"/>
      <c r="B42" t="s">
        <v>55</v>
      </c>
    </row>
    <row r="43" spans="1:56" ht="39" customHeight="1" x14ac:dyDescent="0.3">
      <c r="A43" s="7"/>
      <c r="B43" t="s">
        <v>56</v>
      </c>
    </row>
    <row r="44" spans="1:56" ht="39" customHeight="1" x14ac:dyDescent="0.3">
      <c r="A44" s="7"/>
      <c r="B44" t="s">
        <v>57</v>
      </c>
    </row>
    <row r="45" spans="1:56" ht="39" customHeight="1" x14ac:dyDescent="0.3">
      <c r="A45" s="7" t="s">
        <v>2</v>
      </c>
      <c r="B45" t="s">
        <v>3</v>
      </c>
      <c r="BD45">
        <f t="shared" ref="BD45:BD55" si="0">SUM(C45:BC45)</f>
        <v>0</v>
      </c>
    </row>
    <row r="46" spans="1:56" ht="39" customHeight="1" x14ac:dyDescent="0.3">
      <c r="A46" s="7"/>
      <c r="B46" t="s">
        <v>4</v>
      </c>
      <c r="BD46">
        <f t="shared" si="0"/>
        <v>0</v>
      </c>
    </row>
    <row r="47" spans="1:56" ht="39" customHeight="1" x14ac:dyDescent="0.3">
      <c r="A47" s="7" t="s">
        <v>5</v>
      </c>
      <c r="B47" t="s">
        <v>6</v>
      </c>
      <c r="BD47">
        <f t="shared" si="0"/>
        <v>0</v>
      </c>
    </row>
    <row r="48" spans="1:56" ht="39" customHeight="1" x14ac:dyDescent="0.3">
      <c r="A48" s="7"/>
      <c r="B48" t="s">
        <v>7</v>
      </c>
      <c r="BD48">
        <f t="shared" si="0"/>
        <v>0</v>
      </c>
    </row>
    <row r="49" spans="1:56" ht="39" customHeight="1" x14ac:dyDescent="0.3">
      <c r="A49" s="7"/>
      <c r="B49" t="s">
        <v>8</v>
      </c>
      <c r="BD49">
        <f t="shared" si="0"/>
        <v>0</v>
      </c>
    </row>
    <row r="50" spans="1:56" ht="39" customHeight="1" x14ac:dyDescent="0.3">
      <c r="A50" t="s">
        <v>10</v>
      </c>
      <c r="B50" t="s">
        <v>9</v>
      </c>
      <c r="BD50">
        <f t="shared" si="0"/>
        <v>0</v>
      </c>
    </row>
    <row r="51" spans="1:56" ht="39" customHeight="1" x14ac:dyDescent="0.3">
      <c r="A51" s="7" t="s">
        <v>11</v>
      </c>
      <c r="B51" t="s">
        <v>12</v>
      </c>
      <c r="BD51">
        <f t="shared" si="0"/>
        <v>0</v>
      </c>
    </row>
    <row r="52" spans="1:56" ht="39" customHeight="1" x14ac:dyDescent="0.3">
      <c r="A52" s="7"/>
      <c r="B52" t="s">
        <v>13</v>
      </c>
      <c r="BD52">
        <f t="shared" si="0"/>
        <v>0</v>
      </c>
    </row>
    <row r="53" spans="1:56" ht="39" customHeight="1" x14ac:dyDescent="0.3">
      <c r="A53" s="7"/>
      <c r="B53" t="s">
        <v>14</v>
      </c>
      <c r="BD53">
        <f t="shared" si="0"/>
        <v>0</v>
      </c>
    </row>
    <row r="54" spans="1:56" ht="39" customHeight="1" x14ac:dyDescent="0.3">
      <c r="A54" s="7" t="s">
        <v>18</v>
      </c>
      <c r="B54" t="s">
        <v>15</v>
      </c>
      <c r="BD54">
        <f t="shared" si="0"/>
        <v>0</v>
      </c>
    </row>
    <row r="55" spans="1:56" ht="39" customHeight="1" x14ac:dyDescent="0.3">
      <c r="A55" s="7"/>
      <c r="B55" t="s">
        <v>16</v>
      </c>
      <c r="BD55">
        <f t="shared" si="0"/>
        <v>0</v>
      </c>
    </row>
    <row r="56" spans="1:56" ht="39" customHeight="1" x14ac:dyDescent="0.3">
      <c r="A56" s="7" t="s">
        <v>17</v>
      </c>
      <c r="B56" s="7"/>
      <c r="C56">
        <f>SUM(C3:C55)</f>
        <v>0</v>
      </c>
      <c r="X56">
        <f t="shared" ref="X56:BC56" si="1">SUM(X3:X55)</f>
        <v>0</v>
      </c>
      <c r="AS56">
        <f t="shared" si="1"/>
        <v>0</v>
      </c>
      <c r="AT56">
        <f t="shared" si="1"/>
        <v>0</v>
      </c>
      <c r="AU56">
        <f t="shared" si="1"/>
        <v>0</v>
      </c>
      <c r="AV56">
        <f t="shared" si="1"/>
        <v>0</v>
      </c>
      <c r="AW56">
        <f t="shared" si="1"/>
        <v>0</v>
      </c>
      <c r="AX56">
        <f t="shared" si="1"/>
        <v>0</v>
      </c>
      <c r="AY56">
        <f t="shared" si="1"/>
        <v>0</v>
      </c>
      <c r="AZ56">
        <f t="shared" si="1"/>
        <v>0</v>
      </c>
      <c r="BA56">
        <f t="shared" si="1"/>
        <v>0</v>
      </c>
      <c r="BB56">
        <f t="shared" si="1"/>
        <v>0</v>
      </c>
      <c r="BC56">
        <f t="shared" si="1"/>
        <v>0</v>
      </c>
    </row>
  </sheetData>
  <mergeCells count="14">
    <mergeCell ref="BD1:BD2"/>
    <mergeCell ref="C1:W1"/>
    <mergeCell ref="X1:AR1"/>
    <mergeCell ref="A3:A23"/>
    <mergeCell ref="AS1:AT1"/>
    <mergeCell ref="AU1:AW1"/>
    <mergeCell ref="AY1:BA1"/>
    <mergeCell ref="A45:A46"/>
    <mergeCell ref="BB1:BC1"/>
    <mergeCell ref="A47:A49"/>
    <mergeCell ref="A51:A53"/>
    <mergeCell ref="A54:A55"/>
    <mergeCell ref="A56:B56"/>
    <mergeCell ref="A24:A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설명표</vt:lpstr>
      <vt:lpstr>거시 사회계정행렬</vt:lpstr>
      <vt:lpstr>미시 사회계정행렬</vt:lpstr>
      <vt:lpstr>거시 사회계정행렬(국산, 수입 구분)</vt:lpstr>
      <vt:lpstr>미시 사회계정행렬(국산, 수입 구분)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Innovation</cp:lastModifiedBy>
  <dcterms:created xsi:type="dcterms:W3CDTF">2022-08-30T07:03:06Z</dcterms:created>
  <dcterms:modified xsi:type="dcterms:W3CDTF">2022-08-31T07:21:24Z</dcterms:modified>
</cp:coreProperties>
</file>