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RAS 전처리 SAM\"/>
    </mc:Choice>
  </mc:AlternateContent>
  <bookViews>
    <workbookView xWindow="42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7" i="1" l="1"/>
  <c r="AO4" i="1" l="1"/>
  <c r="AO5" i="1"/>
  <c r="AO6" i="1"/>
  <c r="AO7" i="1"/>
  <c r="AO8" i="1"/>
  <c r="AO9" i="1"/>
  <c r="AO10" i="1"/>
  <c r="AO11" i="1"/>
  <c r="AO12" i="1"/>
  <c r="AO13" i="1"/>
  <c r="AO14" i="1"/>
  <c r="AO16" i="1"/>
  <c r="AO15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" i="1"/>
  <c r="D37" i="1"/>
  <c r="E37" i="1"/>
  <c r="F37" i="1"/>
  <c r="G37" i="1"/>
  <c r="H37" i="1"/>
  <c r="I37" i="1"/>
  <c r="J37" i="1"/>
  <c r="K37" i="1"/>
  <c r="L37" i="1"/>
  <c r="M37" i="1"/>
  <c r="N37" i="1"/>
  <c r="Q37" i="1"/>
  <c r="P37" i="1"/>
  <c r="O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C37" i="1" l="1"/>
</calcChain>
</file>

<file path=xl/sharedStrings.xml><?xml version="1.0" encoding="utf-8"?>
<sst xmlns="http://schemas.openxmlformats.org/spreadsheetml/2006/main" count="148" uniqueCount="32">
  <si>
    <t>USK</t>
  </si>
  <si>
    <t>SK</t>
  </si>
  <si>
    <t>CAP</t>
  </si>
  <si>
    <t>SIT</t>
  </si>
  <si>
    <t>HI1</t>
  </si>
  <si>
    <t>HI2</t>
  </si>
  <si>
    <t>HI3</t>
  </si>
  <si>
    <t>HI4</t>
  </si>
  <si>
    <t>HI5</t>
  </si>
  <si>
    <t>FIRM</t>
  </si>
  <si>
    <t>GVT</t>
  </si>
  <si>
    <t>TD</t>
  </si>
  <si>
    <t>TC</t>
  </si>
  <si>
    <t>TI</t>
  </si>
  <si>
    <t>TM</t>
  </si>
  <si>
    <t>ROW</t>
  </si>
  <si>
    <t>AGR</t>
  </si>
  <si>
    <t>IND</t>
  </si>
  <si>
    <t>SOC</t>
  </si>
  <si>
    <t>SER</t>
  </si>
  <si>
    <t>INV</t>
  </si>
  <si>
    <t>VSTK</t>
  </si>
  <si>
    <t>TOT</t>
  </si>
  <si>
    <t>L</t>
  </si>
  <si>
    <t>K</t>
  </si>
  <si>
    <t>AG</t>
  </si>
  <si>
    <t>J</t>
  </si>
  <si>
    <t>I</t>
  </si>
  <si>
    <t>X</t>
  </si>
  <si>
    <t>OTH</t>
  </si>
  <si>
    <t>AGR</t>
    <phoneticPr fontId="1" type="noConversion"/>
  </si>
  <si>
    <t>LAND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</si>
</sst>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tabSelected="1" zoomScale="71" workbookViewId="0">
      <selection activeCell="U2" sqref="U2"/>
    </sheetView>
  </sheetViews>
  <sheetFormatPr defaultColWidth="11.5546875" defaultRowHeight="17.25" x14ac:dyDescent="0.3"/>
  <sheetData>
    <row r="1" spans="1:42" x14ac:dyDescent="0.3">
      <c r="A1" s="2"/>
      <c r="B1" s="2"/>
      <c r="C1" s="2" t="s">
        <v>23</v>
      </c>
      <c r="D1" s="2" t="s">
        <v>23</v>
      </c>
      <c r="E1" s="2" t="s">
        <v>24</v>
      </c>
      <c r="F1" s="2" t="s">
        <v>24</v>
      </c>
      <c r="G1" s="2" t="s">
        <v>25</v>
      </c>
      <c r="H1" s="2" t="s">
        <v>25</v>
      </c>
      <c r="I1" s="2" t="s">
        <v>25</v>
      </c>
      <c r="J1" s="2" t="s">
        <v>25</v>
      </c>
      <c r="K1" s="2" t="s">
        <v>25</v>
      </c>
      <c r="L1" s="2" t="s">
        <v>25</v>
      </c>
      <c r="M1" s="2" t="s">
        <v>25</v>
      </c>
      <c r="N1" s="2" t="s">
        <v>25</v>
      </c>
      <c r="O1" s="2" t="s">
        <v>25</v>
      </c>
      <c r="P1" s="2" t="s">
        <v>25</v>
      </c>
      <c r="Q1" s="2" t="s">
        <v>25</v>
      </c>
      <c r="R1" s="2" t="s">
        <v>25</v>
      </c>
      <c r="S1" s="2" t="s">
        <v>25</v>
      </c>
      <c r="T1" s="2" t="s">
        <v>25</v>
      </c>
      <c r="U1" s="2" t="s">
        <v>25</v>
      </c>
      <c r="V1" s="2" t="s">
        <v>25</v>
      </c>
      <c r="W1" s="2" t="s">
        <v>26</v>
      </c>
      <c r="X1" s="2" t="s">
        <v>26</v>
      </c>
      <c r="Y1" s="2" t="s">
        <v>26</v>
      </c>
      <c r="Z1" s="2" t="s">
        <v>26</v>
      </c>
      <c r="AA1" s="2" t="s">
        <v>26</v>
      </c>
      <c r="AB1" s="2" t="s">
        <v>27</v>
      </c>
      <c r="AC1" s="2" t="s">
        <v>27</v>
      </c>
      <c r="AD1" s="2" t="s">
        <v>27</v>
      </c>
      <c r="AE1" s="2" t="s">
        <v>27</v>
      </c>
      <c r="AF1" s="2" t="s">
        <v>27</v>
      </c>
      <c r="AG1" s="2" t="s">
        <v>28</v>
      </c>
      <c r="AH1" s="2" t="s">
        <v>28</v>
      </c>
      <c r="AI1" s="2" t="s">
        <v>28</v>
      </c>
      <c r="AJ1" s="2" t="s">
        <v>28</v>
      </c>
      <c r="AK1" s="2" t="s">
        <v>28</v>
      </c>
      <c r="AL1" s="2" t="s">
        <v>29</v>
      </c>
      <c r="AM1" s="2" t="s">
        <v>29</v>
      </c>
      <c r="AN1" s="2" t="s">
        <v>29</v>
      </c>
      <c r="AO1" s="2" t="s">
        <v>29</v>
      </c>
    </row>
    <row r="2" spans="1:42" x14ac:dyDescent="0.3">
      <c r="A2" s="2"/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14</v>
      </c>
      <c r="P2" s="2" t="s">
        <v>13</v>
      </c>
      <c r="Q2" s="2" t="s">
        <v>12</v>
      </c>
      <c r="R2" s="2" t="s">
        <v>0</v>
      </c>
      <c r="S2" s="2" t="s">
        <v>1</v>
      </c>
      <c r="T2" s="2" t="s">
        <v>2</v>
      </c>
      <c r="U2" s="4" t="s">
        <v>31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3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3</v>
      </c>
      <c r="AG2" s="2" t="s">
        <v>16</v>
      </c>
      <c r="AH2" s="2" t="s">
        <v>17</v>
      </c>
      <c r="AI2" s="2" t="s">
        <v>18</v>
      </c>
      <c r="AJ2" s="2" t="s">
        <v>19</v>
      </c>
      <c r="AK2" s="2" t="s">
        <v>3</v>
      </c>
      <c r="AL2" s="2" t="s">
        <v>20</v>
      </c>
      <c r="AM2" s="2" t="s">
        <v>3</v>
      </c>
      <c r="AN2" s="2" t="s">
        <v>21</v>
      </c>
      <c r="AO2" s="2" t="s">
        <v>22</v>
      </c>
    </row>
    <row r="3" spans="1:42" x14ac:dyDescent="0.3">
      <c r="A3" s="2" t="s">
        <v>23</v>
      </c>
      <c r="B3" s="2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/>
      <c r="S3" s="3"/>
      <c r="T3" s="3"/>
      <c r="U3" s="3"/>
      <c r="V3" s="3">
        <v>0</v>
      </c>
      <c r="W3" s="3">
        <v>6080.8269779548673</v>
      </c>
      <c r="X3" s="3">
        <v>114487.9275182594</v>
      </c>
      <c r="Y3" s="3">
        <v>48084.950080758637</v>
      </c>
      <c r="Z3" s="3">
        <v>279038.13810595521</v>
      </c>
      <c r="AA3" s="3">
        <v>32127.375908413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f>SUM(C3:AN3)</f>
        <v>479819.21859134105</v>
      </c>
      <c r="AP3" s="1"/>
    </row>
    <row r="4" spans="1:42" x14ac:dyDescent="0.3">
      <c r="A4" s="2" t="s">
        <v>23</v>
      </c>
      <c r="B4" s="2" t="s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/>
      <c r="S4" s="3"/>
      <c r="T4" s="3"/>
      <c r="U4" s="3"/>
      <c r="V4" s="3">
        <v>0</v>
      </c>
      <c r="W4" s="3">
        <v>1252.6722501401889</v>
      </c>
      <c r="X4" s="3">
        <v>74963.727229741839</v>
      </c>
      <c r="Y4" s="3">
        <v>49188.770594285073</v>
      </c>
      <c r="Z4" s="3">
        <v>282038.497500217</v>
      </c>
      <c r="AA4" s="3">
        <v>26145.877834274888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f>SUM(C4:AN4)</f>
        <v>433589.54540865897</v>
      </c>
      <c r="AP4" s="1"/>
    </row>
    <row r="5" spans="1:42" x14ac:dyDescent="0.3">
      <c r="A5" s="2" t="s">
        <v>24</v>
      </c>
      <c r="B5" s="2" t="s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/>
      <c r="S5" s="3"/>
      <c r="T5" s="3"/>
      <c r="U5" s="3"/>
      <c r="V5" s="3">
        <v>0</v>
      </c>
      <c r="W5" s="3">
        <v>25571.789376252429</v>
      </c>
      <c r="X5" s="3">
        <v>269887.0585612579</v>
      </c>
      <c r="Y5" s="3">
        <v>39435.74185854775</v>
      </c>
      <c r="Z5" s="3">
        <v>445137.60420704202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f>SUM(C5:AN5)</f>
        <v>780032.19400310004</v>
      </c>
      <c r="AP5" s="1"/>
    </row>
    <row r="6" spans="1:42" x14ac:dyDescent="0.3">
      <c r="A6" s="2" t="s">
        <v>24</v>
      </c>
      <c r="B6" s="2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/>
      <c r="S6" s="3"/>
      <c r="T6" s="3"/>
      <c r="U6" s="3"/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46640.817996899998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f>SUM(C6:AN6)</f>
        <v>46640.817996899998</v>
      </c>
      <c r="AP6" s="1"/>
    </row>
    <row r="7" spans="1:42" x14ac:dyDescent="0.3">
      <c r="A7" s="2" t="s">
        <v>25</v>
      </c>
      <c r="B7" s="2" t="s">
        <v>4</v>
      </c>
      <c r="C7" s="3">
        <v>7240.452515017334</v>
      </c>
      <c r="D7" s="3">
        <v>6542.8486248549834</v>
      </c>
      <c r="E7" s="3">
        <v>6381.5509118734863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/>
      <c r="S7" s="3"/>
      <c r="T7" s="3"/>
      <c r="U7" s="3"/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f>SUM(C7:AN7)</f>
        <v>20164.852051745802</v>
      </c>
      <c r="AP7" s="1"/>
    </row>
    <row r="8" spans="1:42" x14ac:dyDescent="0.3">
      <c r="A8" s="2" t="s">
        <v>25</v>
      </c>
      <c r="B8" s="2" t="s">
        <v>5</v>
      </c>
      <c r="C8" s="3">
        <v>34911.132930800362</v>
      </c>
      <c r="D8" s="3">
        <v>31547.511376486102</v>
      </c>
      <c r="E8" s="3">
        <v>23421.294184415248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/>
      <c r="S8" s="3"/>
      <c r="T8" s="3"/>
      <c r="U8" s="3"/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f>SUM(C8:AN8)</f>
        <v>89879.938491701716</v>
      </c>
      <c r="AP8" s="1"/>
    </row>
    <row r="9" spans="1:42" x14ac:dyDescent="0.3">
      <c r="A9" s="2" t="s">
        <v>25</v>
      </c>
      <c r="B9" s="2" t="s">
        <v>6</v>
      </c>
      <c r="C9" s="3">
        <v>70834.916563001723</v>
      </c>
      <c r="D9" s="3">
        <v>64010.10647672812</v>
      </c>
      <c r="E9" s="3">
        <v>42900.059533222797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/>
      <c r="S9" s="3"/>
      <c r="T9" s="3"/>
      <c r="U9" s="3"/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f>SUM(C9:AN9)</f>
        <v>177745.08257295267</v>
      </c>
      <c r="AP9" s="1"/>
    </row>
    <row r="10" spans="1:42" x14ac:dyDescent="0.3">
      <c r="A10" s="2" t="s">
        <v>25</v>
      </c>
      <c r="B10" s="2" t="s">
        <v>7</v>
      </c>
      <c r="C10" s="3">
        <v>121695.29804086831</v>
      </c>
      <c r="D10" s="3">
        <v>109970.1865023703</v>
      </c>
      <c r="E10" s="3">
        <v>61242.841997194228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/>
      <c r="S10" s="3"/>
      <c r="T10" s="3"/>
      <c r="U10" s="3"/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f>SUM(C10:AN10)</f>
        <v>292908.32654043281</v>
      </c>
      <c r="AP10" s="1"/>
    </row>
    <row r="11" spans="1:42" x14ac:dyDescent="0.3">
      <c r="A11" s="2" t="s">
        <v>25</v>
      </c>
      <c r="B11" s="2" t="s">
        <v>8</v>
      </c>
      <c r="C11" s="3">
        <v>245137.41854165329</v>
      </c>
      <c r="D11" s="3">
        <v>221518.89242821949</v>
      </c>
      <c r="E11" s="3">
        <v>128031.95337329421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/>
      <c r="S11" s="3"/>
      <c r="T11" s="3"/>
      <c r="U11" s="3"/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f>SUM(C11:AN11)</f>
        <v>594688.26434316696</v>
      </c>
      <c r="AP11" s="1"/>
    </row>
    <row r="12" spans="1:42" x14ac:dyDescent="0.3">
      <c r="A12" s="2" t="s">
        <v>25</v>
      </c>
      <c r="B12" s="2" t="s">
        <v>9</v>
      </c>
      <c r="C12" s="3">
        <v>0</v>
      </c>
      <c r="D12" s="3">
        <v>0</v>
      </c>
      <c r="E12" s="3">
        <v>518054.49400310009</v>
      </c>
      <c r="F12" s="3">
        <v>46640.817996899998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/>
      <c r="S12" s="3"/>
      <c r="T12" s="3"/>
      <c r="U12" s="3"/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f>SUM(C12:AN12)</f>
        <v>564695.31200000003</v>
      </c>
      <c r="AP12" s="1"/>
    </row>
    <row r="13" spans="1:42" x14ac:dyDescent="0.3">
      <c r="A13" s="2" t="s">
        <v>25</v>
      </c>
      <c r="B13" s="2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140451.09831336219</v>
      </c>
      <c r="M13" s="3">
        <v>0</v>
      </c>
      <c r="N13" s="3">
        <v>96377.730160772247</v>
      </c>
      <c r="O13" s="3">
        <v>23757.155999999999</v>
      </c>
      <c r="P13" s="3">
        <v>328836.58748042781</v>
      </c>
      <c r="Q13" s="3">
        <v>72174.278000000006</v>
      </c>
      <c r="R13" s="3"/>
      <c r="S13" s="3"/>
      <c r="T13" s="3"/>
      <c r="U13" s="3"/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147.1173226795222</v>
      </c>
      <c r="AD13" s="3">
        <v>2.3797170804920289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1173.5787674508999</v>
      </c>
      <c r="AN13" s="3">
        <v>0</v>
      </c>
      <c r="AO13" s="3">
        <f>SUM(C13:AN13)</f>
        <v>662919.92576177313</v>
      </c>
      <c r="AP13" s="1"/>
    </row>
    <row r="14" spans="1:42" x14ac:dyDescent="0.3">
      <c r="A14" s="2" t="s">
        <v>25</v>
      </c>
      <c r="B14" s="2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2591.127743746712</v>
      </c>
      <c r="H14" s="3">
        <v>9038.9791281669186</v>
      </c>
      <c r="I14" s="3">
        <v>16185.980183483371</v>
      </c>
      <c r="J14" s="3">
        <v>22019.589744526529</v>
      </c>
      <c r="K14" s="3">
        <v>46542.053360848702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/>
      <c r="S14" s="3"/>
      <c r="T14" s="3"/>
      <c r="U14" s="3"/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f>SUM(C14:AN14)</f>
        <v>96377.730160772233</v>
      </c>
      <c r="AP14" s="1"/>
    </row>
    <row r="15" spans="1:42" x14ac:dyDescent="0.3">
      <c r="A15" s="2" t="s">
        <v>25</v>
      </c>
      <c r="B15" s="2" t="s">
        <v>14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/>
      <c r="S15" s="3"/>
      <c r="T15" s="3"/>
      <c r="U15" s="3"/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514.29821253261889</v>
      </c>
      <c r="AC15" s="3">
        <v>22920.00615608543</v>
      </c>
      <c r="AD15" s="3">
        <v>0</v>
      </c>
      <c r="AE15" s="3">
        <v>0.97630169490516217</v>
      </c>
      <c r="AF15" s="3">
        <v>321.87532968704397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f>SUM(C15:AN15)</f>
        <v>23757.155999999999</v>
      </c>
      <c r="AP15" s="1"/>
    </row>
    <row r="16" spans="1:42" x14ac:dyDescent="0.3">
      <c r="A16" s="2" t="s">
        <v>25</v>
      </c>
      <c r="B16" s="2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/>
      <c r="S16" s="3"/>
      <c r="T16" s="3"/>
      <c r="U16" s="3"/>
      <c r="V16" s="3">
        <v>0</v>
      </c>
      <c r="W16" s="3">
        <v>0</v>
      </c>
      <c r="X16" s="3">
        <v>137493.77120313421</v>
      </c>
      <c r="Y16" s="3">
        <v>70402.285386123753</v>
      </c>
      <c r="Z16" s="3">
        <v>112832.10461876349</v>
      </c>
      <c r="AA16" s="3">
        <v>8108.426272406421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f>SUM(C16:AN16)</f>
        <v>328836.58748042787</v>
      </c>
      <c r="AP16" s="1"/>
    </row>
    <row r="17" spans="1:42" x14ac:dyDescent="0.3">
      <c r="A17" s="2" t="s">
        <v>25</v>
      </c>
      <c r="B17" s="2" t="s">
        <v>12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72174.278000000006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/>
      <c r="S17" s="3"/>
      <c r="T17" s="3"/>
      <c r="U17" s="3"/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f>SUM(C17:AN17)</f>
        <v>72174.278000000006</v>
      </c>
      <c r="AP17" s="1"/>
    </row>
    <row r="18" spans="1:42" x14ac:dyDescent="0.3">
      <c r="A18" s="2" t="s">
        <v>25</v>
      </c>
      <c r="B18" s="2" t="s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84.555035374074933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/>
      <c r="S18" s="3"/>
      <c r="T18" s="3"/>
      <c r="U18" s="3"/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8612.4824257870368</v>
      </c>
      <c r="AC18" s="3">
        <v>423079.60164977232</v>
      </c>
      <c r="AD18" s="3">
        <v>233.126507074963</v>
      </c>
      <c r="AE18" s="3">
        <v>88959.274326177212</v>
      </c>
      <c r="AF18" s="3">
        <v>18779.747209320569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221854.21984649391</v>
      </c>
      <c r="AM18" s="3">
        <v>0</v>
      </c>
      <c r="AN18" s="3">
        <v>0</v>
      </c>
      <c r="AO18" s="3">
        <f>SUM(C18:AN18)</f>
        <v>761603.0070000001</v>
      </c>
      <c r="AP18" s="1"/>
    </row>
    <row r="19" spans="1:42" x14ac:dyDescent="0.3">
      <c r="A19" s="2" t="s">
        <v>26</v>
      </c>
      <c r="B19" s="2" t="s">
        <v>30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/>
      <c r="S19" s="3"/>
      <c r="T19" s="3"/>
      <c r="U19" s="3"/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62840.173361680361</v>
      </c>
      <c r="AC19" s="3">
        <v>0</v>
      </c>
      <c r="AD19" s="3">
        <v>0</v>
      </c>
      <c r="AE19" s="3">
        <v>0</v>
      </c>
      <c r="AF19" s="3">
        <v>0</v>
      </c>
      <c r="AG19" s="3">
        <v>1193.876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f>SUM(C19:AN19)</f>
        <v>64034.049361680358</v>
      </c>
      <c r="AP19" s="1"/>
    </row>
    <row r="20" spans="1:42" x14ac:dyDescent="0.3">
      <c r="A20" s="2" t="s">
        <v>26</v>
      </c>
      <c r="B20" s="2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/>
      <c r="S20" s="3"/>
      <c r="T20" s="3"/>
      <c r="U20" s="3"/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866711.09740446287</v>
      </c>
      <c r="AD20" s="3">
        <v>0</v>
      </c>
      <c r="AE20" s="3">
        <v>0</v>
      </c>
      <c r="AF20" s="3">
        <v>0</v>
      </c>
      <c r="AG20" s="3">
        <v>0</v>
      </c>
      <c r="AH20" s="3">
        <v>621764.05098910001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f>SUM(C20:AN20)</f>
        <v>1488475.148393563</v>
      </c>
      <c r="AP20" s="1"/>
    </row>
    <row r="21" spans="1:42" x14ac:dyDescent="0.3">
      <c r="A21" s="2" t="s">
        <v>26</v>
      </c>
      <c r="B21" s="2" t="s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/>
      <c r="S21" s="3"/>
      <c r="T21" s="3"/>
      <c r="U21" s="3"/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394888.99377584457</v>
      </c>
      <c r="AE21" s="3">
        <v>0</v>
      </c>
      <c r="AF21" s="3">
        <v>0</v>
      </c>
      <c r="AG21" s="3">
        <v>0</v>
      </c>
      <c r="AH21" s="3">
        <v>0</v>
      </c>
      <c r="AI21" s="3">
        <v>1300.931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f>SUM(C21:AN21)</f>
        <v>396189.92477584456</v>
      </c>
      <c r="AP21" s="1"/>
    </row>
    <row r="22" spans="1:42" x14ac:dyDescent="0.3">
      <c r="A22" s="2" t="s">
        <v>26</v>
      </c>
      <c r="B22" s="2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/>
      <c r="S22" s="3"/>
      <c r="T22" s="3"/>
      <c r="U22" s="3"/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1744612.806284328</v>
      </c>
      <c r="AF22" s="3">
        <v>0</v>
      </c>
      <c r="AG22" s="3">
        <v>0</v>
      </c>
      <c r="AH22" s="3">
        <v>0</v>
      </c>
      <c r="AI22" s="3">
        <v>0</v>
      </c>
      <c r="AJ22" s="3">
        <v>111816.2068226</v>
      </c>
      <c r="AK22" s="3">
        <v>0</v>
      </c>
      <c r="AL22" s="3">
        <v>0</v>
      </c>
      <c r="AM22" s="3">
        <v>0</v>
      </c>
      <c r="AN22" s="3">
        <v>0</v>
      </c>
      <c r="AO22" s="3">
        <f>SUM(C22:AN22)</f>
        <v>1856429.013106928</v>
      </c>
      <c r="AP22" s="1"/>
    </row>
    <row r="23" spans="1:42" x14ac:dyDescent="0.3">
      <c r="A23" s="2" t="s">
        <v>26</v>
      </c>
      <c r="B23" s="2" t="s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/>
      <c r="S23" s="3"/>
      <c r="T23" s="3"/>
      <c r="U23" s="3"/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166202.63501579239</v>
      </c>
      <c r="AG23" s="3">
        <v>0</v>
      </c>
      <c r="AH23" s="3">
        <v>0</v>
      </c>
      <c r="AI23" s="3">
        <v>0</v>
      </c>
      <c r="AJ23" s="3">
        <v>0</v>
      </c>
      <c r="AK23" s="3">
        <v>25527.9421883</v>
      </c>
      <c r="AL23" s="3">
        <v>0</v>
      </c>
      <c r="AM23" s="3">
        <v>0</v>
      </c>
      <c r="AN23" s="3">
        <v>0</v>
      </c>
      <c r="AO23" s="3">
        <f>SUM(C23:AN23)</f>
        <v>191730.57720409238</v>
      </c>
      <c r="AP23" s="1"/>
    </row>
    <row r="24" spans="1:42" x14ac:dyDescent="0.3">
      <c r="A24" s="2" t="s">
        <v>27</v>
      </c>
      <c r="B24" s="2" t="s">
        <v>16</v>
      </c>
      <c r="C24" s="3">
        <v>0</v>
      </c>
      <c r="D24" s="3">
        <v>0</v>
      </c>
      <c r="E24" s="3">
        <v>0</v>
      </c>
      <c r="F24" s="3">
        <v>0</v>
      </c>
      <c r="G24" s="3">
        <v>295.63597473367321</v>
      </c>
      <c r="H24" s="3">
        <v>1413.8563328152061</v>
      </c>
      <c r="I24" s="3">
        <v>2860.7108135947142</v>
      </c>
      <c r="J24" s="3">
        <v>4890.5582526277558</v>
      </c>
      <c r="K24" s="3">
        <v>9862.6770400220594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/>
      <c r="S24" s="3"/>
      <c r="T24" s="3"/>
      <c r="U24" s="3"/>
      <c r="V24" s="3">
        <v>0</v>
      </c>
      <c r="W24" s="3">
        <v>3996.188438234065</v>
      </c>
      <c r="X24" s="3">
        <v>34558.29149460671</v>
      </c>
      <c r="Y24" s="3">
        <v>1023.413091366946</v>
      </c>
      <c r="Z24" s="3">
        <v>10811.499510206721</v>
      </c>
      <c r="AA24" s="3">
        <v>178.55368740404381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240.0736353091998</v>
      </c>
      <c r="AM24" s="3">
        <v>0</v>
      </c>
      <c r="AN24" s="3">
        <v>1835.4957290789109</v>
      </c>
      <c r="AO24" s="3">
        <f>SUM(C24:AN24)</f>
        <v>71966.954000000012</v>
      </c>
      <c r="AP24" s="1"/>
    </row>
    <row r="25" spans="1:42" x14ac:dyDescent="0.3">
      <c r="A25" s="2" t="s">
        <v>27</v>
      </c>
      <c r="B25" s="2" t="s">
        <v>17</v>
      </c>
      <c r="C25" s="3">
        <v>0</v>
      </c>
      <c r="D25" s="3">
        <v>0</v>
      </c>
      <c r="E25" s="3">
        <v>0</v>
      </c>
      <c r="F25" s="3">
        <v>0</v>
      </c>
      <c r="G25" s="3">
        <v>3734.8909229510091</v>
      </c>
      <c r="H25" s="3">
        <v>17861.828854031759</v>
      </c>
      <c r="I25" s="3">
        <v>36140.536890027179</v>
      </c>
      <c r="J25" s="3">
        <v>61784.434869119621</v>
      </c>
      <c r="K25" s="3">
        <v>124599.2575360944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/>
      <c r="S25" s="3"/>
      <c r="T25" s="3"/>
      <c r="U25" s="3"/>
      <c r="V25" s="3">
        <v>0</v>
      </c>
      <c r="W25" s="3">
        <v>17943.972220440472</v>
      </c>
      <c r="X25" s="3">
        <v>602480.21798792307</v>
      </c>
      <c r="Y25" s="3">
        <v>109520.3098067582</v>
      </c>
      <c r="Z25" s="3">
        <v>220074.68536718321</v>
      </c>
      <c r="AA25" s="3">
        <v>19653.690501336001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80650.491345930408</v>
      </c>
      <c r="AM25" s="3">
        <v>0</v>
      </c>
      <c r="AN25" s="3">
        <v>18413.506231204839</v>
      </c>
      <c r="AO25" s="3">
        <f>SUM(C25:AN25)</f>
        <v>1312857.8225330003</v>
      </c>
      <c r="AP25" s="1"/>
    </row>
    <row r="26" spans="1:42" x14ac:dyDescent="0.3">
      <c r="A26" s="2" t="s">
        <v>27</v>
      </c>
      <c r="B26" s="2" t="s">
        <v>18</v>
      </c>
      <c r="C26" s="3">
        <v>0</v>
      </c>
      <c r="D26" s="3">
        <v>0</v>
      </c>
      <c r="E26" s="3">
        <v>0</v>
      </c>
      <c r="F26" s="3">
        <v>0</v>
      </c>
      <c r="G26" s="3">
        <v>541.63768236786404</v>
      </c>
      <c r="H26" s="3">
        <v>2590.3405970706349</v>
      </c>
      <c r="I26" s="3">
        <v>5241.1374373369799</v>
      </c>
      <c r="J26" s="3">
        <v>8960.0416181570072</v>
      </c>
      <c r="K26" s="3">
        <v>18069.511123308781</v>
      </c>
      <c r="L26" s="3">
        <v>0</v>
      </c>
      <c r="M26" s="3">
        <v>2457.605591630866</v>
      </c>
      <c r="N26" s="3">
        <v>0</v>
      </c>
      <c r="O26" s="3">
        <v>0</v>
      </c>
      <c r="P26" s="3">
        <v>0</v>
      </c>
      <c r="Q26" s="3">
        <v>0</v>
      </c>
      <c r="R26" s="3"/>
      <c r="S26" s="3"/>
      <c r="T26" s="3"/>
      <c r="U26" s="3"/>
      <c r="V26" s="3">
        <v>0</v>
      </c>
      <c r="W26" s="3">
        <v>1594.1308672362709</v>
      </c>
      <c r="X26" s="3">
        <v>55323.282019805883</v>
      </c>
      <c r="Y26" s="3">
        <v>25122.243216632771</v>
      </c>
      <c r="Z26" s="3">
        <v>72425.199510092585</v>
      </c>
      <c r="AA26" s="3">
        <v>3964.990919033075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198189.8347869459</v>
      </c>
      <c r="AM26" s="3">
        <v>0</v>
      </c>
      <c r="AN26" s="3">
        <v>644.54463038140375</v>
      </c>
      <c r="AO26" s="3">
        <f>SUM(C26:AN26)</f>
        <v>395124.5</v>
      </c>
      <c r="AP26" s="1"/>
    </row>
    <row r="27" spans="1:42" x14ac:dyDescent="0.3">
      <c r="A27" s="2" t="s">
        <v>27</v>
      </c>
      <c r="B27" s="2" t="s">
        <v>19</v>
      </c>
      <c r="C27" s="3">
        <v>0</v>
      </c>
      <c r="D27" s="3">
        <v>0</v>
      </c>
      <c r="E27" s="3">
        <v>0</v>
      </c>
      <c r="F27" s="3">
        <v>0</v>
      </c>
      <c r="G27" s="3">
        <v>9574.8512255081059</v>
      </c>
      <c r="H27" s="3">
        <v>45790.990264779233</v>
      </c>
      <c r="I27" s="3">
        <v>92650.701471783002</v>
      </c>
      <c r="J27" s="3">
        <v>158391.9809514707</v>
      </c>
      <c r="K27" s="3">
        <v>319425.4874715599</v>
      </c>
      <c r="L27" s="3">
        <v>0</v>
      </c>
      <c r="M27" s="3">
        <v>495749.21546996059</v>
      </c>
      <c r="N27" s="3">
        <v>0</v>
      </c>
      <c r="O27" s="3">
        <v>0</v>
      </c>
      <c r="P27" s="3">
        <v>0</v>
      </c>
      <c r="Q27" s="3">
        <v>0</v>
      </c>
      <c r="R27" s="3"/>
      <c r="S27" s="3"/>
      <c r="T27" s="3"/>
      <c r="U27" s="3"/>
      <c r="V27" s="3">
        <v>0</v>
      </c>
      <c r="W27" s="3">
        <v>6575.3359149622038</v>
      </c>
      <c r="X27" s="3">
        <v>163287.25764054371</v>
      </c>
      <c r="Y27" s="3">
        <v>40595.942878211237</v>
      </c>
      <c r="Z27" s="3">
        <v>387131.1760648177</v>
      </c>
      <c r="AA27" s="3">
        <v>47452.783617326037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65303.835201948328</v>
      </c>
      <c r="AM27" s="3">
        <v>0</v>
      </c>
      <c r="AN27" s="3">
        <v>1643.498739329418</v>
      </c>
      <c r="AO27" s="3">
        <f>SUM(C27:AN27)</f>
        <v>1833573.0569122001</v>
      </c>
      <c r="AP27" s="1"/>
    </row>
    <row r="28" spans="1:42" x14ac:dyDescent="0.3">
      <c r="A28" s="2" t="s">
        <v>27</v>
      </c>
      <c r="B28" s="2" t="s">
        <v>3</v>
      </c>
      <c r="C28" s="3">
        <v>0</v>
      </c>
      <c r="D28" s="3">
        <v>0</v>
      </c>
      <c r="E28" s="3">
        <v>0</v>
      </c>
      <c r="F28" s="3">
        <v>0</v>
      </c>
      <c r="G28" s="3">
        <v>621.44014443093852</v>
      </c>
      <c r="H28" s="3">
        <v>2971.989739952216</v>
      </c>
      <c r="I28" s="3">
        <v>6013.3430742887604</v>
      </c>
      <c r="J28" s="3">
        <v>10280.17388478722</v>
      </c>
      <c r="K28" s="3">
        <v>20731.791689926969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/>
      <c r="S28" s="3"/>
      <c r="T28" s="3"/>
      <c r="U28" s="3"/>
      <c r="V28" s="3">
        <v>0</v>
      </c>
      <c r="W28" s="3">
        <v>1019.133316459864</v>
      </c>
      <c r="X28" s="3">
        <v>35993.614738290387</v>
      </c>
      <c r="Y28" s="3">
        <v>12816.26786316025</v>
      </c>
      <c r="Z28" s="3">
        <v>46940.108222649927</v>
      </c>
      <c r="AA28" s="3">
        <v>7458.0604669989107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39001.662743849112</v>
      </c>
      <c r="AN28" s="3">
        <v>1456.6716700054251</v>
      </c>
      <c r="AO28" s="3">
        <f>SUM(C28:AN28)</f>
        <v>185304.25755479996</v>
      </c>
      <c r="AP28" s="1"/>
    </row>
    <row r="29" spans="1:42" x14ac:dyDescent="0.3">
      <c r="A29" s="2" t="s">
        <v>28</v>
      </c>
      <c r="B29" s="2" t="s">
        <v>16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/>
      <c r="S29" s="3"/>
      <c r="T29" s="3"/>
      <c r="U29" s="3"/>
      <c r="V29" s="3">
        <v>1193.876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f>SUM(C29:AN29)</f>
        <v>1193.876</v>
      </c>
      <c r="AP29" s="1"/>
    </row>
    <row r="30" spans="1:42" x14ac:dyDescent="0.3">
      <c r="A30" s="2" t="s">
        <v>28</v>
      </c>
      <c r="B30" s="2" t="s">
        <v>17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/>
      <c r="S30" s="3"/>
      <c r="T30" s="3"/>
      <c r="U30" s="3"/>
      <c r="V30" s="3">
        <v>621764.05098910001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f>SUM(C30:AN30)</f>
        <v>621764.05098910001</v>
      </c>
      <c r="AP30" s="1"/>
    </row>
    <row r="31" spans="1:42" x14ac:dyDescent="0.3">
      <c r="A31" s="2" t="s">
        <v>28</v>
      </c>
      <c r="B31" s="2" t="s">
        <v>18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/>
      <c r="S31" s="3"/>
      <c r="T31" s="3"/>
      <c r="U31" s="3"/>
      <c r="V31" s="3">
        <v>1300.931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f>SUM(C31:AN31)</f>
        <v>1300.931</v>
      </c>
      <c r="AP31" s="1"/>
    </row>
    <row r="32" spans="1:42" x14ac:dyDescent="0.3">
      <c r="A32" s="2" t="s">
        <v>28</v>
      </c>
      <c r="B32" s="2" t="s">
        <v>19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/>
      <c r="S32" s="3"/>
      <c r="T32" s="3"/>
      <c r="U32" s="3"/>
      <c r="V32" s="3">
        <v>111816.2068226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f>SUM(C32:AN32)</f>
        <v>111816.2068226</v>
      </c>
      <c r="AP32" s="1"/>
    </row>
    <row r="33" spans="1:42" x14ac:dyDescent="0.3">
      <c r="A33" s="2" t="s">
        <v>28</v>
      </c>
      <c r="B33" s="2" t="s">
        <v>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/>
      <c r="S33" s="3"/>
      <c r="T33" s="3"/>
      <c r="U33" s="3"/>
      <c r="V33" s="3">
        <v>25527.9421883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f>SUM(C33:AN33)</f>
        <v>25527.9421883</v>
      </c>
      <c r="AP33" s="1"/>
    </row>
    <row r="34" spans="1:42" x14ac:dyDescent="0.3">
      <c r="A34" s="2" t="s">
        <v>29</v>
      </c>
      <c r="B34" s="2" t="s">
        <v>20</v>
      </c>
      <c r="C34" s="3">
        <v>0</v>
      </c>
      <c r="D34" s="3">
        <v>0</v>
      </c>
      <c r="E34" s="3">
        <v>0</v>
      </c>
      <c r="F34" s="3">
        <v>0</v>
      </c>
      <c r="G34" s="3">
        <v>2805.2683580075</v>
      </c>
      <c r="H34" s="3">
        <v>10211.953574885731</v>
      </c>
      <c r="I34" s="3">
        <v>18652.67270243862</v>
      </c>
      <c r="J34" s="3">
        <v>26496.992184369941</v>
      </c>
      <c r="K34" s="3">
        <v>55457.486121406298</v>
      </c>
      <c r="L34" s="3">
        <v>320392.82955636358</v>
      </c>
      <c r="M34" s="3">
        <v>156214.96931915591</v>
      </c>
      <c r="N34" s="3">
        <v>0</v>
      </c>
      <c r="O34" s="3">
        <v>0</v>
      </c>
      <c r="P34" s="3">
        <v>0</v>
      </c>
      <c r="Q34" s="3">
        <v>0</v>
      </c>
      <c r="R34" s="3"/>
      <c r="S34" s="3"/>
      <c r="T34" s="3"/>
      <c r="U34" s="3"/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f>SUM(C34:AN34)</f>
        <v>590232.17181662749</v>
      </c>
      <c r="AP34" s="1"/>
    </row>
    <row r="35" spans="1:42" x14ac:dyDescent="0.3">
      <c r="A35" s="2" t="s">
        <v>29</v>
      </c>
      <c r="B35" s="2" t="s">
        <v>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31677.106130274289</v>
      </c>
      <c r="M35" s="3">
        <v>8498.1353810257096</v>
      </c>
      <c r="N35" s="3">
        <v>0</v>
      </c>
      <c r="O35" s="3">
        <v>0</v>
      </c>
      <c r="P35" s="3">
        <v>0</v>
      </c>
      <c r="Q35" s="3">
        <v>0</v>
      </c>
      <c r="R35" s="3"/>
      <c r="S35" s="3"/>
      <c r="T35" s="3"/>
      <c r="U35" s="3"/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f>SUM(C35:AN35)</f>
        <v>40175.241511300002</v>
      </c>
      <c r="AP35" s="1"/>
    </row>
    <row r="36" spans="1:42" x14ac:dyDescent="0.3">
      <c r="A36" s="2" t="s">
        <v>29</v>
      </c>
      <c r="B36" s="2" t="s">
        <v>21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/>
      <c r="S36" s="3"/>
      <c r="T36" s="3"/>
      <c r="U36" s="3"/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23993.717000000001</v>
      </c>
      <c r="AM36" s="3">
        <v>0</v>
      </c>
      <c r="AN36" s="3">
        <v>0</v>
      </c>
      <c r="AO36" s="3">
        <f>SUM(C36:AN36)</f>
        <v>23993.717000000001</v>
      </c>
      <c r="AP36" s="1"/>
    </row>
    <row r="37" spans="1:42" x14ac:dyDescent="0.3">
      <c r="A37" s="2" t="s">
        <v>29</v>
      </c>
      <c r="B37" s="2" t="s">
        <v>22</v>
      </c>
      <c r="C37" s="3">
        <f>SUM(C3:C36)</f>
        <v>479819.21859134105</v>
      </c>
      <c r="D37" s="3">
        <f t="shared" ref="D37:AN37" si="0">SUM(D3:D36)</f>
        <v>433589.54540865897</v>
      </c>
      <c r="E37" s="3">
        <f t="shared" si="0"/>
        <v>780032.19400310004</v>
      </c>
      <c r="F37" s="3">
        <f t="shared" si="0"/>
        <v>46640.817996899998</v>
      </c>
      <c r="G37" s="3">
        <f t="shared" si="0"/>
        <v>20164.852051745802</v>
      </c>
      <c r="H37" s="3">
        <f t="shared" si="0"/>
        <v>89879.938491701701</v>
      </c>
      <c r="I37" s="3">
        <f t="shared" si="0"/>
        <v>177745.08257295267</v>
      </c>
      <c r="J37" s="3">
        <f t="shared" si="0"/>
        <v>292908.32654043287</v>
      </c>
      <c r="K37" s="3">
        <f t="shared" si="0"/>
        <v>594688.26434316707</v>
      </c>
      <c r="L37" s="3">
        <f t="shared" si="0"/>
        <v>564695.31200000003</v>
      </c>
      <c r="M37" s="3">
        <f t="shared" si="0"/>
        <v>662919.92576177302</v>
      </c>
      <c r="N37" s="3">
        <f t="shared" si="0"/>
        <v>96377.730160772247</v>
      </c>
      <c r="O37" s="3">
        <f>SUM(O3:O36)</f>
        <v>23757.155999999999</v>
      </c>
      <c r="P37" s="3">
        <f>SUM(P3:P36)</f>
        <v>328836.58748042781</v>
      </c>
      <c r="Q37" s="3">
        <f t="shared" si="0"/>
        <v>72174.278000000006</v>
      </c>
      <c r="R37" s="3"/>
      <c r="S37" s="3"/>
      <c r="T37" s="3"/>
      <c r="U37" s="3"/>
      <c r="V37" s="3">
        <f t="shared" si="0"/>
        <v>761603.00699999998</v>
      </c>
      <c r="W37" s="3">
        <f t="shared" si="0"/>
        <v>64034.049361680358</v>
      </c>
      <c r="X37" s="3">
        <f t="shared" si="0"/>
        <v>1488475.1483935632</v>
      </c>
      <c r="Y37" s="3">
        <f t="shared" si="0"/>
        <v>396189.92477584456</v>
      </c>
      <c r="Z37" s="3">
        <f t="shared" si="0"/>
        <v>1856429.013106928</v>
      </c>
      <c r="AA37" s="3">
        <f t="shared" si="0"/>
        <v>191730.57720409232</v>
      </c>
      <c r="AB37" s="3">
        <f t="shared" si="0"/>
        <v>71966.954000000012</v>
      </c>
      <c r="AC37" s="3">
        <f t="shared" si="0"/>
        <v>1312857.8225330003</v>
      </c>
      <c r="AD37" s="3">
        <f t="shared" si="0"/>
        <v>395124.5</v>
      </c>
      <c r="AE37" s="3">
        <f t="shared" si="0"/>
        <v>1833573.0569122001</v>
      </c>
      <c r="AF37" s="3">
        <f t="shared" si="0"/>
        <v>185304.25755480002</v>
      </c>
      <c r="AG37" s="3">
        <f t="shared" si="0"/>
        <v>1193.876</v>
      </c>
      <c r="AH37" s="3">
        <f t="shared" si="0"/>
        <v>621764.05098910001</v>
      </c>
      <c r="AI37" s="3">
        <f t="shared" si="0"/>
        <v>1300.931</v>
      </c>
      <c r="AJ37" s="3">
        <f t="shared" si="0"/>
        <v>111816.2068226</v>
      </c>
      <c r="AK37" s="3">
        <f t="shared" si="0"/>
        <v>25527.9421883</v>
      </c>
      <c r="AL37" s="3">
        <f t="shared" si="0"/>
        <v>590232.17181662773</v>
      </c>
      <c r="AM37" s="3">
        <f t="shared" si="0"/>
        <v>40175.24151130001</v>
      </c>
      <c r="AN37" s="3">
        <f t="shared" si="0"/>
        <v>23993.716999999993</v>
      </c>
      <c r="AO37" s="3"/>
      <c r="AP3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Innovation</cp:lastModifiedBy>
  <dcterms:created xsi:type="dcterms:W3CDTF">2022-09-13T15:31:35Z</dcterms:created>
  <dcterms:modified xsi:type="dcterms:W3CDTF">2022-09-16T04:33:12Z</dcterms:modified>
</cp:coreProperties>
</file>