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novation\Desktop\김동요\jupyter\프로젝트\sam 구축\"/>
    </mc:Choice>
  </mc:AlternateContent>
  <bookViews>
    <workbookView xWindow="0" yWindow="0" windowWidth="28590" windowHeight="12570"/>
  </bookViews>
  <sheets>
    <sheet name="Sheet2" sheetId="2" r:id="rId1"/>
    <sheet name="Sheet3" sheetId="3" r:id="rId2"/>
  </sheets>
  <definedNames>
    <definedName name="J_I">Sheet2!$F$43:$V$63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4" i="2" l="1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J63" i="2"/>
  <c r="C63" i="2"/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1" i="3"/>
  <c r="C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1" i="3"/>
</calcChain>
</file>

<file path=xl/sharedStrings.xml><?xml version="1.0" encoding="utf-8"?>
<sst xmlns="http://schemas.openxmlformats.org/spreadsheetml/2006/main" count="244" uniqueCount="46">
  <si>
    <t>USK</t>
  </si>
  <si>
    <t>SK</t>
  </si>
  <si>
    <t>CAP</t>
  </si>
  <si>
    <t>SIT</t>
  </si>
  <si>
    <t>HI1</t>
  </si>
  <si>
    <t>HI2</t>
  </si>
  <si>
    <t>HI3</t>
  </si>
  <si>
    <t>HI4</t>
  </si>
  <si>
    <t>HI5</t>
  </si>
  <si>
    <t>FIRM</t>
  </si>
  <si>
    <t>GVT</t>
  </si>
  <si>
    <t>TD</t>
  </si>
  <si>
    <t>TI</t>
  </si>
  <si>
    <t>TM</t>
  </si>
  <si>
    <t>ROW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</si>
  <si>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</si>
  <si>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</si>
  <si>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</si>
  <si>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</si>
  <si>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</si>
  <si>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</si>
  <si>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</si>
  <si>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</si>
  <si>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</si>
  <si>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</si>
  <si>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</si>
  <si>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</si>
  <si>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</si>
  <si>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</si>
  <si>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</si>
  <si>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</si>
  <si>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</si>
  <si>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</si>
  <si>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</si>
  <si>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</si>
  <si>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</si>
  <si>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X</t>
  </si>
  <si>
    <t>INV</t>
  </si>
  <si>
    <t>VSTK</t>
  </si>
  <si>
    <t>L</t>
  </si>
  <si>
    <t>K</t>
  </si>
  <si>
    <t>AG</t>
  </si>
  <si>
    <t>J</t>
  </si>
  <si>
    <t>I</t>
  </si>
  <si>
    <t>OTH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</si>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</sst>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176" fontId="0" fillId="0" borderId="0" xfId="0" applyNumberFormat="1">
      <alignment vertical="center"/>
    </xf>
    <xf numFmtId="176" fontId="0" fillId="2" borderId="0" xfId="0" applyNumberFormat="1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3"/>
  <sheetViews>
    <sheetView tabSelected="1" topLeftCell="AQ31" workbookViewId="0">
      <selection activeCell="BC49" sqref="BC49"/>
    </sheetView>
  </sheetViews>
  <sheetFormatPr defaultRowHeight="16.5" x14ac:dyDescent="0.3"/>
  <cols>
    <col min="1" max="2" width="12.75" bestFit="1" customWidth="1"/>
    <col min="3" max="3" width="20.5" customWidth="1"/>
    <col min="4" max="5" width="9.125" bestFit="1" customWidth="1"/>
    <col min="6" max="6" width="10.75" bestFit="1" customWidth="1"/>
    <col min="7" max="7" width="9.25" bestFit="1" customWidth="1"/>
    <col min="8" max="8" width="11.75" bestFit="1" customWidth="1"/>
    <col min="9" max="9" width="12.875" bestFit="1" customWidth="1"/>
    <col min="10" max="13" width="10.625" bestFit="1" customWidth="1"/>
    <col min="14" max="14" width="12.875" bestFit="1" customWidth="1"/>
    <col min="15" max="16" width="10.625" bestFit="1" customWidth="1"/>
    <col min="17" max="18" width="12.875" bestFit="1" customWidth="1"/>
    <col min="19" max="21" width="11.75" bestFit="1" customWidth="1"/>
    <col min="22" max="22" width="9.25" bestFit="1" customWidth="1"/>
    <col min="23" max="39" width="9.125" bestFit="1" customWidth="1"/>
    <col min="40" max="40" width="9.25" bestFit="1" customWidth="1"/>
    <col min="41" max="41" width="9.875" bestFit="1" customWidth="1"/>
    <col min="42" max="62" width="9.125" bestFit="1" customWidth="1"/>
    <col min="63" max="63" width="9.875" bestFit="1" customWidth="1"/>
  </cols>
  <sheetData>
    <row r="1" spans="1:63" x14ac:dyDescent="0.3">
      <c r="A1" s="1"/>
      <c r="B1" s="1"/>
      <c r="C1" t="s">
        <v>39</v>
      </c>
      <c r="D1" t="s">
        <v>39</v>
      </c>
      <c r="E1" t="s">
        <v>40</v>
      </c>
      <c r="F1" t="s">
        <v>40</v>
      </c>
      <c r="G1" t="s">
        <v>41</v>
      </c>
      <c r="H1" t="s">
        <v>41</v>
      </c>
      <c r="I1" t="s">
        <v>41</v>
      </c>
      <c r="J1" t="s">
        <v>41</v>
      </c>
      <c r="K1" t="s">
        <v>41</v>
      </c>
      <c r="L1" t="s">
        <v>41</v>
      </c>
      <c r="M1" t="s">
        <v>41</v>
      </c>
      <c r="N1" t="s">
        <v>41</v>
      </c>
      <c r="O1" t="s">
        <v>41</v>
      </c>
      <c r="P1" t="s">
        <v>41</v>
      </c>
      <c r="Q1" t="s">
        <v>41</v>
      </c>
      <c r="R1" t="s">
        <v>42</v>
      </c>
      <c r="S1" t="s">
        <v>42</v>
      </c>
      <c r="T1" t="s">
        <v>42</v>
      </c>
      <c r="U1" t="s">
        <v>42</v>
      </c>
      <c r="V1" t="s">
        <v>42</v>
      </c>
      <c r="W1" t="s">
        <v>42</v>
      </c>
      <c r="X1" t="s">
        <v>42</v>
      </c>
      <c r="Y1" t="s">
        <v>42</v>
      </c>
      <c r="Z1" t="s">
        <v>42</v>
      </c>
      <c r="AA1" t="s">
        <v>42</v>
      </c>
      <c r="AB1" t="s">
        <v>42</v>
      </c>
      <c r="AC1" t="s">
        <v>42</v>
      </c>
      <c r="AD1" t="s">
        <v>42</v>
      </c>
      <c r="AE1" t="s">
        <v>42</v>
      </c>
      <c r="AF1" t="s">
        <v>42</v>
      </c>
      <c r="AG1" t="s">
        <v>42</v>
      </c>
      <c r="AH1" t="s">
        <v>42</v>
      </c>
      <c r="AI1" t="s">
        <v>42</v>
      </c>
      <c r="AJ1" t="s">
        <v>42</v>
      </c>
      <c r="AK1" t="s">
        <v>42</v>
      </c>
      <c r="AL1" t="s">
        <v>42</v>
      </c>
      <c r="AM1" t="s">
        <v>43</v>
      </c>
      <c r="AN1" t="s">
        <v>43</v>
      </c>
      <c r="AO1" t="s">
        <v>43</v>
      </c>
      <c r="AP1" t="s">
        <v>43</v>
      </c>
      <c r="AQ1" t="s">
        <v>43</v>
      </c>
      <c r="AR1" t="s">
        <v>43</v>
      </c>
      <c r="AS1" t="s">
        <v>43</v>
      </c>
      <c r="AT1" t="s">
        <v>43</v>
      </c>
      <c r="AU1" t="s">
        <v>43</v>
      </c>
      <c r="AV1" t="s">
        <v>43</v>
      </c>
      <c r="AW1" t="s">
        <v>43</v>
      </c>
      <c r="AX1" t="s">
        <v>43</v>
      </c>
      <c r="AY1" t="s">
        <v>43</v>
      </c>
      <c r="AZ1" t="s">
        <v>43</v>
      </c>
      <c r="BA1" t="s">
        <v>43</v>
      </c>
      <c r="BB1" t="s">
        <v>43</v>
      </c>
      <c r="BC1" t="s">
        <v>43</v>
      </c>
      <c r="BD1" t="s">
        <v>43</v>
      </c>
      <c r="BE1" t="s">
        <v>43</v>
      </c>
      <c r="BF1" t="s">
        <v>43</v>
      </c>
      <c r="BG1" t="s">
        <v>43</v>
      </c>
      <c r="BH1" t="s">
        <v>36</v>
      </c>
      <c r="BI1" t="s">
        <v>44</v>
      </c>
      <c r="BJ1" t="s">
        <v>44</v>
      </c>
      <c r="BK1" t="s">
        <v>44</v>
      </c>
    </row>
    <row r="2" spans="1:63" x14ac:dyDescent="0.3">
      <c r="A2" s="1"/>
      <c r="B2" s="1"/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24</v>
      </c>
      <c r="AB2" t="s">
        <v>25</v>
      </c>
      <c r="AC2" t="s">
        <v>26</v>
      </c>
      <c r="AD2" t="s">
        <v>27</v>
      </c>
      <c r="AE2" t="s">
        <v>28</v>
      </c>
      <c r="AF2" t="s">
        <v>29</v>
      </c>
      <c r="AG2" t="s">
        <v>30</v>
      </c>
      <c r="AH2" t="s">
        <v>31</v>
      </c>
      <c r="AI2" t="s">
        <v>32</v>
      </c>
      <c r="AJ2" t="s">
        <v>33</v>
      </c>
      <c r="AK2" t="s">
        <v>34</v>
      </c>
      <c r="AL2" t="s">
        <v>35</v>
      </c>
      <c r="AM2" t="s">
        <v>15</v>
      </c>
      <c r="AN2" t="s">
        <v>16</v>
      </c>
      <c r="AO2" t="s">
        <v>17</v>
      </c>
      <c r="AP2" t="s">
        <v>18</v>
      </c>
      <c r="AQ2" t="s">
        <v>19</v>
      </c>
      <c r="AR2" t="s">
        <v>20</v>
      </c>
      <c r="AS2" t="s">
        <v>21</v>
      </c>
      <c r="AT2" t="s">
        <v>22</v>
      </c>
      <c r="AU2" t="s">
        <v>23</v>
      </c>
      <c r="AV2" t="s">
        <v>24</v>
      </c>
      <c r="AW2" t="s">
        <v>25</v>
      </c>
      <c r="AX2" t="s">
        <v>26</v>
      </c>
      <c r="AY2" t="s">
        <v>27</v>
      </c>
      <c r="AZ2" t="s">
        <v>28</v>
      </c>
      <c r="BA2" t="s">
        <v>29</v>
      </c>
      <c r="BB2" t="s">
        <v>30</v>
      </c>
      <c r="BC2" t="s">
        <v>31</v>
      </c>
      <c r="BD2" t="s">
        <v>32</v>
      </c>
      <c r="BE2" t="s">
        <v>33</v>
      </c>
      <c r="BF2" t="s">
        <v>34</v>
      </c>
      <c r="BG2" t="s">
        <v>35</v>
      </c>
      <c r="BH2" t="s">
        <v>36</v>
      </c>
      <c r="BI2" t="s">
        <v>37</v>
      </c>
      <c r="BJ2" t="s">
        <v>38</v>
      </c>
      <c r="BK2" t="s">
        <v>45</v>
      </c>
    </row>
    <row r="3" spans="1:63" x14ac:dyDescent="0.3">
      <c r="A3" s="1" t="s">
        <v>39</v>
      </c>
      <c r="B3" s="1" t="s">
        <v>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>
        <v>5964.3379530000002</v>
      </c>
      <c r="S3" s="2">
        <v>642.0184680000001</v>
      </c>
      <c r="T3" s="2">
        <v>116420.22792528239</v>
      </c>
      <c r="U3" s="2">
        <v>29487.693421870001</v>
      </c>
      <c r="V3" s="2">
        <v>2947.3195900000005</v>
      </c>
      <c r="W3" s="2">
        <v>60213.885983999993</v>
      </c>
      <c r="X3" s="2">
        <v>24312.868308000001</v>
      </c>
      <c r="Y3" s="2">
        <v>26989.35283</v>
      </c>
      <c r="Z3" s="2">
        <v>4359.3033860739997</v>
      </c>
      <c r="AA3" s="2">
        <v>17880.161226</v>
      </c>
      <c r="AB3" s="2">
        <v>6445.8750300000002</v>
      </c>
      <c r="AC3" s="2">
        <v>74556.607883788805</v>
      </c>
      <c r="AD3" s="2">
        <v>23481.320785000004</v>
      </c>
      <c r="AE3" s="2">
        <v>23955.489645000001</v>
      </c>
      <c r="AF3" s="2">
        <v>19782.633669999999</v>
      </c>
      <c r="AG3" s="2">
        <v>16770.501212751202</v>
      </c>
      <c r="AH3" s="2">
        <v>2344.3512667176001</v>
      </c>
      <c r="AI3" s="2">
        <v>18149.93730813</v>
      </c>
      <c r="AJ3" s="2">
        <v>6511.7208798810016</v>
      </c>
      <c r="AK3" s="2">
        <v>1771.7023360512001</v>
      </c>
      <c r="AL3" s="2">
        <v>661.57634124879996</v>
      </c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>
        <f>SUM(C3:BJ3)</f>
        <v>483648.88545079506</v>
      </c>
    </row>
    <row r="4" spans="1:63" x14ac:dyDescent="0.3">
      <c r="A4" s="1" t="s">
        <v>39</v>
      </c>
      <c r="B4" s="1" t="s">
        <v>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>
        <v>582.68504700000005</v>
      </c>
      <c r="S4" s="2">
        <v>223.23553200000003</v>
      </c>
      <c r="T4" s="2">
        <v>76328.493805317601</v>
      </c>
      <c r="U4" s="2">
        <v>20491.447971130001</v>
      </c>
      <c r="V4" s="2">
        <v>9867.1134099999999</v>
      </c>
      <c r="W4" s="2">
        <v>26300.318015999997</v>
      </c>
      <c r="X4" s="2">
        <v>8631.3976920000005</v>
      </c>
      <c r="Y4" s="2">
        <v>7568.0771699999996</v>
      </c>
      <c r="Z4" s="2">
        <v>19592.913020926</v>
      </c>
      <c r="AA4" s="2">
        <v>26597.851773999999</v>
      </c>
      <c r="AB4" s="2">
        <v>9588.6399700000002</v>
      </c>
      <c r="AC4" s="2">
        <v>33028.684877811203</v>
      </c>
      <c r="AD4" s="2">
        <v>53506.616215000002</v>
      </c>
      <c r="AE4" s="2">
        <v>54587.099355000006</v>
      </c>
      <c r="AF4" s="2">
        <v>45078.460330000002</v>
      </c>
      <c r="AG4" s="2">
        <v>10410.2138808488</v>
      </c>
      <c r="AH4" s="2">
        <v>1537.0250026824003</v>
      </c>
      <c r="AI4" s="2">
        <v>12612.668298870001</v>
      </c>
      <c r="AJ4" s="2">
        <v>4042.1217131190001</v>
      </c>
      <c r="AK4" s="2">
        <v>8774.1449023488003</v>
      </c>
      <c r="AL4" s="2">
        <v>410.67056515119992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>
        <f t="shared" ref="BK4:BK62" si="0">SUM(C4:BJ4)</f>
        <v>429759.87854920502</v>
      </c>
    </row>
    <row r="5" spans="1:63" x14ac:dyDescent="0.3">
      <c r="A5" s="1" t="s">
        <v>40</v>
      </c>
      <c r="B5" s="1" t="s">
        <v>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>
        <v>24582.852999999999</v>
      </c>
      <c r="S5" s="2">
        <v>1185.5809999999999</v>
      </c>
      <c r="T5" s="2">
        <v>273674.4123729</v>
      </c>
      <c r="U5" s="2">
        <v>35880.453848000005</v>
      </c>
      <c r="V5" s="2">
        <v>24118.968999999997</v>
      </c>
      <c r="W5" s="2">
        <v>16010.707</v>
      </c>
      <c r="X5" s="2">
        <v>27171.904000000002</v>
      </c>
      <c r="Y5" s="2">
        <v>13954.298999999999</v>
      </c>
      <c r="Z5" s="2">
        <v>34616.607305799997</v>
      </c>
      <c r="AA5" s="2">
        <v>56970.512999999999</v>
      </c>
      <c r="AB5" s="2">
        <v>119791.432</v>
      </c>
      <c r="AC5" s="2">
        <v>52901.981525199997</v>
      </c>
      <c r="AD5" s="2">
        <v>44826.656999999999</v>
      </c>
      <c r="AE5" s="2">
        <v>13838.985000000001</v>
      </c>
      <c r="AF5" s="2">
        <v>23973.508999999998</v>
      </c>
      <c r="AG5" s="2">
        <v>16533.329951199998</v>
      </c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>
        <f t="shared" si="0"/>
        <v>780032.19400309992</v>
      </c>
    </row>
    <row r="6" spans="1:63" x14ac:dyDescent="0.3">
      <c r="A6" s="1" t="s">
        <v>40</v>
      </c>
      <c r="B6" s="1" t="s">
        <v>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>
        <v>3704.7476271</v>
      </c>
      <c r="AI6" s="2">
        <v>22084.738151999998</v>
      </c>
      <c r="AJ6" s="2">
        <v>13140.2856942</v>
      </c>
      <c r="AK6" s="2">
        <v>7041.4374747999991</v>
      </c>
      <c r="AL6" s="2">
        <v>669.60904879999998</v>
      </c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>
        <f t="shared" si="0"/>
        <v>46640.817996899998</v>
      </c>
    </row>
    <row r="7" spans="1:63" x14ac:dyDescent="0.3">
      <c r="A7" s="1" t="s">
        <v>41</v>
      </c>
      <c r="B7" s="1" t="s">
        <v>4</v>
      </c>
      <c r="C7" s="2">
        <v>7298.2420323393344</v>
      </c>
      <c r="D7" s="2">
        <v>6485.059107532983</v>
      </c>
      <c r="E7" s="2">
        <v>6381.5509118734863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>
        <f t="shared" si="0"/>
        <v>20164.852051745802</v>
      </c>
    </row>
    <row r="8" spans="1:63" x14ac:dyDescent="0.3">
      <c r="A8" s="1" t="s">
        <v>41</v>
      </c>
      <c r="B8" s="1" t="s">
        <v>5</v>
      </c>
      <c r="C8" s="2">
        <v>35189.7753936921</v>
      </c>
      <c r="D8" s="2">
        <v>31268.86891359435</v>
      </c>
      <c r="E8" s="2">
        <v>23421.294184415252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>
        <f t="shared" si="0"/>
        <v>89879.938491701701</v>
      </c>
    </row>
    <row r="9" spans="1:63" x14ac:dyDescent="0.3">
      <c r="A9" s="1" t="s">
        <v>41</v>
      </c>
      <c r="B9" s="1" t="s">
        <v>6</v>
      </c>
      <c r="C9" s="2">
        <v>71400.283938760331</v>
      </c>
      <c r="D9" s="2">
        <v>63444.739100969535</v>
      </c>
      <c r="E9" s="2">
        <v>42900.059533222804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>
        <f t="shared" si="0"/>
        <v>177745.08257295267</v>
      </c>
    </row>
    <row r="10" spans="1:63" x14ac:dyDescent="0.3">
      <c r="A10" s="1" t="s">
        <v>41</v>
      </c>
      <c r="B10" s="1" t="s">
        <v>7</v>
      </c>
      <c r="C10" s="2">
        <v>122666.6064666265</v>
      </c>
      <c r="D10" s="2">
        <v>108998.87807661209</v>
      </c>
      <c r="E10" s="2">
        <v>61242.841997194235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>
        <f t="shared" si="0"/>
        <v>292908.32654043281</v>
      </c>
    </row>
    <row r="11" spans="1:63" x14ac:dyDescent="0.3">
      <c r="A11" s="1" t="s">
        <v>41</v>
      </c>
      <c r="B11" s="1" t="s">
        <v>8</v>
      </c>
      <c r="C11" s="2">
        <v>247093.97761937679</v>
      </c>
      <c r="D11" s="2">
        <v>219562.33335049608</v>
      </c>
      <c r="E11" s="2">
        <v>128031.95337329424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>
        <f t="shared" si="0"/>
        <v>594688.26434316707</v>
      </c>
    </row>
    <row r="12" spans="1:63" x14ac:dyDescent="0.3">
      <c r="A12" s="1" t="s">
        <v>41</v>
      </c>
      <c r="B12" s="1" t="s">
        <v>9</v>
      </c>
      <c r="C12" s="2"/>
      <c r="D12" s="2"/>
      <c r="E12" s="2">
        <v>518054.49400310015</v>
      </c>
      <c r="F12" s="2">
        <v>46640.817996899998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>
        <f t="shared" si="0"/>
        <v>564695.31200000015</v>
      </c>
    </row>
    <row r="13" spans="1:63" x14ac:dyDescent="0.3">
      <c r="A13" s="1" t="s">
        <v>41</v>
      </c>
      <c r="B13" s="1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>
        <v>98638.134000000136</v>
      </c>
      <c r="M13" s="2"/>
      <c r="N13" s="2">
        <v>168562.00816077238</v>
      </c>
      <c r="O13" s="2">
        <v>160659.12800000035</v>
      </c>
      <c r="P13" s="2">
        <v>23757.156000000003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>
        <v>10681.55383922765</v>
      </c>
      <c r="BJ13" s="2"/>
      <c r="BK13" s="2">
        <f t="shared" si="0"/>
        <v>462297.98000000051</v>
      </c>
    </row>
    <row r="14" spans="1:63" x14ac:dyDescent="0.3">
      <c r="A14" s="1" t="s">
        <v>41</v>
      </c>
      <c r="B14" s="1" t="s">
        <v>11</v>
      </c>
      <c r="C14" s="2"/>
      <c r="D14" s="2"/>
      <c r="E14" s="2"/>
      <c r="F14" s="2"/>
      <c r="G14" s="2">
        <v>2556.7103920545705</v>
      </c>
      <c r="H14" s="2">
        <v>8992.1248444948578</v>
      </c>
      <c r="I14" s="2">
        <v>16147.181111256301</v>
      </c>
      <c r="J14" s="2">
        <v>22085.414590905479</v>
      </c>
      <c r="K14" s="2">
        <v>46606.299222061178</v>
      </c>
      <c r="L14" s="2">
        <v>72174.278000000006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>
        <f t="shared" si="0"/>
        <v>168562.00816077238</v>
      </c>
    </row>
    <row r="15" spans="1:63" x14ac:dyDescent="0.3">
      <c r="A15" s="1" t="s">
        <v>41</v>
      </c>
      <c r="B15" s="1" t="s">
        <v>12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>
        <v>0</v>
      </c>
      <c r="AN15" s="3">
        <v>0</v>
      </c>
      <c r="AO15" s="2">
        <v>140251.24995610025</v>
      </c>
      <c r="AP15" s="2">
        <v>11493.956590999995</v>
      </c>
      <c r="AQ15" s="2">
        <v>42286.777000000002</v>
      </c>
      <c r="AR15" s="2">
        <v>28997.324000000051</v>
      </c>
      <c r="AS15" s="2">
        <v>9952.8429999999935</v>
      </c>
      <c r="AT15" s="2">
        <v>17144.445999999996</v>
      </c>
      <c r="AU15" s="2">
        <v>8234.9001144000358</v>
      </c>
      <c r="AV15" s="2">
        <v>9481.4509999999718</v>
      </c>
      <c r="AW15" s="2">
        <v>32963.459000000003</v>
      </c>
      <c r="AX15" s="3">
        <v>0</v>
      </c>
      <c r="AY15" s="2">
        <v>4424.1549999999988</v>
      </c>
      <c r="AZ15" s="2">
        <v>1591.7249999999913</v>
      </c>
      <c r="BA15" s="2">
        <v>9051.3360000000102</v>
      </c>
      <c r="BB15" s="2">
        <v>10893.087884799999</v>
      </c>
      <c r="BC15" s="3">
        <v>0</v>
      </c>
      <c r="BD15" s="2">
        <v>7074.6324090000126</v>
      </c>
      <c r="BE15" s="2">
        <v>1151.6948856000017</v>
      </c>
      <c r="BF15" s="3">
        <v>0</v>
      </c>
      <c r="BG15" s="3">
        <v>0</v>
      </c>
      <c r="BH15" s="2"/>
      <c r="BI15" s="2"/>
      <c r="BJ15" s="2"/>
      <c r="BK15" s="2">
        <f t="shared" si="0"/>
        <v>334993.03784090036</v>
      </c>
    </row>
    <row r="16" spans="1:63" x14ac:dyDescent="0.3">
      <c r="A16" s="1" t="s">
        <v>41</v>
      </c>
      <c r="B16" s="1" t="s">
        <v>13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>
        <v>543.61400000000003</v>
      </c>
      <c r="AN16" s="2">
        <v>6069.3789999999999</v>
      </c>
      <c r="AO16" s="2">
        <v>16859.252943799998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1.0676E-2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0.82699999999999996</v>
      </c>
      <c r="BC16" s="2">
        <v>284.06305620000001</v>
      </c>
      <c r="BD16" s="2">
        <v>0</v>
      </c>
      <c r="BE16" s="2">
        <v>9.3240000000000007E-3</v>
      </c>
      <c r="BF16" s="2">
        <v>0</v>
      </c>
      <c r="BG16" s="2">
        <v>0</v>
      </c>
      <c r="BH16" s="2"/>
      <c r="BI16" s="2"/>
      <c r="BJ16" s="2"/>
      <c r="BK16" s="2">
        <f t="shared" si="0"/>
        <v>23757.156000000003</v>
      </c>
    </row>
    <row r="17" spans="1:63" x14ac:dyDescent="0.3">
      <c r="A17" s="1" t="s">
        <v>41</v>
      </c>
      <c r="B17" s="1" t="s">
        <v>14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>
        <v>11582.416999999999</v>
      </c>
      <c r="AN17" s="2">
        <v>140621.35</v>
      </c>
      <c r="AO17" s="2">
        <v>427720.12769220001</v>
      </c>
      <c r="AP17" s="2">
        <v>2378.4344580000002</v>
      </c>
      <c r="AQ17" s="2">
        <v>177.20099999999999</v>
      </c>
      <c r="AR17" s="2">
        <v>35.432000000000002</v>
      </c>
      <c r="AS17" s="2">
        <v>24516.612000000001</v>
      </c>
      <c r="AT17" s="2">
        <v>18820.819</v>
      </c>
      <c r="AU17" s="2">
        <v>6288.0323116</v>
      </c>
      <c r="AV17" s="2">
        <v>3965.2249999999999</v>
      </c>
      <c r="AW17" s="2">
        <v>1753.3440000000001</v>
      </c>
      <c r="AX17" s="2">
        <v>37076.588930799997</v>
      </c>
      <c r="AY17" s="2">
        <v>657.35900000000004</v>
      </c>
      <c r="AZ17" s="2">
        <v>2315.5300000000002</v>
      </c>
      <c r="BA17" s="2">
        <v>361.84199999999998</v>
      </c>
      <c r="BB17" s="2">
        <v>6771.4735480000008</v>
      </c>
      <c r="BC17" s="2">
        <v>10411.374307800001</v>
      </c>
      <c r="BD17" s="2">
        <v>1463.9475419999999</v>
      </c>
      <c r="BE17" s="2">
        <v>3255.6526884</v>
      </c>
      <c r="BF17" s="2">
        <v>7574.2960691999997</v>
      </c>
      <c r="BG17" s="2">
        <v>74.275452000000001</v>
      </c>
      <c r="BH17" s="2"/>
      <c r="BI17" s="2"/>
      <c r="BJ17" s="2"/>
      <c r="BK17" s="2">
        <f t="shared" si="0"/>
        <v>707821.33400000003</v>
      </c>
    </row>
    <row r="18" spans="1:63" x14ac:dyDescent="0.3">
      <c r="A18" s="1" t="s">
        <v>42</v>
      </c>
      <c r="B18" s="1" t="s">
        <v>15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>
        <v>58833.517999999982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2">
        <v>0</v>
      </c>
      <c r="BG18" s="2">
        <v>0</v>
      </c>
      <c r="BH18" s="2">
        <v>1080.9490000000001</v>
      </c>
      <c r="BI18" s="2"/>
      <c r="BJ18" s="2"/>
      <c r="BK18" s="2">
        <f t="shared" si="0"/>
        <v>59914.466999999982</v>
      </c>
    </row>
    <row r="19" spans="1:63" x14ac:dyDescent="0.3">
      <c r="A19" t="s">
        <v>42</v>
      </c>
      <c r="B19" t="s">
        <v>16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>
        <v>0</v>
      </c>
      <c r="AN19" s="2">
        <v>4176.51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2">
        <v>0</v>
      </c>
      <c r="BG19" s="2">
        <v>0</v>
      </c>
      <c r="BH19" s="2">
        <v>112.92700000000001</v>
      </c>
      <c r="BI19" s="2"/>
      <c r="BJ19" s="2"/>
      <c r="BK19" s="2">
        <f t="shared" si="0"/>
        <v>4289.4369999999999</v>
      </c>
    </row>
    <row r="20" spans="1:63" x14ac:dyDescent="0.3">
      <c r="A20" t="s">
        <v>42</v>
      </c>
      <c r="B20" t="s">
        <v>17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>
        <v>0</v>
      </c>
      <c r="AN20" s="2">
        <v>0</v>
      </c>
      <c r="AO20" s="2">
        <v>728027.19194089971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  <c r="AY20" s="2">
        <v>0</v>
      </c>
      <c r="AZ20" s="2">
        <v>0</v>
      </c>
      <c r="BA20" s="2">
        <v>0</v>
      </c>
      <c r="BB20" s="2">
        <v>0</v>
      </c>
      <c r="BC20" s="2">
        <v>0</v>
      </c>
      <c r="BD20" s="2">
        <v>0</v>
      </c>
      <c r="BE20" s="2">
        <v>0</v>
      </c>
      <c r="BF20" s="2">
        <v>0</v>
      </c>
      <c r="BG20" s="2">
        <v>0</v>
      </c>
      <c r="BH20" s="2">
        <v>621764.05098910001</v>
      </c>
      <c r="BI20" s="2"/>
      <c r="BJ20" s="2"/>
      <c r="BK20" s="2">
        <f t="shared" si="0"/>
        <v>1349791.2429299997</v>
      </c>
    </row>
    <row r="21" spans="1:63" x14ac:dyDescent="0.3">
      <c r="A21" t="s">
        <v>42</v>
      </c>
      <c r="B21" t="s">
        <v>18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>
        <v>0</v>
      </c>
      <c r="AN21" s="2">
        <v>0</v>
      </c>
      <c r="AO21" s="2">
        <v>0</v>
      </c>
      <c r="AP21" s="2">
        <v>140496.851528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2">
        <v>0</v>
      </c>
      <c r="BE21" s="2">
        <v>0</v>
      </c>
      <c r="BF21" s="2">
        <v>0</v>
      </c>
      <c r="BG21" s="2">
        <v>0</v>
      </c>
      <c r="BH21" s="2">
        <v>22379.124206</v>
      </c>
      <c r="BI21" s="2"/>
      <c r="BJ21" s="2"/>
      <c r="BK21" s="2">
        <f t="shared" si="0"/>
        <v>162875.97573400001</v>
      </c>
    </row>
    <row r="22" spans="1:63" x14ac:dyDescent="0.3">
      <c r="A22" t="s">
        <v>42</v>
      </c>
      <c r="B22" t="s">
        <v>19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>
        <v>0</v>
      </c>
      <c r="AN22" s="2">
        <v>0</v>
      </c>
      <c r="AO22" s="2">
        <v>0</v>
      </c>
      <c r="AP22" s="2">
        <v>0</v>
      </c>
      <c r="AQ22" s="2">
        <v>77681.872000000003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1108.335</v>
      </c>
      <c r="BI22" s="2"/>
      <c r="BJ22" s="2"/>
      <c r="BK22" s="2">
        <f t="shared" si="0"/>
        <v>78790.207000000009</v>
      </c>
    </row>
    <row r="23" spans="1:63" x14ac:dyDescent="0.3">
      <c r="A23" t="s">
        <v>42</v>
      </c>
      <c r="B23" t="s">
        <v>20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245945.89399999997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192.596</v>
      </c>
      <c r="BI23" s="2"/>
      <c r="BJ23" s="2"/>
      <c r="BK23" s="2">
        <f t="shared" si="0"/>
        <v>246138.48999999996</v>
      </c>
    </row>
    <row r="24" spans="1:63" x14ac:dyDescent="0.3">
      <c r="A24" t="s">
        <v>42</v>
      </c>
      <c r="B24" t="s">
        <v>21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95716.319000000003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34489.231</v>
      </c>
      <c r="BI24" s="2"/>
      <c r="BJ24" s="2"/>
      <c r="BK24" s="2">
        <f t="shared" si="0"/>
        <v>130205.55</v>
      </c>
    </row>
    <row r="25" spans="1:63" x14ac:dyDescent="0.3">
      <c r="A25" t="s">
        <v>42</v>
      </c>
      <c r="B25" t="s">
        <v>22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141091.89599999995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11206.638000000001</v>
      </c>
      <c r="BI25" s="2"/>
      <c r="BJ25" s="2"/>
      <c r="BK25" s="2">
        <f t="shared" si="0"/>
        <v>152298.53399999996</v>
      </c>
    </row>
    <row r="26" spans="1:63" x14ac:dyDescent="0.3">
      <c r="A26" t="s">
        <v>42</v>
      </c>
      <c r="B26" t="s">
        <v>23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97116.509019599995</v>
      </c>
      <c r="AV26" s="2">
        <v>0</v>
      </c>
      <c r="AW26" s="2">
        <v>0</v>
      </c>
      <c r="AX26" s="2">
        <v>0</v>
      </c>
      <c r="AY26" s="2">
        <v>0</v>
      </c>
      <c r="AZ26" s="2">
        <v>0</v>
      </c>
      <c r="BA26" s="2">
        <v>0</v>
      </c>
      <c r="BB26" s="2">
        <v>0</v>
      </c>
      <c r="BC26" s="2">
        <v>0</v>
      </c>
      <c r="BD26" s="2">
        <v>0</v>
      </c>
      <c r="BE26" s="2">
        <v>0</v>
      </c>
      <c r="BF26" s="2">
        <v>0</v>
      </c>
      <c r="BG26" s="2">
        <v>0</v>
      </c>
      <c r="BH26" s="2">
        <v>8162.4795921999994</v>
      </c>
      <c r="BI26" s="2"/>
      <c r="BJ26" s="2"/>
      <c r="BK26" s="2">
        <f t="shared" si="0"/>
        <v>105278.9886118</v>
      </c>
    </row>
    <row r="27" spans="1:63" x14ac:dyDescent="0.3">
      <c r="A27" t="s">
        <v>42</v>
      </c>
      <c r="B27" t="s">
        <v>24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167281.55700000003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4694.4139999999998</v>
      </c>
      <c r="BI27" s="2"/>
      <c r="BJ27" s="2"/>
      <c r="BK27" s="2">
        <f t="shared" si="0"/>
        <v>171975.97100000002</v>
      </c>
    </row>
    <row r="28" spans="1:63" x14ac:dyDescent="0.3">
      <c r="A28" t="s">
        <v>42</v>
      </c>
      <c r="B28" t="s">
        <v>25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195612.30599999995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366.53699999999998</v>
      </c>
      <c r="BI28" s="2"/>
      <c r="BJ28" s="2"/>
      <c r="BK28" s="2">
        <f t="shared" si="0"/>
        <v>195978.84299999996</v>
      </c>
    </row>
    <row r="29" spans="1:63" x14ac:dyDescent="0.3">
      <c r="A29" t="s">
        <v>42</v>
      </c>
      <c r="B29" t="s">
        <v>26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260361.13251759988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27312.970383600001</v>
      </c>
      <c r="BI29" s="2"/>
      <c r="BJ29" s="2"/>
      <c r="BK29" s="2">
        <f t="shared" si="0"/>
        <v>287674.10290119989</v>
      </c>
    </row>
    <row r="30" spans="1:63" x14ac:dyDescent="0.3">
      <c r="A30" t="s">
        <v>42</v>
      </c>
      <c r="B30" t="s">
        <v>27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154278.23599999995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34.634</v>
      </c>
      <c r="BI30" s="2"/>
      <c r="BJ30" s="2"/>
      <c r="BK30" s="2">
        <f t="shared" si="0"/>
        <v>154312.86999999994</v>
      </c>
    </row>
    <row r="31" spans="1:63" x14ac:dyDescent="0.3">
      <c r="A31" t="s">
        <v>42</v>
      </c>
      <c r="B31" t="s">
        <v>28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128230.288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229.09</v>
      </c>
      <c r="BI31" s="2"/>
      <c r="BJ31" s="2"/>
      <c r="BK31" s="2">
        <f t="shared" si="0"/>
        <v>128459.378</v>
      </c>
    </row>
    <row r="32" spans="1:63" x14ac:dyDescent="0.3">
      <c r="A32" t="s">
        <v>42</v>
      </c>
      <c r="B32" t="s">
        <v>29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157490.05800000002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847.43</v>
      </c>
      <c r="BI32" s="2"/>
      <c r="BJ32" s="2"/>
      <c r="BK32" s="2">
        <f t="shared" si="0"/>
        <v>158337.48800000001</v>
      </c>
    </row>
    <row r="33" spans="1:63" x14ac:dyDescent="0.3">
      <c r="A33" t="s">
        <v>42</v>
      </c>
      <c r="B33" t="s">
        <v>30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95883.332336000007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2093.6586407999998</v>
      </c>
      <c r="BI33" s="2"/>
      <c r="BJ33" s="2"/>
      <c r="BK33" s="2">
        <f t="shared" si="0"/>
        <v>97976.990976800007</v>
      </c>
    </row>
    <row r="34" spans="1:63" x14ac:dyDescent="0.3">
      <c r="A34" t="s">
        <v>42</v>
      </c>
      <c r="B34" t="s">
        <v>31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  <c r="AY34" s="2">
        <v>0</v>
      </c>
      <c r="AZ34" s="2">
        <v>0</v>
      </c>
      <c r="BA34" s="2">
        <v>0</v>
      </c>
      <c r="BB34" s="2">
        <v>0</v>
      </c>
      <c r="BC34" s="2">
        <v>13821.066059100003</v>
      </c>
      <c r="BD34" s="2">
        <v>0</v>
      </c>
      <c r="BE34" s="2">
        <v>0</v>
      </c>
      <c r="BF34" s="2">
        <v>0</v>
      </c>
      <c r="BG34" s="2">
        <v>0</v>
      </c>
      <c r="BH34" s="2">
        <v>5672.7650109000006</v>
      </c>
      <c r="BI34" s="2"/>
      <c r="BJ34" s="2"/>
      <c r="BK34" s="2">
        <f t="shared" si="0"/>
        <v>19493.831070000004</v>
      </c>
    </row>
    <row r="35" spans="1:63" x14ac:dyDescent="0.3">
      <c r="A35" t="s">
        <v>42</v>
      </c>
      <c r="B35" t="s">
        <v>32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86477.060471999968</v>
      </c>
      <c r="BE35" s="2">
        <v>0</v>
      </c>
      <c r="BF35" s="2">
        <v>0</v>
      </c>
      <c r="BG35" s="2">
        <v>0</v>
      </c>
      <c r="BH35" s="2">
        <v>13774.549794</v>
      </c>
      <c r="BI35" s="2"/>
      <c r="BJ35" s="2"/>
      <c r="BK35" s="2">
        <f t="shared" si="0"/>
        <v>100251.61026599997</v>
      </c>
    </row>
    <row r="36" spans="1:63" x14ac:dyDescent="0.3">
      <c r="A36" t="s">
        <v>42</v>
      </c>
      <c r="B36" t="s">
        <v>33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28632.624980400004</v>
      </c>
      <c r="BF36" s="2">
        <v>0</v>
      </c>
      <c r="BG36" s="2">
        <v>0</v>
      </c>
      <c r="BH36" s="2">
        <v>4249.5384077999997</v>
      </c>
      <c r="BI36" s="2"/>
      <c r="BJ36" s="2"/>
      <c r="BK36" s="2">
        <f t="shared" si="0"/>
        <v>32882.163388200002</v>
      </c>
    </row>
    <row r="37" spans="1:63" x14ac:dyDescent="0.3">
      <c r="A37" t="s">
        <v>42</v>
      </c>
      <c r="B37" t="s">
        <v>34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25523.580482400001</v>
      </c>
      <c r="BG37" s="2">
        <v>0</v>
      </c>
      <c r="BH37" s="2">
        <v>1830.8726164</v>
      </c>
      <c r="BI37" s="2"/>
      <c r="BJ37" s="2"/>
      <c r="BK37" s="2">
        <f t="shared" si="0"/>
        <v>27354.453098800001</v>
      </c>
    </row>
    <row r="38" spans="1:63" x14ac:dyDescent="0.3">
      <c r="A38" t="s">
        <v>42</v>
      </c>
      <c r="B38" t="s">
        <v>35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3911.169664</v>
      </c>
      <c r="BH38" s="2">
        <v>0.21635919999999997</v>
      </c>
      <c r="BI38" s="2"/>
      <c r="BJ38" s="2"/>
      <c r="BK38" s="2">
        <f t="shared" si="0"/>
        <v>3911.3860232000002</v>
      </c>
    </row>
    <row r="39" spans="1:63" x14ac:dyDescent="0.3">
      <c r="A39" t="s">
        <v>43</v>
      </c>
      <c r="B39" t="s">
        <v>15</v>
      </c>
      <c r="C39" s="2"/>
      <c r="D39" s="2"/>
      <c r="E39" s="2"/>
      <c r="F39" s="2"/>
      <c r="G39" s="2">
        <v>270.07313639001745</v>
      </c>
      <c r="H39" s="2">
        <v>1302.2057869994196</v>
      </c>
      <c r="I39" s="2">
        <v>2642.1840406268138</v>
      </c>
      <c r="J39" s="2">
        <v>4539.3061770168315</v>
      </c>
      <c r="K39" s="2">
        <v>9143.769858966918</v>
      </c>
      <c r="L39" s="2"/>
      <c r="M39" s="2">
        <v>0</v>
      </c>
      <c r="N39" s="2"/>
      <c r="O39" s="2"/>
      <c r="P39" s="2"/>
      <c r="Q39" s="2"/>
      <c r="R39" s="2">
        <v>4074.9209999999998</v>
      </c>
      <c r="S39" s="2">
        <v>4.3099999999999996</v>
      </c>
      <c r="T39" s="2">
        <v>31918.581121899999</v>
      </c>
      <c r="U39" s="2">
        <v>47.099710000000002</v>
      </c>
      <c r="V39" s="2">
        <v>10.343</v>
      </c>
      <c r="W39" s="2">
        <v>331.601</v>
      </c>
      <c r="X39" s="2">
        <v>21.111999999999998</v>
      </c>
      <c r="Y39" s="2">
        <v>8770.2880000000005</v>
      </c>
      <c r="Z39" s="2">
        <v>19.204805</v>
      </c>
      <c r="AA39" s="2">
        <v>36.036000000000001</v>
      </c>
      <c r="AB39" s="2">
        <v>8.7260000000000009</v>
      </c>
      <c r="AC39" s="2">
        <v>278.2914356</v>
      </c>
      <c r="AD39" s="2">
        <v>275.358</v>
      </c>
      <c r="AE39" s="2">
        <v>85.817999999999998</v>
      </c>
      <c r="AF39" s="2">
        <v>1072.614</v>
      </c>
      <c r="AG39" s="2">
        <v>199.88271040000001</v>
      </c>
      <c r="AH39" s="2">
        <v>2.0258780999999999</v>
      </c>
      <c r="AI39" s="2">
        <v>28.990290000000002</v>
      </c>
      <c r="AJ39" s="2">
        <v>3.135195</v>
      </c>
      <c r="AK39" s="2">
        <v>135.94956440000001</v>
      </c>
      <c r="AL39" s="2">
        <v>5.1982895999999998</v>
      </c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>
        <v>457.05799999999999</v>
      </c>
      <c r="BJ39" s="3">
        <v>0</v>
      </c>
      <c r="BK39" s="2">
        <f t="shared" si="0"/>
        <v>65684.083000000013</v>
      </c>
    </row>
    <row r="40" spans="1:63" x14ac:dyDescent="0.3">
      <c r="A40" t="s">
        <v>43</v>
      </c>
      <c r="B40" t="s">
        <v>16</v>
      </c>
      <c r="C40" s="2"/>
      <c r="D40" s="2"/>
      <c r="E40" s="2"/>
      <c r="F40" s="2"/>
      <c r="G40" s="2">
        <v>0.23048403946604756</v>
      </c>
      <c r="H40" s="2">
        <v>1.1113198965862923</v>
      </c>
      <c r="I40" s="2">
        <v>2.2548753231678358</v>
      </c>
      <c r="J40" s="2">
        <v>3.8739048171793389</v>
      </c>
      <c r="K40" s="2">
        <v>7.8034159236004834</v>
      </c>
      <c r="L40" s="2"/>
      <c r="M40" s="2">
        <v>0</v>
      </c>
      <c r="N40" s="2"/>
      <c r="O40" s="2"/>
      <c r="P40" s="2"/>
      <c r="Q40" s="2"/>
      <c r="R40" s="2">
        <v>0.56000000000000005</v>
      </c>
      <c r="S40" s="2">
        <v>2.1800000000000002</v>
      </c>
      <c r="T40" s="2">
        <v>3603.7489999999998</v>
      </c>
      <c r="U40" s="2">
        <v>0</v>
      </c>
      <c r="V40" s="2">
        <v>505.74400000000003</v>
      </c>
      <c r="W40" s="2">
        <v>207.971</v>
      </c>
      <c r="X40" s="2">
        <v>0</v>
      </c>
      <c r="Y40" s="2">
        <v>2.1059999999999999</v>
      </c>
      <c r="Z40" s="2">
        <v>0</v>
      </c>
      <c r="AA40" s="2">
        <v>0</v>
      </c>
      <c r="AB40" s="2">
        <v>0.127</v>
      </c>
      <c r="AC40" s="2">
        <v>11.3386508</v>
      </c>
      <c r="AD40" s="2">
        <v>5.3140000000000001</v>
      </c>
      <c r="AE40" s="2">
        <v>9.6000000000000002E-2</v>
      </c>
      <c r="AF40" s="2">
        <v>8.6430000000000007</v>
      </c>
      <c r="AG40" s="2">
        <v>2.0779999999999998</v>
      </c>
      <c r="AH40" s="2">
        <v>0</v>
      </c>
      <c r="AI40" s="2">
        <v>0</v>
      </c>
      <c r="AJ40" s="2">
        <v>0</v>
      </c>
      <c r="AK40" s="2">
        <v>0.5723492</v>
      </c>
      <c r="AL40" s="2">
        <v>0</v>
      </c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>
        <v>0</v>
      </c>
      <c r="BJ40" s="2">
        <v>1989.682</v>
      </c>
      <c r="BK40" s="2">
        <f t="shared" si="0"/>
        <v>6355.4349999999995</v>
      </c>
    </row>
    <row r="41" spans="1:63" x14ac:dyDescent="0.3">
      <c r="A41" t="s">
        <v>43</v>
      </c>
      <c r="B41" t="s">
        <v>17</v>
      </c>
      <c r="C41" s="2"/>
      <c r="D41" s="2"/>
      <c r="E41" s="2"/>
      <c r="F41" s="2"/>
      <c r="G41" s="2">
        <v>3225.8931406120719</v>
      </c>
      <c r="H41" s="2">
        <v>15554.219024140022</v>
      </c>
      <c r="I41" s="2">
        <v>31559.611914099914</v>
      </c>
      <c r="J41" s="2">
        <v>54219.819324902914</v>
      </c>
      <c r="K41" s="2">
        <v>109217.91356834507</v>
      </c>
      <c r="L41" s="2"/>
      <c r="M41" s="2">
        <v>0</v>
      </c>
      <c r="N41" s="2"/>
      <c r="O41" s="2"/>
      <c r="P41" s="2"/>
      <c r="Q41" s="2"/>
      <c r="R41" s="2">
        <v>16665.222090499999</v>
      </c>
      <c r="S41" s="2">
        <v>649.67905039999994</v>
      </c>
      <c r="T41" s="2">
        <v>585018.29295630183</v>
      </c>
      <c r="U41" s="2">
        <v>11139.5151555423</v>
      </c>
      <c r="V41" s="2">
        <v>12077.2145552</v>
      </c>
      <c r="W41" s="2">
        <v>94642.541098100002</v>
      </c>
      <c r="X41" s="2">
        <v>33107.9062701</v>
      </c>
      <c r="Y41" s="2">
        <v>50880.877613500001</v>
      </c>
      <c r="Z41" s="2">
        <v>5520.2415999772202</v>
      </c>
      <c r="AA41" s="2">
        <v>3863.8709076999999</v>
      </c>
      <c r="AB41" s="2">
        <v>3685.2620125000003</v>
      </c>
      <c r="AC41" s="2">
        <v>30529.81978020152</v>
      </c>
      <c r="AD41" s="2">
        <v>8591.0899657000009</v>
      </c>
      <c r="AE41" s="2">
        <v>7197.7209143999999</v>
      </c>
      <c r="AF41" s="2">
        <v>31439.031238299998</v>
      </c>
      <c r="AG41" s="2">
        <v>22568.870746191122</v>
      </c>
      <c r="AH41" s="2">
        <v>7545.5986028981697</v>
      </c>
      <c r="AI41" s="2">
        <v>6856.4705561577002</v>
      </c>
      <c r="AJ41" s="2">
        <v>1372.5210689227799</v>
      </c>
      <c r="AK41" s="2">
        <v>2221.6868611984796</v>
      </c>
      <c r="AL41" s="2">
        <v>290.97251540888004</v>
      </c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>
        <v>145047.8633458</v>
      </c>
      <c r="BJ41" s="2">
        <v>18168.096655900001</v>
      </c>
      <c r="BK41" s="2">
        <f t="shared" si="0"/>
        <v>1312857.8225329996</v>
      </c>
    </row>
    <row r="42" spans="1:63" x14ac:dyDescent="0.3">
      <c r="A42" t="s">
        <v>43</v>
      </c>
      <c r="B42" t="s">
        <v>18</v>
      </c>
      <c r="C42" s="2"/>
      <c r="D42" s="2"/>
      <c r="E42" s="2"/>
      <c r="F42" s="2"/>
      <c r="G42" s="2">
        <v>851.56255216715033</v>
      </c>
      <c r="H42" s="2">
        <v>4105.960697337413</v>
      </c>
      <c r="I42" s="2">
        <v>8331.0210523205824</v>
      </c>
      <c r="J42" s="2">
        <v>14312.801357578644</v>
      </c>
      <c r="K42" s="2">
        <v>28831.049624596209</v>
      </c>
      <c r="L42" s="2"/>
      <c r="M42" s="2">
        <v>0</v>
      </c>
      <c r="N42" s="2"/>
      <c r="O42" s="2"/>
      <c r="P42" s="2"/>
      <c r="Q42" s="2"/>
      <c r="R42" s="2">
        <v>1430.1753589999998</v>
      </c>
      <c r="S42" s="2">
        <v>34.859603999999997</v>
      </c>
      <c r="T42" s="2">
        <v>41026.718442800993</v>
      </c>
      <c r="U42" s="2">
        <v>4383.3139448749998</v>
      </c>
      <c r="V42" s="2">
        <v>706.03697099999999</v>
      </c>
      <c r="W42" s="2">
        <v>5095.3529719999997</v>
      </c>
      <c r="X42" s="2">
        <v>1760.382147</v>
      </c>
      <c r="Y42" s="2">
        <v>8434.5410439999996</v>
      </c>
      <c r="Z42" s="2">
        <v>5032.5278710528009</v>
      </c>
      <c r="AA42" s="2">
        <v>585.25150099999996</v>
      </c>
      <c r="AB42" s="2">
        <v>381.41665799999998</v>
      </c>
      <c r="AC42" s="2">
        <v>3212.5403161988002</v>
      </c>
      <c r="AD42" s="2">
        <v>1027.8655940000001</v>
      </c>
      <c r="AE42" s="2">
        <v>1199.9612120000002</v>
      </c>
      <c r="AF42" s="2">
        <v>7076.7905420000006</v>
      </c>
      <c r="AG42" s="2">
        <v>3075.0940004151998</v>
      </c>
      <c r="AH42" s="2">
        <v>644.48226219899993</v>
      </c>
      <c r="AI42" s="2">
        <v>2697.968680125</v>
      </c>
      <c r="AJ42" s="2">
        <v>293.95227294720013</v>
      </c>
      <c r="AK42" s="2">
        <v>275.85522980119998</v>
      </c>
      <c r="AL42" s="2">
        <v>45.5753105848</v>
      </c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>
        <v>8382.4701449999993</v>
      </c>
      <c r="BJ42" s="2">
        <v>1133.7152129999999</v>
      </c>
      <c r="BK42" s="2">
        <f t="shared" si="0"/>
        <v>154369.24257699997</v>
      </c>
    </row>
    <row r="43" spans="1:63" x14ac:dyDescent="0.3">
      <c r="A43" t="s">
        <v>43</v>
      </c>
      <c r="B43" t="s">
        <v>19</v>
      </c>
      <c r="C43" s="2"/>
      <c r="D43" s="2"/>
      <c r="E43" s="2"/>
      <c r="F43" s="2"/>
      <c r="G43" s="2">
        <v>341.35531282646548</v>
      </c>
      <c r="H43" s="2">
        <v>1645.9055118450904</v>
      </c>
      <c r="I43" s="2">
        <v>3339.5530254840919</v>
      </c>
      <c r="J43" s="2">
        <v>5737.395065583285</v>
      </c>
      <c r="K43" s="2">
        <v>11557.145084261065</v>
      </c>
      <c r="L43" s="2"/>
      <c r="M43" s="2">
        <v>1009.391</v>
      </c>
      <c r="N43" s="2"/>
      <c r="O43" s="2"/>
      <c r="P43" s="2"/>
      <c r="Q43" s="2"/>
      <c r="R43" s="2">
        <v>915.37900000000002</v>
      </c>
      <c r="S43" s="2">
        <v>108.589</v>
      </c>
      <c r="T43" s="2">
        <v>37989.514268600004</v>
      </c>
      <c r="U43" s="2">
        <v>2401.2916519999999</v>
      </c>
      <c r="V43" s="2">
        <v>16182.189</v>
      </c>
      <c r="W43" s="2">
        <v>1052.788</v>
      </c>
      <c r="X43" s="2">
        <v>2613.645</v>
      </c>
      <c r="Y43" s="2">
        <v>5156.1679999999997</v>
      </c>
      <c r="Z43" s="2">
        <v>1262.403337</v>
      </c>
      <c r="AA43" s="2">
        <v>1434.3340000000001</v>
      </c>
      <c r="AB43" s="2">
        <v>3101.92</v>
      </c>
      <c r="AC43" s="2">
        <v>8317.4379411999998</v>
      </c>
      <c r="AD43" s="2">
        <v>1758.8409999999999</v>
      </c>
      <c r="AE43" s="2">
        <v>3970.3409999999999</v>
      </c>
      <c r="AF43" s="2">
        <v>5150.9690000000001</v>
      </c>
      <c r="AG43" s="2">
        <v>2653.2402648000002</v>
      </c>
      <c r="AH43" s="2">
        <v>192.5527314</v>
      </c>
      <c r="AI43" s="2">
        <v>1478.0163480000001</v>
      </c>
      <c r="AJ43" s="2">
        <v>162.17466300000001</v>
      </c>
      <c r="AK43" s="2">
        <v>566.92205879999995</v>
      </c>
      <c r="AL43" s="2">
        <v>46.388735199999999</v>
      </c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>
        <v>0</v>
      </c>
      <c r="BJ43" s="2">
        <v>0</v>
      </c>
      <c r="BK43" s="2">
        <f t="shared" si="0"/>
        <v>120145.85000000002</v>
      </c>
    </row>
    <row r="44" spans="1:63" x14ac:dyDescent="0.3">
      <c r="A44" t="s">
        <v>43</v>
      </c>
      <c r="B44" t="s">
        <v>20</v>
      </c>
      <c r="C44" s="2"/>
      <c r="D44" s="2"/>
      <c r="E44" s="2"/>
      <c r="F44" s="2"/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/>
      <c r="M44" s="2">
        <v>0</v>
      </c>
      <c r="N44" s="2"/>
      <c r="O44" s="2"/>
      <c r="P44" s="2"/>
      <c r="Q44" s="2"/>
      <c r="R44" s="2">
        <v>81.793000000000006</v>
      </c>
      <c r="S44" s="2">
        <v>16.648</v>
      </c>
      <c r="T44" s="2">
        <v>1208.1629416000001</v>
      </c>
      <c r="U44" s="2">
        <v>187.527907</v>
      </c>
      <c r="V44" s="2">
        <v>539.93100000000004</v>
      </c>
      <c r="W44" s="2">
        <v>87.266000000000005</v>
      </c>
      <c r="X44" s="2">
        <v>216.84</v>
      </c>
      <c r="Y44" s="2">
        <v>337.71300000000002</v>
      </c>
      <c r="Z44" s="2">
        <v>231.3851392</v>
      </c>
      <c r="AA44" s="2">
        <v>92.283000000000001</v>
      </c>
      <c r="AB44" s="2">
        <v>9163.8279999999995</v>
      </c>
      <c r="AC44" s="2">
        <v>678.84524399999998</v>
      </c>
      <c r="AD44" s="2">
        <v>828.41600000000005</v>
      </c>
      <c r="AE44" s="2">
        <v>176.26599999999999</v>
      </c>
      <c r="AF44" s="2">
        <v>115.029</v>
      </c>
      <c r="AG44" s="2">
        <v>224.06989199999998</v>
      </c>
      <c r="AH44" s="2">
        <v>14.5810584</v>
      </c>
      <c r="AI44" s="2">
        <v>115.42509299999999</v>
      </c>
      <c r="AJ44" s="2">
        <v>31.973860799999997</v>
      </c>
      <c r="AK44" s="2">
        <v>80.560756000000012</v>
      </c>
      <c r="AL44" s="2">
        <v>3.387108</v>
      </c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>
        <v>260082.682</v>
      </c>
      <c r="BJ44" s="2">
        <v>464.036</v>
      </c>
      <c r="BK44" s="2">
        <f t="shared" si="0"/>
        <v>274978.65000000002</v>
      </c>
    </row>
    <row r="45" spans="1:63" x14ac:dyDescent="0.3">
      <c r="A45" t="s">
        <v>43</v>
      </c>
      <c r="B45" t="s">
        <v>21</v>
      </c>
      <c r="C45" s="2"/>
      <c r="D45" s="2"/>
      <c r="E45" s="2"/>
      <c r="F45" s="2"/>
      <c r="G45" s="2">
        <v>458.20438305281488</v>
      </c>
      <c r="H45" s="2">
        <v>2209.3141406637469</v>
      </c>
      <c r="I45" s="2">
        <v>4482.7128104257899</v>
      </c>
      <c r="J45" s="2">
        <v>7701.3582843876966</v>
      </c>
      <c r="K45" s="2">
        <v>15513.262381469949</v>
      </c>
      <c r="L45" s="2"/>
      <c r="M45" s="2">
        <v>0</v>
      </c>
      <c r="N45" s="2"/>
      <c r="O45" s="2"/>
      <c r="P45" s="2"/>
      <c r="Q45" s="2"/>
      <c r="R45" s="2">
        <v>737.41399999999999</v>
      </c>
      <c r="S45" s="2">
        <v>620.40899999999999</v>
      </c>
      <c r="T45" s="2">
        <v>46446.122702100001</v>
      </c>
      <c r="U45" s="2">
        <v>12896.851381999999</v>
      </c>
      <c r="V45" s="2">
        <v>1751.2090000000001</v>
      </c>
      <c r="W45" s="2">
        <v>2400.4740000000002</v>
      </c>
      <c r="X45" s="2">
        <v>10416.995999999999</v>
      </c>
      <c r="Y45" s="2">
        <v>1132.614</v>
      </c>
      <c r="Z45" s="2">
        <v>1746.7028152</v>
      </c>
      <c r="AA45" s="2">
        <v>844.43200000000002</v>
      </c>
      <c r="AB45" s="2">
        <v>565.51199999999994</v>
      </c>
      <c r="AC45" s="2">
        <v>4849.7428915999999</v>
      </c>
      <c r="AD45" s="2">
        <v>2375.6019999999999</v>
      </c>
      <c r="AE45" s="2">
        <v>463.315</v>
      </c>
      <c r="AF45" s="2">
        <v>593.58199999999999</v>
      </c>
      <c r="AG45" s="2">
        <v>1166.6808176</v>
      </c>
      <c r="AH45" s="2">
        <v>540.56729789999997</v>
      </c>
      <c r="AI45" s="2">
        <v>7938.1266180000002</v>
      </c>
      <c r="AJ45" s="2">
        <v>840.84018480000009</v>
      </c>
      <c r="AK45" s="2">
        <v>740.79310840000005</v>
      </c>
      <c r="AL45" s="2">
        <v>69.573182400000007</v>
      </c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>
        <v>426.79099999999994</v>
      </c>
      <c r="BJ45" s="2">
        <v>256.57100000000003</v>
      </c>
      <c r="BK45" s="2">
        <f t="shared" si="0"/>
        <v>130185.77399999999</v>
      </c>
    </row>
    <row r="46" spans="1:63" x14ac:dyDescent="0.3">
      <c r="A46" t="s">
        <v>43</v>
      </c>
      <c r="B46" t="s">
        <v>22</v>
      </c>
      <c r="C46" s="2"/>
      <c r="D46" s="2"/>
      <c r="E46" s="2"/>
      <c r="F46" s="2"/>
      <c r="G46" s="2">
        <v>1564.7224631456763</v>
      </c>
      <c r="H46" s="2">
        <v>7544.5883799926123</v>
      </c>
      <c r="I46" s="2">
        <v>15308.019062523083</v>
      </c>
      <c r="J46" s="2">
        <v>26299.373707486946</v>
      </c>
      <c r="K46" s="2">
        <v>52976.25038685168</v>
      </c>
      <c r="L46" s="2"/>
      <c r="M46" s="2">
        <v>0</v>
      </c>
      <c r="N46" s="2"/>
      <c r="O46" s="2"/>
      <c r="P46" s="2"/>
      <c r="Q46" s="2"/>
      <c r="R46" s="2">
        <v>577.346</v>
      </c>
      <c r="S46" s="2">
        <v>96.834000000000003</v>
      </c>
      <c r="T46" s="2">
        <v>11546.359639900002</v>
      </c>
      <c r="U46" s="2">
        <v>7444.0061020000003</v>
      </c>
      <c r="V46" s="2">
        <v>920.85500000000002</v>
      </c>
      <c r="W46" s="2">
        <v>1129.566</v>
      </c>
      <c r="X46" s="2">
        <v>2081.9609999999998</v>
      </c>
      <c r="Y46" s="2">
        <v>1837.1410000000001</v>
      </c>
      <c r="Z46" s="2">
        <v>1883.5396544</v>
      </c>
      <c r="AA46" s="2">
        <v>4635.2430000000004</v>
      </c>
      <c r="AB46" s="2">
        <v>1664.2449999999999</v>
      </c>
      <c r="AC46" s="2">
        <v>10853.474323599999</v>
      </c>
      <c r="AD46" s="2">
        <v>2781.7339999999999</v>
      </c>
      <c r="AE46" s="2">
        <v>7971.7460000000001</v>
      </c>
      <c r="AF46" s="2">
        <v>5893.93</v>
      </c>
      <c r="AG46" s="2">
        <v>4972.7817215999994</v>
      </c>
      <c r="AH46" s="2">
        <v>223.27136009999998</v>
      </c>
      <c r="AI46" s="2">
        <v>4581.8518979999999</v>
      </c>
      <c r="AJ46" s="2">
        <v>460.92634559999999</v>
      </c>
      <c r="AK46" s="2">
        <v>984.08867639999994</v>
      </c>
      <c r="AL46" s="2">
        <v>823.3062784</v>
      </c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>
        <v>0</v>
      </c>
      <c r="BJ46" s="2">
        <v>0</v>
      </c>
      <c r="BK46" s="2">
        <f t="shared" si="0"/>
        <v>177057.16099999999</v>
      </c>
    </row>
    <row r="47" spans="1:63" x14ac:dyDescent="0.3">
      <c r="A47" t="s">
        <v>43</v>
      </c>
      <c r="B47" t="s">
        <v>23</v>
      </c>
      <c r="C47" s="2"/>
      <c r="D47" s="2"/>
      <c r="E47" s="2"/>
      <c r="F47" s="2"/>
      <c r="G47" s="2">
        <v>497.77873864979688</v>
      </c>
      <c r="H47" s="2">
        <v>2400.1289531401039</v>
      </c>
      <c r="I47" s="2">
        <v>4869.8773102871728</v>
      </c>
      <c r="J47" s="2">
        <v>8366.5118765369716</v>
      </c>
      <c r="K47" s="2">
        <v>16853.117224985952</v>
      </c>
      <c r="L47" s="2"/>
      <c r="M47" s="2">
        <v>0</v>
      </c>
      <c r="N47" s="2"/>
      <c r="O47" s="2"/>
      <c r="P47" s="2"/>
      <c r="Q47" s="2"/>
      <c r="R47" s="2">
        <v>192.8588944</v>
      </c>
      <c r="S47" s="2">
        <v>15.4031438</v>
      </c>
      <c r="T47" s="2">
        <v>3859.5548882903399</v>
      </c>
      <c r="U47" s="2">
        <v>5783.9950174407995</v>
      </c>
      <c r="V47" s="2">
        <v>350.48432760000003</v>
      </c>
      <c r="W47" s="2">
        <v>391.0806288</v>
      </c>
      <c r="X47" s="2">
        <v>1434.4733881999998</v>
      </c>
      <c r="Y47" s="2">
        <v>1283.3645408</v>
      </c>
      <c r="Z47" s="2">
        <v>10588.61581808476</v>
      </c>
      <c r="AA47" s="2">
        <v>6586.3871867999997</v>
      </c>
      <c r="AB47" s="2">
        <v>798.94643240000005</v>
      </c>
      <c r="AC47" s="2">
        <v>14772.895082049601</v>
      </c>
      <c r="AD47" s="2">
        <v>1855.5883322</v>
      </c>
      <c r="AE47" s="2">
        <v>2495.0085743999998</v>
      </c>
      <c r="AF47" s="2">
        <v>531.04255520000004</v>
      </c>
      <c r="AG47" s="2">
        <v>2230.7107803209601</v>
      </c>
      <c r="AH47" s="2">
        <v>73.513282509660002</v>
      </c>
      <c r="AI47" s="2">
        <v>3560.1003257592001</v>
      </c>
      <c r="AJ47" s="2">
        <v>1844.7920061152402</v>
      </c>
      <c r="AK47" s="2">
        <v>514.82698155039998</v>
      </c>
      <c r="AL47" s="2">
        <v>154.34374187904001</v>
      </c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>
        <v>18820.3074892</v>
      </c>
      <c r="BJ47" s="2">
        <v>513.74460020000004</v>
      </c>
      <c r="BK47" s="2">
        <f t="shared" si="0"/>
        <v>111639.4521216</v>
      </c>
    </row>
    <row r="48" spans="1:63" x14ac:dyDescent="0.3">
      <c r="A48" t="s">
        <v>43</v>
      </c>
      <c r="B48" t="s">
        <v>24</v>
      </c>
      <c r="C48" s="2"/>
      <c r="D48" s="2"/>
      <c r="E48" s="2"/>
      <c r="F48" s="2"/>
      <c r="G48" s="2">
        <v>1118.3989483459084</v>
      </c>
      <c r="H48" s="2">
        <v>5392.5599642272982</v>
      </c>
      <c r="I48" s="2">
        <v>10941.53936178969</v>
      </c>
      <c r="J48" s="2">
        <v>18797.705401044692</v>
      </c>
      <c r="K48" s="2">
        <v>37865.234324592406</v>
      </c>
      <c r="L48" s="2"/>
      <c r="M48" s="2">
        <v>0</v>
      </c>
      <c r="N48" s="2"/>
      <c r="O48" s="2"/>
      <c r="P48" s="2"/>
      <c r="Q48" s="2"/>
      <c r="R48" s="2">
        <v>1215.538</v>
      </c>
      <c r="S48" s="2">
        <v>189.65899999999999</v>
      </c>
      <c r="T48" s="2">
        <v>18337.878833299997</v>
      </c>
      <c r="U48" s="2">
        <v>4949.5580449999998</v>
      </c>
      <c r="V48" s="2">
        <v>2030.6369999999999</v>
      </c>
      <c r="W48" s="2">
        <v>5149.8609999999999</v>
      </c>
      <c r="X48" s="2">
        <v>2406.9279999999999</v>
      </c>
      <c r="Y48" s="2">
        <v>3136.0410000000002</v>
      </c>
      <c r="Z48" s="2">
        <v>1403.0401425999999</v>
      </c>
      <c r="AA48" s="2">
        <v>26993.027999999998</v>
      </c>
      <c r="AB48" s="2">
        <v>19547.135999999999</v>
      </c>
      <c r="AC48" s="2">
        <v>5087.5836840000002</v>
      </c>
      <c r="AD48" s="2">
        <v>4822.7690000000002</v>
      </c>
      <c r="AE48" s="2">
        <v>1667.7339999999999</v>
      </c>
      <c r="AF48" s="2">
        <v>3649.5569999999998</v>
      </c>
      <c r="AG48" s="2">
        <v>1953.5160736</v>
      </c>
      <c r="AH48" s="2">
        <v>297.99416669999999</v>
      </c>
      <c r="AI48" s="2">
        <v>3046.4969550000001</v>
      </c>
      <c r="AJ48" s="2">
        <v>345.39685739999999</v>
      </c>
      <c r="AK48" s="2">
        <v>254.49931599999999</v>
      </c>
      <c r="AL48" s="2">
        <v>127.94292639999999</v>
      </c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>
        <v>0</v>
      </c>
      <c r="BJ48" s="2">
        <v>0</v>
      </c>
      <c r="BK48" s="2">
        <f t="shared" si="0"/>
        <v>180728.23300000001</v>
      </c>
    </row>
    <row r="49" spans="1:63" x14ac:dyDescent="0.3">
      <c r="A49" t="s">
        <v>43</v>
      </c>
      <c r="B49" t="s">
        <v>25</v>
      </c>
      <c r="C49" s="2"/>
      <c r="D49" s="2"/>
      <c r="E49" s="2"/>
      <c r="F49" s="2"/>
      <c r="G49" s="2">
        <v>1991.4282159024958</v>
      </c>
      <c r="H49" s="2">
        <v>9602.0262577955982</v>
      </c>
      <c r="I49" s="2">
        <v>19482.573944388751</v>
      </c>
      <c r="J49" s="2">
        <v>33471.312705745797</v>
      </c>
      <c r="K49" s="2">
        <v>67423.07487616736</v>
      </c>
      <c r="L49" s="2"/>
      <c r="M49" s="2">
        <v>0</v>
      </c>
      <c r="N49" s="2"/>
      <c r="O49" s="2"/>
      <c r="P49" s="2"/>
      <c r="Q49" s="2"/>
      <c r="R49" s="2">
        <v>66.938999999999993</v>
      </c>
      <c r="S49" s="2">
        <v>7.7779999999999996</v>
      </c>
      <c r="T49" s="2">
        <v>3765.0873956</v>
      </c>
      <c r="U49" s="2">
        <v>9525.6053000000011</v>
      </c>
      <c r="V49" s="2">
        <v>564.01800000000003</v>
      </c>
      <c r="W49" s="2">
        <v>781.15</v>
      </c>
      <c r="X49" s="2">
        <v>1526.3050000000001</v>
      </c>
      <c r="Y49" s="2">
        <v>11046.802</v>
      </c>
      <c r="Z49" s="2">
        <v>1255.8166237999999</v>
      </c>
      <c r="AA49" s="2">
        <v>7286.28</v>
      </c>
      <c r="AB49" s="2">
        <v>7981.9889999999996</v>
      </c>
      <c r="AC49" s="2">
        <v>7594.8740316000003</v>
      </c>
      <c r="AD49" s="2">
        <v>663.04700000000003</v>
      </c>
      <c r="AE49" s="2">
        <v>2240.3989999999999</v>
      </c>
      <c r="AF49" s="2">
        <v>3963.6190000000001</v>
      </c>
      <c r="AG49" s="2">
        <v>2131.8916151999997</v>
      </c>
      <c r="AH49" s="2">
        <v>72.2356044</v>
      </c>
      <c r="AI49" s="2">
        <v>5863.0947000000006</v>
      </c>
      <c r="AJ49" s="2">
        <v>397.69237620000001</v>
      </c>
      <c r="AK49" s="2">
        <v>417.46296840000002</v>
      </c>
      <c r="AL49" s="2">
        <v>185.7013848</v>
      </c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>
        <v>31020.904999999999</v>
      </c>
      <c r="BJ49" s="2">
        <v>0</v>
      </c>
      <c r="BK49" s="2">
        <f t="shared" si="0"/>
        <v>230329.10899999997</v>
      </c>
    </row>
    <row r="50" spans="1:63" x14ac:dyDescent="0.3">
      <c r="A50" t="s">
        <v>43</v>
      </c>
      <c r="B50" t="s">
        <v>26</v>
      </c>
      <c r="C50" s="2"/>
      <c r="D50" s="2"/>
      <c r="E50" s="2"/>
      <c r="F50" s="2"/>
      <c r="G50" s="2">
        <v>143.51663420266976</v>
      </c>
      <c r="H50" s="2">
        <v>691.99104393525033</v>
      </c>
      <c r="I50" s="2">
        <v>1404.0543444023426</v>
      </c>
      <c r="J50" s="2">
        <v>2412.1834287141037</v>
      </c>
      <c r="K50" s="2">
        <v>4858.9914999456341</v>
      </c>
      <c r="L50" s="2"/>
      <c r="M50" s="2">
        <v>0</v>
      </c>
      <c r="N50" s="2"/>
      <c r="O50" s="2"/>
      <c r="P50" s="2"/>
      <c r="Q50" s="2"/>
      <c r="R50" s="2">
        <v>1194.6322560000001</v>
      </c>
      <c r="S50" s="2">
        <v>372.31874719999996</v>
      </c>
      <c r="T50" s="2">
        <v>53346.458361873236</v>
      </c>
      <c r="U50" s="2">
        <v>11948.684433034799</v>
      </c>
      <c r="V50" s="2">
        <v>4122.7771855999999</v>
      </c>
      <c r="W50" s="2">
        <v>19103.287004000002</v>
      </c>
      <c r="X50" s="2">
        <v>8663.9889516000003</v>
      </c>
      <c r="Y50" s="2">
        <v>4560.5194072000004</v>
      </c>
      <c r="Z50" s="2">
        <v>9195.8555824883188</v>
      </c>
      <c r="AA50" s="2">
        <v>11804.1667908</v>
      </c>
      <c r="AB50" s="2">
        <v>11519.9387532</v>
      </c>
      <c r="AC50" s="2">
        <v>25838.06018970496</v>
      </c>
      <c r="AD50" s="2">
        <v>4823.7654276000003</v>
      </c>
      <c r="AE50" s="2">
        <v>4404.7740159999994</v>
      </c>
      <c r="AF50" s="2">
        <v>2810.4158887999997</v>
      </c>
      <c r="AG50" s="2">
        <v>4235.9067243443196</v>
      </c>
      <c r="AH50" s="2">
        <v>445.57611212675999</v>
      </c>
      <c r="AI50" s="2">
        <v>7354.5214361651997</v>
      </c>
      <c r="AJ50" s="2">
        <v>1564.3385039116802</v>
      </c>
      <c r="AK50" s="2">
        <v>1747.7323046950401</v>
      </c>
      <c r="AL50" s="2">
        <v>167.77737765568</v>
      </c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>
        <v>78578.603039599999</v>
      </c>
      <c r="BJ50" s="2">
        <v>0</v>
      </c>
      <c r="BK50" s="2">
        <f t="shared" si="0"/>
        <v>277314.83544480003</v>
      </c>
    </row>
    <row r="51" spans="1:63" x14ac:dyDescent="0.3">
      <c r="A51" t="s">
        <v>43</v>
      </c>
      <c r="B51" t="s">
        <v>27</v>
      </c>
      <c r="C51" s="2"/>
      <c r="D51" s="2"/>
      <c r="E51" s="2"/>
      <c r="F51" s="2"/>
      <c r="G51" s="2">
        <v>35.358294834590829</v>
      </c>
      <c r="H51" s="2">
        <v>170.48632369545717</v>
      </c>
      <c r="I51" s="2">
        <v>345.91786345169623</v>
      </c>
      <c r="J51" s="2">
        <v>594.29134010446899</v>
      </c>
      <c r="K51" s="2">
        <v>1197.1131779137866</v>
      </c>
      <c r="L51" s="2"/>
      <c r="M51" s="2">
        <v>154168.83600000001</v>
      </c>
      <c r="N51" s="2"/>
      <c r="O51" s="2"/>
      <c r="P51" s="2"/>
      <c r="Q51" s="2"/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24.742999999999999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2">
        <v>2823.0039999999999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>
        <v>0</v>
      </c>
      <c r="BJ51" s="2">
        <v>0</v>
      </c>
      <c r="BK51" s="2">
        <f t="shared" si="0"/>
        <v>159359.74999999997</v>
      </c>
    </row>
    <row r="52" spans="1:63" x14ac:dyDescent="0.3">
      <c r="A52" t="s">
        <v>43</v>
      </c>
      <c r="B52" t="s">
        <v>28</v>
      </c>
      <c r="C52" s="2"/>
      <c r="D52" s="2"/>
      <c r="E52" s="2"/>
      <c r="F52" s="2"/>
      <c r="G52" s="2">
        <v>893.50327916424851</v>
      </c>
      <c r="H52" s="2">
        <v>4308.1853914947496</v>
      </c>
      <c r="I52" s="2">
        <v>8741.3362765789061</v>
      </c>
      <c r="J52" s="2">
        <v>15017.728192106793</v>
      </c>
      <c r="K52" s="2">
        <v>30251.021860655303</v>
      </c>
      <c r="L52" s="2"/>
      <c r="M52" s="2">
        <v>70597.013000000006</v>
      </c>
      <c r="N52" s="2"/>
      <c r="O52" s="2"/>
      <c r="P52" s="2"/>
      <c r="Q52" s="2"/>
      <c r="R52" s="2">
        <v>3.448</v>
      </c>
      <c r="S52" s="2">
        <v>0.70699999999999996</v>
      </c>
      <c r="T52" s="2">
        <v>625.93615480000005</v>
      </c>
      <c r="U52" s="2">
        <v>347.66073100000006</v>
      </c>
      <c r="V52" s="2">
        <v>38.337000000000003</v>
      </c>
      <c r="W52" s="2">
        <v>51.823999999999998</v>
      </c>
      <c r="X52" s="2">
        <v>51.536000000000001</v>
      </c>
      <c r="Y52" s="2">
        <v>76.668000000000006</v>
      </c>
      <c r="Z52" s="2">
        <v>77.490231399999999</v>
      </c>
      <c r="AA52" s="2">
        <v>275.61900000000003</v>
      </c>
      <c r="AB52" s="2">
        <v>87.917000000000002</v>
      </c>
      <c r="AC52" s="2">
        <v>290.11491440000003</v>
      </c>
      <c r="AD52" s="2">
        <v>5.4930000000000003</v>
      </c>
      <c r="AE52" s="2">
        <v>45.826000000000001</v>
      </c>
      <c r="AF52" s="2">
        <v>15.359</v>
      </c>
      <c r="AG52" s="2">
        <v>75.4969064</v>
      </c>
      <c r="AH52" s="2">
        <v>6.9688451999999996</v>
      </c>
      <c r="AI52" s="2">
        <v>213.988269</v>
      </c>
      <c r="AJ52" s="2">
        <v>9.9547685999999995</v>
      </c>
      <c r="AK52" s="2">
        <v>21.223085599999997</v>
      </c>
      <c r="AL52" s="2">
        <v>7.1870935999999999</v>
      </c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>
        <v>0</v>
      </c>
      <c r="BJ52" s="2">
        <v>0</v>
      </c>
      <c r="BK52" s="2">
        <f t="shared" si="0"/>
        <v>132137.54299999995</v>
      </c>
    </row>
    <row r="53" spans="1:63" x14ac:dyDescent="0.3">
      <c r="A53" t="s">
        <v>43</v>
      </c>
      <c r="B53" t="s">
        <v>29</v>
      </c>
      <c r="C53" s="2"/>
      <c r="D53" s="2"/>
      <c r="E53" s="2"/>
      <c r="F53" s="2"/>
      <c r="G53" s="2">
        <v>883.70269762042949</v>
      </c>
      <c r="H53" s="2">
        <v>4260.930139925078</v>
      </c>
      <c r="I53" s="2">
        <v>8645.4550627341323</v>
      </c>
      <c r="J53" s="2">
        <v>14853.003033081837</v>
      </c>
      <c r="K53" s="2">
        <v>29919.207066638526</v>
      </c>
      <c r="L53" s="2"/>
      <c r="M53" s="2">
        <v>100693.954</v>
      </c>
      <c r="N53" s="2"/>
      <c r="O53" s="2"/>
      <c r="P53" s="2"/>
      <c r="Q53" s="2"/>
      <c r="R53" s="2">
        <v>133.06299999999999</v>
      </c>
      <c r="S53" s="2">
        <v>12.196999999999999</v>
      </c>
      <c r="T53" s="2">
        <v>1693.6408796000001</v>
      </c>
      <c r="U53" s="2">
        <v>674.650576</v>
      </c>
      <c r="V53" s="2">
        <v>162.483</v>
      </c>
      <c r="W53" s="2">
        <v>432.90600000000001</v>
      </c>
      <c r="X53" s="2">
        <v>204.63800000000001</v>
      </c>
      <c r="Y53" s="2">
        <v>630.59199999999998</v>
      </c>
      <c r="Z53" s="2">
        <v>179.65007420000001</v>
      </c>
      <c r="AA53" s="2">
        <v>538.45600000000002</v>
      </c>
      <c r="AB53" s="2">
        <v>170.917</v>
      </c>
      <c r="AC53" s="2">
        <v>805.41984479999996</v>
      </c>
      <c r="AD53" s="2">
        <v>101.077</v>
      </c>
      <c r="AE53" s="2">
        <v>264.18099999999998</v>
      </c>
      <c r="AF53" s="2">
        <v>803.93299999999999</v>
      </c>
      <c r="AG53" s="2">
        <v>279.41703120000005</v>
      </c>
      <c r="AH53" s="2">
        <v>22.199120399999998</v>
      </c>
      <c r="AI53" s="2">
        <v>415.253424</v>
      </c>
      <c r="AJ53" s="2">
        <v>43.896925799999998</v>
      </c>
      <c r="AK53" s="2">
        <v>65.062155200000007</v>
      </c>
      <c r="AL53" s="2">
        <v>13.3509688</v>
      </c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>
        <v>0</v>
      </c>
      <c r="BJ53" s="2">
        <v>0</v>
      </c>
      <c r="BK53" s="2">
        <f t="shared" si="0"/>
        <v>166903.23599999998</v>
      </c>
    </row>
    <row r="54" spans="1:63" x14ac:dyDescent="0.3">
      <c r="A54" t="s">
        <v>43</v>
      </c>
      <c r="B54" t="s">
        <v>30</v>
      </c>
      <c r="C54" s="2"/>
      <c r="D54" s="2"/>
      <c r="E54" s="2"/>
      <c r="F54" s="2"/>
      <c r="G54" s="2">
        <v>1272.193098084736</v>
      </c>
      <c r="H54" s="2">
        <v>6134.1058820239532</v>
      </c>
      <c r="I54" s="2">
        <v>12446.140868675144</v>
      </c>
      <c r="J54" s="2">
        <v>21382.630148578068</v>
      </c>
      <c r="K54" s="2">
        <v>43072.188002638097</v>
      </c>
      <c r="L54" s="2"/>
      <c r="M54" s="2">
        <v>2193.9859999999999</v>
      </c>
      <c r="N54" s="2"/>
      <c r="O54" s="2"/>
      <c r="P54" s="2"/>
      <c r="Q54" s="2"/>
      <c r="R54" s="2">
        <v>490.48422960000005</v>
      </c>
      <c r="S54" s="2">
        <v>57.845850400000003</v>
      </c>
      <c r="T54" s="2">
        <v>5522.6325880512804</v>
      </c>
      <c r="U54" s="2">
        <v>1277.5897573712</v>
      </c>
      <c r="V54" s="2">
        <v>484.50808159999997</v>
      </c>
      <c r="W54" s="2">
        <v>780.87810719999993</v>
      </c>
      <c r="X54" s="2">
        <v>3419.5245328000001</v>
      </c>
      <c r="Y54" s="2">
        <v>774.08927040000003</v>
      </c>
      <c r="Z54" s="2">
        <v>1606.1258126156799</v>
      </c>
      <c r="AA54" s="2">
        <v>1046.7970559999999</v>
      </c>
      <c r="AB54" s="2">
        <v>782.16495520000001</v>
      </c>
      <c r="AC54" s="2">
        <v>3577.9124979695998</v>
      </c>
      <c r="AD54" s="2">
        <v>237.7127304</v>
      </c>
      <c r="AE54" s="2">
        <v>1195.7336872000001</v>
      </c>
      <c r="AF54" s="2">
        <v>1042.2543952000001</v>
      </c>
      <c r="AG54" s="2">
        <v>2649.4047519027199</v>
      </c>
      <c r="AH54" s="2">
        <v>76.944455148719996</v>
      </c>
      <c r="AI54" s="2">
        <v>786.36784742880002</v>
      </c>
      <c r="AJ54" s="2">
        <v>283.43870658432013</v>
      </c>
      <c r="AK54" s="2">
        <v>182.40537483039998</v>
      </c>
      <c r="AL54" s="2">
        <v>98.437080897279998</v>
      </c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>
        <v>674.22500000000002</v>
      </c>
      <c r="BJ54" s="2">
        <v>0</v>
      </c>
      <c r="BK54" s="2">
        <f t="shared" si="0"/>
        <v>113548.72076880001</v>
      </c>
    </row>
    <row r="55" spans="1:63" x14ac:dyDescent="0.3">
      <c r="A55" t="s">
        <v>43</v>
      </c>
      <c r="B55" t="s">
        <v>31</v>
      </c>
      <c r="C55" s="2"/>
      <c r="D55" s="2"/>
      <c r="E55" s="2"/>
      <c r="F55" s="2"/>
      <c r="G55" s="2">
        <v>11.403935418107951</v>
      </c>
      <c r="H55" s="2">
        <v>54.986108187310712</v>
      </c>
      <c r="I55" s="2">
        <v>111.56717237715401</v>
      </c>
      <c r="J55" s="2">
        <v>191.67383760435288</v>
      </c>
      <c r="K55" s="2">
        <v>386.09897431307445</v>
      </c>
      <c r="L55" s="2"/>
      <c r="M55" s="2">
        <v>0</v>
      </c>
      <c r="N55" s="2"/>
      <c r="O55" s="2"/>
      <c r="P55" s="2"/>
      <c r="Q55" s="2"/>
      <c r="R55" s="2">
        <v>43.240909500000001</v>
      </c>
      <c r="S55" s="2">
        <v>2.4389495999999999</v>
      </c>
      <c r="T55" s="2">
        <v>4809.7858478981698</v>
      </c>
      <c r="U55" s="2">
        <v>403.42785745769999</v>
      </c>
      <c r="V55" s="2">
        <v>368.74344480000002</v>
      </c>
      <c r="W55" s="2">
        <v>487.66490190000002</v>
      </c>
      <c r="X55" s="2">
        <v>333.7537299</v>
      </c>
      <c r="Y55" s="2">
        <v>125.9063865</v>
      </c>
      <c r="Z55" s="2">
        <v>589.32858982278003</v>
      </c>
      <c r="AA55" s="2">
        <v>1097.4490922999998</v>
      </c>
      <c r="AB55" s="2">
        <v>92.209987499999997</v>
      </c>
      <c r="AC55" s="2">
        <v>2495.8551901984802</v>
      </c>
      <c r="AD55" s="2">
        <v>476.90603429999999</v>
      </c>
      <c r="AE55" s="2">
        <v>554.97508559999994</v>
      </c>
      <c r="AF55" s="2">
        <v>514.72876169999995</v>
      </c>
      <c r="AG55" s="2">
        <v>621.62935620887993</v>
      </c>
      <c r="AH55" s="2">
        <v>1267.6495929018301</v>
      </c>
      <c r="AI55" s="2">
        <v>248.31343084229999</v>
      </c>
      <c r="AJ55" s="2">
        <v>248.51274127721999</v>
      </c>
      <c r="AK55" s="2">
        <v>683.35216840151998</v>
      </c>
      <c r="AL55" s="2">
        <v>50.064382191119996</v>
      </c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>
        <v>6461.9896542000006</v>
      </c>
      <c r="BJ55" s="2">
        <v>393.93934409999997</v>
      </c>
      <c r="BK55" s="2">
        <f t="shared" si="0"/>
        <v>23127.595466999999</v>
      </c>
    </row>
    <row r="56" spans="1:63" x14ac:dyDescent="0.3">
      <c r="A56" t="s">
        <v>43</v>
      </c>
      <c r="B56" t="s">
        <v>32</v>
      </c>
      <c r="C56" s="2"/>
      <c r="D56" s="2"/>
      <c r="E56" s="2"/>
      <c r="F56" s="2"/>
      <c r="G56" s="2">
        <v>524.14431724666281</v>
      </c>
      <c r="H56" s="2">
        <v>2527.2552918991187</v>
      </c>
      <c r="I56" s="2">
        <v>5127.8174813152536</v>
      </c>
      <c r="J56" s="2">
        <v>8809.6564091073724</v>
      </c>
      <c r="K56" s="2">
        <v>17745.767216431595</v>
      </c>
      <c r="L56" s="2"/>
      <c r="M56" s="2">
        <v>0</v>
      </c>
      <c r="N56" s="2"/>
      <c r="O56" s="2"/>
      <c r="P56" s="2"/>
      <c r="Q56" s="2"/>
      <c r="R56" s="2">
        <v>880.28564100000006</v>
      </c>
      <c r="S56" s="2">
        <v>21.456396000000002</v>
      </c>
      <c r="T56" s="2">
        <v>25252.309736199</v>
      </c>
      <c r="U56" s="2">
        <v>2697.968680125</v>
      </c>
      <c r="V56" s="2">
        <v>434.57202899999999</v>
      </c>
      <c r="W56" s="2">
        <v>3136.2350280000001</v>
      </c>
      <c r="X56" s="2">
        <v>1083.530853</v>
      </c>
      <c r="Y56" s="2">
        <v>5191.5349560000004</v>
      </c>
      <c r="Z56" s="2">
        <v>3097.5656201471998</v>
      </c>
      <c r="AA56" s="2">
        <v>360.22749900000002</v>
      </c>
      <c r="AB56" s="2">
        <v>234.765342</v>
      </c>
      <c r="AC56" s="2">
        <v>1977.3471090011999</v>
      </c>
      <c r="AD56" s="2">
        <v>632.66040599999997</v>
      </c>
      <c r="AE56" s="2">
        <v>738.58678800000007</v>
      </c>
      <c r="AF56" s="2">
        <v>4355.8274579999998</v>
      </c>
      <c r="AG56" s="2">
        <v>1892.7476803848001</v>
      </c>
      <c r="AH56" s="2">
        <v>396.68455880099998</v>
      </c>
      <c r="AI56" s="2">
        <v>1660.623694875</v>
      </c>
      <c r="AJ56" s="2">
        <v>180.9302358528</v>
      </c>
      <c r="AK56" s="2">
        <v>169.79134499879999</v>
      </c>
      <c r="AL56" s="2">
        <v>28.052008615200002</v>
      </c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>
        <v>5159.4848549999997</v>
      </c>
      <c r="BJ56" s="2">
        <v>697.81178699999998</v>
      </c>
      <c r="BK56" s="2">
        <f t="shared" si="0"/>
        <v>95015.640423000004</v>
      </c>
    </row>
    <row r="57" spans="1:63" x14ac:dyDescent="0.3">
      <c r="A57" t="s">
        <v>43</v>
      </c>
      <c r="B57" t="s">
        <v>33</v>
      </c>
      <c r="C57" s="2"/>
      <c r="D57" s="2"/>
      <c r="E57" s="2"/>
      <c r="F57" s="2"/>
      <c r="G57" s="2">
        <v>35.084802847591412</v>
      </c>
      <c r="H57" s="2">
        <v>169.16763331058934</v>
      </c>
      <c r="I57" s="2">
        <v>343.24223205440825</v>
      </c>
      <c r="J57" s="2">
        <v>589.69457093836331</v>
      </c>
      <c r="K57" s="2">
        <v>1187.8536572490475</v>
      </c>
      <c r="L57" s="2"/>
      <c r="M57" s="2">
        <v>0</v>
      </c>
      <c r="N57" s="2"/>
      <c r="O57" s="2"/>
      <c r="P57" s="2"/>
      <c r="Q57" s="2"/>
      <c r="R57" s="2">
        <v>22.605105599999998</v>
      </c>
      <c r="S57" s="2">
        <v>3.9398562000000004</v>
      </c>
      <c r="T57" s="2">
        <v>1305.0871701096598</v>
      </c>
      <c r="U57" s="2">
        <v>508.23283255920001</v>
      </c>
      <c r="V57" s="2">
        <v>122.4716724</v>
      </c>
      <c r="W57" s="2">
        <v>106.65537119999999</v>
      </c>
      <c r="X57" s="2">
        <v>362.55861179999999</v>
      </c>
      <c r="Y57" s="2">
        <v>121.2194592</v>
      </c>
      <c r="Z57" s="2">
        <v>2481.7685253152399</v>
      </c>
      <c r="AA57" s="2">
        <v>2466.5178132000001</v>
      </c>
      <c r="AB57" s="2">
        <v>178.3205676</v>
      </c>
      <c r="AC57" s="2">
        <v>4129.9242579503998</v>
      </c>
      <c r="AD57" s="2">
        <v>691.17366780000009</v>
      </c>
      <c r="AE57" s="2">
        <v>662.97742559999995</v>
      </c>
      <c r="AF57" s="2">
        <v>186.90144480000001</v>
      </c>
      <c r="AG57" s="2">
        <v>351.11221727904001</v>
      </c>
      <c r="AH57" s="2">
        <v>28.881659090339998</v>
      </c>
      <c r="AI57" s="2">
        <v>312.82182424079997</v>
      </c>
      <c r="AJ57" s="2">
        <v>1009.09465048476</v>
      </c>
      <c r="AK57" s="2">
        <v>185.41967844960001</v>
      </c>
      <c r="AL57" s="2">
        <v>31.227260520960002</v>
      </c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>
        <v>14997.343510799999</v>
      </c>
      <c r="BJ57" s="2">
        <v>448.68439979999999</v>
      </c>
      <c r="BK57" s="2">
        <f t="shared" si="0"/>
        <v>33039.981878399994</v>
      </c>
    </row>
    <row r="58" spans="1:63" x14ac:dyDescent="0.3">
      <c r="A58" t="s">
        <v>43</v>
      </c>
      <c r="B58" t="s">
        <v>34</v>
      </c>
      <c r="C58" s="2"/>
      <c r="D58" s="2"/>
      <c r="E58" s="2"/>
      <c r="F58" s="2"/>
      <c r="G58" s="2">
        <v>4.6482665518282067</v>
      </c>
      <c r="H58" s="2">
        <v>22.412446066332503</v>
      </c>
      <c r="I58" s="2">
        <v>45.474999342710909</v>
      </c>
      <c r="J58" s="2">
        <v>78.1266339672664</v>
      </c>
      <c r="K58" s="2">
        <v>157.37470287186196</v>
      </c>
      <c r="L58" s="2"/>
      <c r="M58" s="2">
        <v>0</v>
      </c>
      <c r="N58" s="2"/>
      <c r="O58" s="2"/>
      <c r="P58" s="2"/>
      <c r="Q58" s="2"/>
      <c r="R58" s="2">
        <v>30.508744</v>
      </c>
      <c r="S58" s="2">
        <v>18.442252799999999</v>
      </c>
      <c r="T58" s="2">
        <v>5284.8780237267583</v>
      </c>
      <c r="U58" s="2">
        <v>141.97392096519999</v>
      </c>
      <c r="V58" s="2">
        <v>431.61781439999999</v>
      </c>
      <c r="W58" s="2">
        <v>8155.3009959999999</v>
      </c>
      <c r="X58" s="2">
        <v>104.58204840000001</v>
      </c>
      <c r="Y58" s="2">
        <v>174.48559280000001</v>
      </c>
      <c r="Z58" s="2">
        <v>441.10237591167999</v>
      </c>
      <c r="AA58" s="2">
        <v>109.1102092</v>
      </c>
      <c r="AB58" s="2">
        <v>122.48024679999999</v>
      </c>
      <c r="AC58" s="2">
        <v>1244.7882634950399</v>
      </c>
      <c r="AD58" s="2">
        <v>417.51757240000001</v>
      </c>
      <c r="AE58" s="2">
        <v>244.75498400000001</v>
      </c>
      <c r="AF58" s="2">
        <v>184.34211120000001</v>
      </c>
      <c r="AG58" s="2">
        <v>34.284189255680005</v>
      </c>
      <c r="AH58" s="2">
        <v>50.039502273240004</v>
      </c>
      <c r="AI58" s="2">
        <v>87.386209834799999</v>
      </c>
      <c r="AJ58" s="2">
        <v>67.719537688320003</v>
      </c>
      <c r="AK58" s="2">
        <v>469.92824210496002</v>
      </c>
      <c r="AL58" s="2">
        <v>1.9257087443200001</v>
      </c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>
        <v>12015.987960400002</v>
      </c>
      <c r="BJ58" s="2">
        <v>0</v>
      </c>
      <c r="BK58" s="2">
        <f t="shared" si="0"/>
        <v>30141.193555199996</v>
      </c>
    </row>
    <row r="59" spans="1:63" x14ac:dyDescent="0.3">
      <c r="A59" t="s">
        <v>43</v>
      </c>
      <c r="B59" t="s">
        <v>35</v>
      </c>
      <c r="C59" s="2"/>
      <c r="D59" s="2"/>
      <c r="E59" s="2"/>
      <c r="F59" s="2"/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/>
      <c r="M59" s="2">
        <v>0</v>
      </c>
      <c r="N59" s="2"/>
      <c r="O59" s="2"/>
      <c r="P59" s="2"/>
      <c r="Q59" s="2"/>
      <c r="R59" s="2">
        <v>28.176770400000002</v>
      </c>
      <c r="S59" s="2">
        <v>2.9071496000000003</v>
      </c>
      <c r="T59" s="2">
        <v>807.35787384872003</v>
      </c>
      <c r="U59" s="2">
        <v>257.42748862880001</v>
      </c>
      <c r="V59" s="2">
        <v>52.632918400000001</v>
      </c>
      <c r="W59" s="2">
        <v>89.1758928</v>
      </c>
      <c r="X59" s="2">
        <v>253.97546720000003</v>
      </c>
      <c r="Y59" s="2">
        <v>114.13372960000001</v>
      </c>
      <c r="Z59" s="2">
        <v>97.800280784319995</v>
      </c>
      <c r="AA59" s="2">
        <v>471.95594400000004</v>
      </c>
      <c r="AB59" s="2">
        <v>65.07404480000001</v>
      </c>
      <c r="AC59" s="2">
        <v>640.56296603040005</v>
      </c>
      <c r="AD59" s="2">
        <v>126.34526959999999</v>
      </c>
      <c r="AE59" s="2">
        <v>497.58931280000002</v>
      </c>
      <c r="AF59" s="2">
        <v>94.315604800000003</v>
      </c>
      <c r="AG59" s="2">
        <v>121.12645289728</v>
      </c>
      <c r="AH59" s="2">
        <v>5.9410829512800003</v>
      </c>
      <c r="AI59" s="2">
        <v>158.44890657120001</v>
      </c>
      <c r="AJ59" s="2">
        <v>26.744200015679997</v>
      </c>
      <c r="AK59" s="2">
        <v>49.036161169600007</v>
      </c>
      <c r="AL59" s="2">
        <v>19.118714302720001</v>
      </c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>
        <v>0</v>
      </c>
      <c r="BJ59" s="2">
        <v>0</v>
      </c>
      <c r="BK59" s="2">
        <f t="shared" si="0"/>
        <v>3979.8462312000001</v>
      </c>
    </row>
    <row r="60" spans="1:63" x14ac:dyDescent="0.3">
      <c r="A60" t="s">
        <v>36</v>
      </c>
      <c r="B60" t="s">
        <v>36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>
        <v>761603.0070000001</v>
      </c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>
        <f t="shared" si="0"/>
        <v>761603.0070000001</v>
      </c>
    </row>
    <row r="61" spans="1:63" x14ac:dyDescent="0.3">
      <c r="A61" t="s">
        <v>44</v>
      </c>
      <c r="B61" t="s">
        <v>37</v>
      </c>
      <c r="C61" s="2"/>
      <c r="D61" s="2"/>
      <c r="E61" s="2"/>
      <c r="F61" s="2"/>
      <c r="G61" s="2">
        <v>3484.9389585885074</v>
      </c>
      <c r="H61" s="2">
        <v>12790.27335063112</v>
      </c>
      <c r="I61" s="2">
        <v>23427.547763495517</v>
      </c>
      <c r="J61" s="2">
        <v>33444.46655022374</v>
      </c>
      <c r="K61" s="2">
        <v>69917.7282162888</v>
      </c>
      <c r="L61" s="2">
        <v>393882.9</v>
      </c>
      <c r="M61" s="2">
        <v>133634.79999999999</v>
      </c>
      <c r="N61" s="2"/>
      <c r="O61" s="2"/>
      <c r="P61" s="2"/>
      <c r="Q61" s="3">
        <v>0</v>
      </c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>
        <f t="shared" si="0"/>
        <v>670582.65483922767</v>
      </c>
    </row>
    <row r="62" spans="1:63" x14ac:dyDescent="0.3">
      <c r="A62" t="s">
        <v>44</v>
      </c>
      <c r="B62" t="s">
        <v>38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>
        <v>23993.716999999997</v>
      </c>
      <c r="BJ62" s="2"/>
      <c r="BK62" s="2">
        <f t="shared" si="0"/>
        <v>23993.716999999997</v>
      </c>
    </row>
    <row r="63" spans="1:63" x14ac:dyDescent="0.3">
      <c r="A63" t="s">
        <v>44</v>
      </c>
      <c r="B63" t="s">
        <v>45</v>
      </c>
      <c r="C63" s="2">
        <f>SUM(C3:C62)</f>
        <v>483648.88545079506</v>
      </c>
      <c r="D63" s="2">
        <f>SUM(D3:D62)</f>
        <v>429759.87854920502</v>
      </c>
      <c r="E63" s="2">
        <f>SUM(E3:E62)</f>
        <v>780032.19400310016</v>
      </c>
      <c r="F63" s="2">
        <f>SUM(F3:F62)</f>
        <v>46640.817996899998</v>
      </c>
      <c r="G63" s="2">
        <f>SUM(G3:G62)</f>
        <v>20164.852051745802</v>
      </c>
      <c r="H63" s="2">
        <f>SUM(H3:H62)</f>
        <v>89879.938491701701</v>
      </c>
      <c r="I63" s="2">
        <f>SUM(I3:I62)</f>
        <v>177745.08257295267</v>
      </c>
      <c r="J63" s="2">
        <f>SUM(J3:J62)</f>
        <v>292908.32654043281</v>
      </c>
      <c r="K63" s="2">
        <f>SUM(K3:K62)</f>
        <v>594688.26434316707</v>
      </c>
      <c r="L63" s="2">
        <f>SUM(L3:L62)</f>
        <v>564695.31200000015</v>
      </c>
      <c r="M63" s="2">
        <f>SUM(M3:M62)</f>
        <v>462297.98</v>
      </c>
      <c r="N63" s="2">
        <f>SUM(N3:N62)</f>
        <v>168562.00816077238</v>
      </c>
      <c r="O63" s="2">
        <f>SUM(O3:O62)</f>
        <v>160659.12800000035</v>
      </c>
      <c r="P63" s="2">
        <f>SUM(P3:P62)</f>
        <v>23757.156000000003</v>
      </c>
      <c r="Q63" s="2">
        <f>SUM(Q3:Q62)</f>
        <v>761603.0070000001</v>
      </c>
      <c r="R63" s="2">
        <f>SUM(R3:R62)</f>
        <v>59914.466999999982</v>
      </c>
      <c r="S63" s="2">
        <f>SUM(S3:S62)</f>
        <v>4289.4369999999999</v>
      </c>
      <c r="T63" s="2">
        <f>SUM(T3:T62)</f>
        <v>1349791.2429299997</v>
      </c>
      <c r="U63" s="2">
        <f>SUM(U3:U62)</f>
        <v>162875.97573400001</v>
      </c>
      <c r="V63" s="2">
        <f>SUM(V3:V62)</f>
        <v>78790.207000000009</v>
      </c>
      <c r="W63" s="2">
        <f>SUM(W3:W62)</f>
        <v>246138.48999999996</v>
      </c>
      <c r="X63" s="2">
        <f>SUM(X3:X62)</f>
        <v>130205.55</v>
      </c>
      <c r="Y63" s="2">
        <f>SUM(Y3:Y62)</f>
        <v>152298.53399999996</v>
      </c>
      <c r="Z63" s="2">
        <f>SUM(Z3:Z62)</f>
        <v>105278.9886118</v>
      </c>
      <c r="AA63" s="2">
        <f>SUM(AA3:AA62)</f>
        <v>171975.97100000002</v>
      </c>
      <c r="AB63" s="2">
        <f>SUM(AB3:AB62)</f>
        <v>195978.84299999996</v>
      </c>
      <c r="AC63" s="2">
        <f>SUM(AC3:AC62)</f>
        <v>287674.10290119989</v>
      </c>
      <c r="AD63" s="2">
        <f>SUM(AD3:AD62)</f>
        <v>154312.86999999994</v>
      </c>
      <c r="AE63" s="2">
        <f>SUM(AE3:AE62)</f>
        <v>128459.378</v>
      </c>
      <c r="AF63" s="2">
        <f>SUM(AF3:AF62)</f>
        <v>158337.48800000001</v>
      </c>
      <c r="AG63" s="2">
        <f>SUM(AG3:AG62)</f>
        <v>97976.990976800007</v>
      </c>
      <c r="AH63" s="2">
        <f>SUM(AH3:AH62)</f>
        <v>19493.831070000004</v>
      </c>
      <c r="AI63" s="2">
        <f>SUM(AI3:AI62)</f>
        <v>100251.61026599997</v>
      </c>
      <c r="AJ63" s="2">
        <f>SUM(AJ3:AJ62)</f>
        <v>32882.163388200002</v>
      </c>
      <c r="AK63" s="2">
        <f>SUM(AK3:AK62)</f>
        <v>27354.453098800001</v>
      </c>
      <c r="AL63" s="2">
        <f>SUM(AL3:AL62)</f>
        <v>3911.3860232000002</v>
      </c>
      <c r="AM63" s="2">
        <f>SUM(AM3:AM62)</f>
        <v>70959.548999999985</v>
      </c>
      <c r="AN63" s="2">
        <f>SUM(AN3:AN62)</f>
        <v>150867.239</v>
      </c>
      <c r="AO63" s="2">
        <f>SUM(AO3:AO62)</f>
        <v>1312857.822533</v>
      </c>
      <c r="AP63" s="2">
        <f>SUM(AP3:AP62)</f>
        <v>154369.242577</v>
      </c>
      <c r="AQ63" s="2">
        <f>SUM(AQ3:AQ62)</f>
        <v>120145.85</v>
      </c>
      <c r="AR63" s="2">
        <f>SUM(AR3:AR62)</f>
        <v>274978.65000000002</v>
      </c>
      <c r="AS63" s="2">
        <f>SUM(AS3:AS62)</f>
        <v>130185.774</v>
      </c>
      <c r="AT63" s="2">
        <f>SUM(AT3:AT62)</f>
        <v>177057.16099999996</v>
      </c>
      <c r="AU63" s="2">
        <f>SUM(AU3:AU62)</f>
        <v>111639.45212160003</v>
      </c>
      <c r="AV63" s="2">
        <f>SUM(AV3:AV62)</f>
        <v>180728.23300000001</v>
      </c>
      <c r="AW63" s="2">
        <f>SUM(AW3:AW62)</f>
        <v>230329.10899999994</v>
      </c>
      <c r="AX63" s="2">
        <f>SUM(AX3:AX62)</f>
        <v>297437.72144839988</v>
      </c>
      <c r="AY63" s="2">
        <f>SUM(AY3:AY62)</f>
        <v>159359.74999999994</v>
      </c>
      <c r="AZ63" s="2">
        <f>SUM(AZ3:AZ62)</f>
        <v>132137.54300000001</v>
      </c>
      <c r="BA63" s="2">
        <f>SUM(BA3:BA62)</f>
        <v>166903.23600000003</v>
      </c>
      <c r="BB63" s="2">
        <f>SUM(BB3:BB62)</f>
        <v>113548.72076880001</v>
      </c>
      <c r="BC63" s="2">
        <f>SUM(BC3:BC62)</f>
        <v>24516.503423100003</v>
      </c>
      <c r="BD63" s="2">
        <f>SUM(BD3:BD62)</f>
        <v>95015.640422999975</v>
      </c>
      <c r="BE63" s="2">
        <f>SUM(BE3:BE62)</f>
        <v>33039.981878400009</v>
      </c>
      <c r="BF63" s="2">
        <f>SUM(BF3:BF62)</f>
        <v>33097.876551599998</v>
      </c>
      <c r="BG63" s="2">
        <f>SUM(BG3:BG62)</f>
        <v>3985.4451159999999</v>
      </c>
      <c r="BH63" s="2">
        <f>SUM(BH3:BH62)</f>
        <v>761603.0070000001</v>
      </c>
      <c r="BI63" s="2">
        <f>SUM(BI3:BI62)</f>
        <v>616800.98183922772</v>
      </c>
      <c r="BJ63" s="2">
        <f>SUM(BJ3:BJ62)</f>
        <v>24066.280999999999</v>
      </c>
      <c r="BK6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C1" sqref="C1:C21"/>
    </sheetView>
  </sheetViews>
  <sheetFormatPr defaultRowHeight="16.5" x14ac:dyDescent="0.3"/>
  <sheetData>
    <row r="1" spans="1:4" x14ac:dyDescent="0.3">
      <c r="A1">
        <v>384.49400000000003</v>
      </c>
      <c r="B1" s="1">
        <v>-72564</v>
      </c>
      <c r="C1">
        <f>B1/1000</f>
        <v>-72.563999999999993</v>
      </c>
      <c r="D1">
        <f>A1-C1</f>
        <v>457.05799999999999</v>
      </c>
    </row>
    <row r="2" spans="1:4" x14ac:dyDescent="0.3">
      <c r="A2">
        <v>1989.682</v>
      </c>
      <c r="B2" s="1">
        <v>1989682</v>
      </c>
      <c r="C2">
        <f t="shared" ref="C2:C21" si="0">B2/1000</f>
        <v>1989.682</v>
      </c>
      <c r="D2">
        <f t="shared" ref="D2:D21" si="1">A2-C2</f>
        <v>0</v>
      </c>
    </row>
    <row r="3" spans="1:4" x14ac:dyDescent="0.3">
      <c r="A3">
        <v>163215.9600017</v>
      </c>
      <c r="B3" s="1">
        <v>18168096.655900002</v>
      </c>
      <c r="C3">
        <f t="shared" si="0"/>
        <v>18168.096655900001</v>
      </c>
      <c r="D3">
        <f t="shared" si="1"/>
        <v>145047.8633458</v>
      </c>
    </row>
    <row r="4" spans="1:4" x14ac:dyDescent="0.3">
      <c r="A4">
        <v>9516.1853579999988</v>
      </c>
      <c r="B4" s="1">
        <v>1133715.213</v>
      </c>
      <c r="C4">
        <f t="shared" si="0"/>
        <v>1133.7152129999999</v>
      </c>
      <c r="D4">
        <f t="shared" si="1"/>
        <v>8382.4701449999993</v>
      </c>
    </row>
    <row r="5" spans="1:4" x14ac:dyDescent="0.3">
      <c r="A5">
        <v>0</v>
      </c>
      <c r="B5" s="1">
        <v>0</v>
      </c>
      <c r="C5">
        <f t="shared" si="0"/>
        <v>0</v>
      </c>
      <c r="D5">
        <f t="shared" si="1"/>
        <v>0</v>
      </c>
    </row>
    <row r="6" spans="1:4" x14ac:dyDescent="0.3">
      <c r="A6">
        <v>260546.71799999999</v>
      </c>
      <c r="B6" s="1">
        <v>464036</v>
      </c>
      <c r="C6">
        <f t="shared" si="0"/>
        <v>464.036</v>
      </c>
      <c r="D6">
        <f t="shared" si="1"/>
        <v>260082.682</v>
      </c>
    </row>
    <row r="7" spans="1:4" x14ac:dyDescent="0.3">
      <c r="A7">
        <v>683.36199999999997</v>
      </c>
      <c r="B7" s="1">
        <v>256571</v>
      </c>
      <c r="C7">
        <f t="shared" si="0"/>
        <v>256.57100000000003</v>
      </c>
      <c r="D7">
        <f t="shared" si="1"/>
        <v>426.79099999999994</v>
      </c>
    </row>
    <row r="8" spans="1:4" x14ac:dyDescent="0.3">
      <c r="A8">
        <v>0</v>
      </c>
      <c r="B8" s="1">
        <v>0</v>
      </c>
      <c r="C8">
        <f t="shared" si="0"/>
        <v>0</v>
      </c>
      <c r="D8">
        <f t="shared" si="1"/>
        <v>0</v>
      </c>
    </row>
    <row r="9" spans="1:4" x14ac:dyDescent="0.3">
      <c r="A9">
        <v>19334.0520894</v>
      </c>
      <c r="B9" s="1">
        <v>513744.60019999999</v>
      </c>
      <c r="C9">
        <f t="shared" si="0"/>
        <v>513.74460020000004</v>
      </c>
      <c r="D9">
        <f t="shared" si="1"/>
        <v>18820.3074892</v>
      </c>
    </row>
    <row r="10" spans="1:4" x14ac:dyDescent="0.3">
      <c r="A10">
        <v>0</v>
      </c>
      <c r="B10" s="1">
        <v>0</v>
      </c>
      <c r="C10">
        <f t="shared" si="0"/>
        <v>0</v>
      </c>
      <c r="D10">
        <f t="shared" si="1"/>
        <v>0</v>
      </c>
    </row>
    <row r="11" spans="1:4" x14ac:dyDescent="0.3">
      <c r="A11">
        <v>31020.904999999999</v>
      </c>
      <c r="B11" s="1">
        <v>0</v>
      </c>
      <c r="C11">
        <f t="shared" si="0"/>
        <v>0</v>
      </c>
      <c r="D11">
        <f t="shared" si="1"/>
        <v>31020.904999999999</v>
      </c>
    </row>
    <row r="12" spans="1:4" x14ac:dyDescent="0.3">
      <c r="A12">
        <v>78578.603039599999</v>
      </c>
      <c r="B12" s="1">
        <v>0</v>
      </c>
      <c r="C12">
        <f t="shared" si="0"/>
        <v>0</v>
      </c>
      <c r="D12">
        <f t="shared" si="1"/>
        <v>78578.603039599999</v>
      </c>
    </row>
    <row r="13" spans="1:4" x14ac:dyDescent="0.3">
      <c r="A13">
        <v>0</v>
      </c>
      <c r="B13" s="1">
        <v>0</v>
      </c>
      <c r="C13">
        <f t="shared" si="0"/>
        <v>0</v>
      </c>
      <c r="D13">
        <f t="shared" si="1"/>
        <v>0</v>
      </c>
    </row>
    <row r="14" spans="1:4" x14ac:dyDescent="0.3">
      <c r="A14">
        <v>0</v>
      </c>
      <c r="B14" s="1">
        <v>0</v>
      </c>
      <c r="C14">
        <f t="shared" si="0"/>
        <v>0</v>
      </c>
      <c r="D14">
        <f t="shared" si="1"/>
        <v>0</v>
      </c>
    </row>
    <row r="15" spans="1:4" x14ac:dyDescent="0.3">
      <c r="A15">
        <v>0</v>
      </c>
      <c r="B15" s="1">
        <v>0</v>
      </c>
      <c r="C15">
        <f t="shared" si="0"/>
        <v>0</v>
      </c>
      <c r="D15">
        <f t="shared" si="1"/>
        <v>0</v>
      </c>
    </row>
    <row r="16" spans="1:4" x14ac:dyDescent="0.3">
      <c r="A16">
        <v>674.22500000000002</v>
      </c>
      <c r="B16" s="1">
        <v>0</v>
      </c>
      <c r="C16">
        <f t="shared" si="0"/>
        <v>0</v>
      </c>
      <c r="D16">
        <f t="shared" si="1"/>
        <v>674.22500000000002</v>
      </c>
    </row>
    <row r="17" spans="1:4" x14ac:dyDescent="0.3">
      <c r="A17">
        <v>6855.9289983000008</v>
      </c>
      <c r="B17" s="1">
        <v>393939.34409999999</v>
      </c>
      <c r="C17">
        <f t="shared" si="0"/>
        <v>393.93934409999997</v>
      </c>
      <c r="D17">
        <f t="shared" si="1"/>
        <v>6461.9896542000006</v>
      </c>
    </row>
    <row r="18" spans="1:4" x14ac:dyDescent="0.3">
      <c r="A18">
        <v>5857.2966419999993</v>
      </c>
      <c r="B18" s="1">
        <v>697811.78700000001</v>
      </c>
      <c r="C18">
        <f t="shared" si="0"/>
        <v>697.81178699999998</v>
      </c>
      <c r="D18">
        <f t="shared" si="1"/>
        <v>5159.4848549999997</v>
      </c>
    </row>
    <row r="19" spans="1:4" x14ac:dyDescent="0.3">
      <c r="A19">
        <v>15446.0279106</v>
      </c>
      <c r="B19" s="1">
        <v>448684.39980000001</v>
      </c>
      <c r="C19">
        <f t="shared" si="0"/>
        <v>448.68439979999999</v>
      </c>
      <c r="D19">
        <f t="shared" si="1"/>
        <v>14997.343510799999</v>
      </c>
    </row>
    <row r="20" spans="1:4" x14ac:dyDescent="0.3">
      <c r="A20">
        <v>12015.987960400002</v>
      </c>
      <c r="B20" s="1">
        <v>0</v>
      </c>
      <c r="C20">
        <f t="shared" si="0"/>
        <v>0</v>
      </c>
      <c r="D20">
        <f t="shared" si="1"/>
        <v>12015.987960400002</v>
      </c>
    </row>
    <row r="21" spans="1:4" x14ac:dyDescent="0.3">
      <c r="A21">
        <v>0</v>
      </c>
      <c r="B21" s="1">
        <v>0</v>
      </c>
      <c r="C21">
        <f t="shared" si="0"/>
        <v>0</v>
      </c>
      <c r="D21">
        <f t="shared" si="1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Sheet2</vt:lpstr>
      <vt:lpstr>Sheet3</vt:lpstr>
      <vt:lpstr>J_I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Innovation</dc:creator>
  <cp:lastModifiedBy>Innovation</cp:lastModifiedBy>
  <dcterms:created xsi:type="dcterms:W3CDTF">2022-09-28T04:57:36Z</dcterms:created>
  <dcterms:modified xsi:type="dcterms:W3CDTF">2022-09-28T07:47:34Z</dcterms:modified>
</cp:coreProperties>
</file>