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4520"/>
  </bookViews>
  <sheets>
    <sheet name="BOM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8" i="1" l="1"/>
  <c r="J19" i="1"/>
  <c r="J13" i="1"/>
  <c r="J4" i="1"/>
  <c r="J5" i="1"/>
  <c r="J6" i="1"/>
  <c r="J7" i="1"/>
  <c r="J8" i="1"/>
  <c r="J9" i="1"/>
  <c r="J11" i="1"/>
  <c r="J12" i="1"/>
  <c r="J15" i="1"/>
  <c r="J16" i="1"/>
  <c r="J17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7" i="1"/>
  <c r="J39" i="1"/>
  <c r="J41" i="1"/>
  <c r="J45" i="1"/>
</calcChain>
</file>

<file path=xl/sharedStrings.xml><?xml version="1.0" encoding="utf-8"?>
<sst xmlns="http://schemas.openxmlformats.org/spreadsheetml/2006/main" count="234" uniqueCount="157">
  <si>
    <t>Reference Designator</t>
  </si>
  <si>
    <t>Vendor</t>
  </si>
  <si>
    <t>Vendor Part Number</t>
  </si>
  <si>
    <t>Manufacturer</t>
  </si>
  <si>
    <t>Manu. Part Number</t>
  </si>
  <si>
    <t>Description</t>
  </si>
  <si>
    <t>ROHS</t>
  </si>
  <si>
    <t>Qty</t>
  </si>
  <si>
    <t>Cost per unit</t>
  </si>
  <si>
    <t>Total</t>
  </si>
  <si>
    <t>IC4</t>
  </si>
  <si>
    <t>Digikey</t>
  </si>
  <si>
    <t>Yes</t>
  </si>
  <si>
    <t>296-35514-1-ND</t>
  </si>
  <si>
    <t>Texas Instruments</t>
  </si>
  <si>
    <t>CC2541F256RHAT</t>
  </si>
  <si>
    <t>BOM Lines</t>
  </si>
  <si>
    <t>Number of Components</t>
  </si>
  <si>
    <t>IC SOC 2.4GHZ BLUETOOTH 40VQFN</t>
  </si>
  <si>
    <t>IC1</t>
  </si>
  <si>
    <t>IC2</t>
  </si>
  <si>
    <t>IC3</t>
  </si>
  <si>
    <t>296-35511-1-ND</t>
  </si>
  <si>
    <t>ADS1293CISQE/NOPB</t>
  </si>
  <si>
    <t>497-10613-1-ND</t>
  </si>
  <si>
    <t>STMicroelectronics</t>
  </si>
  <si>
    <t>LIS3DHTR</t>
  </si>
  <si>
    <t>ACCELEROMETER 3AXIS MEMS 16-LGA</t>
  </si>
  <si>
    <t>IC AFE 24BIT 25.6KSPS 28WQFN</t>
  </si>
  <si>
    <t>MCP1703T-3302E/CBCT-ND</t>
  </si>
  <si>
    <t>Microchip Technology</t>
  </si>
  <si>
    <t>MCP1703T-3302E/CB</t>
  </si>
  <si>
    <t>IC REG LDO 3.3V 0.25A SOT23A-3</t>
  </si>
  <si>
    <t>X1</t>
  </si>
  <si>
    <t>X2</t>
  </si>
  <si>
    <t>X3</t>
  </si>
  <si>
    <t>CTX850CT-ND</t>
  </si>
  <si>
    <t>403C11A32M00000</t>
  </si>
  <si>
    <t>CTS-Frequency Controls</t>
  </si>
  <si>
    <t>CRYSTAL 32.0MHZ 10PF SMD</t>
  </si>
  <si>
    <t>XC1617CT-ND</t>
  </si>
  <si>
    <t>ECS Inc</t>
  </si>
  <si>
    <t>ECS-.327-12.5-34B</t>
  </si>
  <si>
    <t>CRYSTAL 32.768KHZ 12.5PF SMD</t>
  </si>
  <si>
    <t>CONN1</t>
  </si>
  <si>
    <t>FCI</t>
  </si>
  <si>
    <t>C1, C2</t>
  </si>
  <si>
    <t>TDK Corporation</t>
  </si>
  <si>
    <t>445-8008-1-ND</t>
  </si>
  <si>
    <t>C0603X5R0J105M030BC</t>
  </si>
  <si>
    <t>CAP CER 1UF 6.3V 20% X5R 0201</t>
  </si>
  <si>
    <t>C11</t>
  </si>
  <si>
    <t>CAP CER 10PF 25V NP0 0201</t>
  </si>
  <si>
    <t>C13, C14</t>
  </si>
  <si>
    <t>C15, C16</t>
  </si>
  <si>
    <t>Panasonic Electrical Components</t>
  </si>
  <si>
    <t>R3</t>
  </si>
  <si>
    <t>P56.0KABCT-ND</t>
  </si>
  <si>
    <t>ERJ-1GEF5602C</t>
  </si>
  <si>
    <t>RES 56K OHM 1/20W 1% 0201 SMD</t>
  </si>
  <si>
    <t>R7</t>
  </si>
  <si>
    <t>P2.70KABCT-ND</t>
  </si>
  <si>
    <t>P10.0KABCT-ND</t>
  </si>
  <si>
    <t>RES 10K OHM 1/20W 1% 0201 SMD</t>
  </si>
  <si>
    <t>ERJ-1GEF1002C</t>
  </si>
  <si>
    <t>RES 2.7K OHM 1/20W 1% 0201 SMD</t>
  </si>
  <si>
    <t>P100KABCT-ND</t>
  </si>
  <si>
    <t>RES 100K OHM 1/20W 1% 0201 SMD</t>
  </si>
  <si>
    <t>ERJ-1GEF1003C</t>
  </si>
  <si>
    <t>399-8604-1-ND</t>
  </si>
  <si>
    <t>Kemet</t>
  </si>
  <si>
    <t>CBR02C120F3GAC</t>
  </si>
  <si>
    <t>CAP CER 12PF 25V 1% NP0 0201</t>
  </si>
  <si>
    <t>445-5564-1-ND</t>
  </si>
  <si>
    <t>C0603C0G1E100E030BG</t>
  </si>
  <si>
    <t>FSA4157P6XCT-ND</t>
  </si>
  <si>
    <t>Fairchild Semiconductor</t>
  </si>
  <si>
    <t>FSA4157P6X</t>
  </si>
  <si>
    <t>IC SWITCH SPDT SC70-6</t>
  </si>
  <si>
    <t>Harwin</t>
  </si>
  <si>
    <t>R14, R15</t>
  </si>
  <si>
    <t>445-1796-1-ND</t>
  </si>
  <si>
    <t>C0603X5R0J104K030BC</t>
  </si>
  <si>
    <t>CAP CER 0.1UF 6.3V 10% X5R 0201</t>
  </si>
  <si>
    <t>445-7275-1-ND</t>
  </si>
  <si>
    <t>C0603X7R1E102K030BA</t>
  </si>
  <si>
    <t>CAP CER 1000PF 25V 10% X7R 0201</t>
  </si>
  <si>
    <t>P0.0AGCT-ND</t>
  </si>
  <si>
    <t>ERJ-1GE0R00C</t>
  </si>
  <si>
    <t>RES 0.0 OHM 1/20W JUMP 0201 SMD</t>
  </si>
  <si>
    <t>RES 1M OHM 1/20W 1% 0201 SMD</t>
  </si>
  <si>
    <t>ERJ-1GEF1004C</t>
  </si>
  <si>
    <t>P1.00MABCT-ND</t>
  </si>
  <si>
    <t>1276-1450-1-ND</t>
  </si>
  <si>
    <t>Samsung Electro-Mechanics America, Inc</t>
  </si>
  <si>
    <t>CL05A106MP5NUNC</t>
  </si>
  <si>
    <t>CAP CER 10UF 10V 20% X5R 0402</t>
  </si>
  <si>
    <t>R5</t>
  </si>
  <si>
    <t>P10MAGCT-ND</t>
  </si>
  <si>
    <t>ERJ-1GEJ106C</t>
  </si>
  <si>
    <t>RES 10M OHM 1/20W 5% 0201 SMD</t>
  </si>
  <si>
    <t>CONN3</t>
  </si>
  <si>
    <t>CONN2</t>
  </si>
  <si>
    <t>C3, C17</t>
  </si>
  <si>
    <t>R6</t>
  </si>
  <si>
    <t>C7, C8, C9, C10, C18, C19, C20, C21, C22, C23, C24</t>
  </si>
  <si>
    <t>C4, C5, C6, C12, C26</t>
  </si>
  <si>
    <t>C25</t>
  </si>
  <si>
    <t>445-7267-1-ND</t>
  </si>
  <si>
    <t>C0603X7R1E221K030BA</t>
  </si>
  <si>
    <t>CAP CER 220PF 25V 10% X7R 0201</t>
  </si>
  <si>
    <t>IC5, IC6, IC7</t>
  </si>
  <si>
    <t>IC8</t>
  </si>
  <si>
    <t>712-1041-1-ND</t>
  </si>
  <si>
    <t>Johanson Technology Inc</t>
  </si>
  <si>
    <t>2450BL15B100E</t>
  </si>
  <si>
    <t>BALUN 2.4GHZ WIFI/BLUETOOTH</t>
  </si>
  <si>
    <t>R1, R2, R4, R12</t>
  </si>
  <si>
    <t>R8, R9, R31</t>
  </si>
  <si>
    <t>P1.00KABCT-ND</t>
  </si>
  <si>
    <t>ERJ-1GEF1001C</t>
  </si>
  <si>
    <t>RES 1K OHM 1/20W 1% 0201 SMD</t>
  </si>
  <si>
    <t>ERJ-1GEF2701C</t>
  </si>
  <si>
    <t>R10, R11, R16, R17</t>
  </si>
  <si>
    <t>TRI_LED</t>
  </si>
  <si>
    <t>67-2125-1-ND</t>
  </si>
  <si>
    <t>Lumex Opto/Components Inc</t>
  </si>
  <si>
    <t>SML-LX0404SIUPGUSB</t>
  </si>
  <si>
    <t>LED RGB SQUARE CLEAR SMD</t>
  </si>
  <si>
    <t>RF</t>
  </si>
  <si>
    <t>712-1006-1-ND</t>
  </si>
  <si>
    <t>2450AT18B100E</t>
  </si>
  <si>
    <t>ANTENNA CHIP 2.4GHZ</t>
  </si>
  <si>
    <t>609-3695-1-ND</t>
  </si>
  <si>
    <t>20021121-00010C4LF</t>
  </si>
  <si>
    <t>CONN HEADER 10POS DL UNSHRD SMD</t>
  </si>
  <si>
    <t>952-1228-5-ND</t>
  </si>
  <si>
    <t>M80-8870605</t>
  </si>
  <si>
    <t>952-1227-5-ND</t>
  </si>
  <si>
    <t>M80-8870405</t>
  </si>
  <si>
    <t>CONN RECEPT 2MM VERT PCB 4POS</t>
  </si>
  <si>
    <t>CONN RECEPT 2MM VERT PCB 6POS</t>
  </si>
  <si>
    <t>TVS1,TVS2,TVS3,TVS4</t>
  </si>
  <si>
    <t>UCLAMP3311PCT-ND</t>
  </si>
  <si>
    <t>Semtech</t>
  </si>
  <si>
    <t>UCLAMP3311P.TCT</t>
  </si>
  <si>
    <t>TVS ARRAY ESD/CDE PROT SLP1006P2</t>
  </si>
  <si>
    <t>445-7073-1-ND</t>
  </si>
  <si>
    <t>C0603C0G1E200G030BG</t>
  </si>
  <si>
    <t>CAP CER 20PF 25V 2% NP0 0201</t>
  </si>
  <si>
    <t>XC1570-ND</t>
  </si>
  <si>
    <t>ECS-40-20-4VX</t>
  </si>
  <si>
    <t>CRYSTAL 4MHZ 20PF THRU</t>
  </si>
  <si>
    <t>TP1,TP2,TP5,TP6,TP7,TP8,TP9,TP12</t>
  </si>
  <si>
    <t>DO NOT PLACE</t>
  </si>
  <si>
    <t>P1,P2,P3,P4,P6,P7</t>
  </si>
  <si>
    <t>Beat 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</si>
</sst>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 (Body)"/>
    </font>
    <font>
      <sz val="10"/>
      <name val="Calibri (Body)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5" fillId="0" borderId="0" xfId="3" applyFont="1" applyFill="1"/>
    <xf numFmtId="164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3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center" vertical="center"/>
    </xf>
    <xf numFmtId="0" fontId="8" fillId="0" borderId="0" xfId="3" applyFont="1" applyFill="1" applyAlignment="1">
      <alignment horizontal="left" vertical="center"/>
    </xf>
    <xf numFmtId="0" fontId="10" fillId="0" borderId="0" xfId="0" applyFont="1"/>
    <xf numFmtId="164" fontId="8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8" fillId="0" borderId="0" xfId="3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</cellXfs>
  <cellStyles count="12">
    <cellStyle name="Explanatory Text" xfId="2" builtinId="53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a/product-detail/en/ERJ-1GEF2701C/P2.70KABCT-ND/525128" TargetMode="External"/><Relationship Id="rId13" Type="http://schemas.openxmlformats.org/officeDocument/2006/relationships/hyperlink" Target="http://www.digikey.ca/product-detail/en/FSA4157P6X/FSA4157P6XCT-ND/821005" TargetMode="External"/><Relationship Id="rId18" Type="http://schemas.openxmlformats.org/officeDocument/2006/relationships/hyperlink" Target="http://www.digikey.ca/product-detail/en/CL05A106MP5NUNC/1276-1450-1-ND/3889536" TargetMode="External"/><Relationship Id="rId26" Type="http://schemas.openxmlformats.org/officeDocument/2006/relationships/hyperlink" Target="http://www.digikey.ca/product-detail/en/C0603X7R1E221K030BA/445-7267-1-ND/2733339" TargetMode="External"/><Relationship Id="rId3" Type="http://schemas.openxmlformats.org/officeDocument/2006/relationships/hyperlink" Target="http://digikey.com/Suppliers/ca/STMicroelectronics.page?lang=en" TargetMode="External"/><Relationship Id="rId21" Type="http://schemas.openxmlformats.org/officeDocument/2006/relationships/hyperlink" Target="http://www.digikey.ca/product-detail/en/C0603X7R1E102K030BA/445-7275-1-ND/2733347" TargetMode="External"/><Relationship Id="rId7" Type="http://schemas.openxmlformats.org/officeDocument/2006/relationships/hyperlink" Target="http://www.digikey.ca/product-detail/en/ERJ-1GEF5602C/P56.0KABCT-ND/525168" TargetMode="External"/><Relationship Id="rId12" Type="http://schemas.openxmlformats.org/officeDocument/2006/relationships/hyperlink" Target="http://www.digikey.ca/product-detail/en/MCP1703T-3302E%2FCB/MCP1703T-3302E%2FCBCT-ND/1776945" TargetMode="External"/><Relationship Id="rId17" Type="http://schemas.openxmlformats.org/officeDocument/2006/relationships/hyperlink" Target="http://www.digikey.ca/scripts/dksearch/dksus.dll?v=10&amp;pv3=1&amp;FV=fff40001%2Cfff800e9%2C40070%2C1c0002%2C142c07ba%2C142c0b3c&amp;mnonly=0&amp;newproducts=0&amp;ColumnSort=0&amp;page=1&amp;stock=1&amp;pbfree=1&amp;rohs=1&amp;quantity=0&amp;ptm=0&amp;fid=0&amp;pageSize=25" TargetMode="External"/><Relationship Id="rId25" Type="http://schemas.openxmlformats.org/officeDocument/2006/relationships/hyperlink" Target="http://www.digikey.ca/product-detail/en/2450BL15B100E/712-1041-1-ND/1560870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a/product-detail/en/ADS1293CISQE%2FNOPB/296-35511-1-ND/3768438" TargetMode="External"/><Relationship Id="rId16" Type="http://schemas.openxmlformats.org/officeDocument/2006/relationships/hyperlink" Target="http://www.digikey.ca/product-detail/en/ERJ-1GE0R00C/P0.0AGCT-ND/285231" TargetMode="External"/><Relationship Id="rId20" Type="http://schemas.openxmlformats.org/officeDocument/2006/relationships/hyperlink" Target="http://www.digikey.ca/scripts/dksearch/dksus.dll?v=10&amp;pv1291=1978&amp;pv1291=2876&amp;FV=fff40001%2Cfff800e9%2C4046b%2C1c0002&amp;mnonly=0&amp;newproducts=0&amp;ColumnSort=0&amp;page=1&amp;stock=1&amp;pbfree=1&amp;rohs=1&amp;quantity=0&amp;ptm=0&amp;fid=0&amp;pageSize=25" TargetMode="External"/><Relationship Id="rId29" Type="http://schemas.openxmlformats.org/officeDocument/2006/relationships/hyperlink" Target="http://www.digikey.ca/product-detail/en/M80-8870405/952-1227-5-ND/2264214" TargetMode="External"/><Relationship Id="rId1" Type="http://schemas.openxmlformats.org/officeDocument/2006/relationships/hyperlink" Target="http://www.digikey.ca/product-detail/en/CC2541F256RHAT/296-35514-1-ND/3768441" TargetMode="External"/><Relationship Id="rId6" Type="http://schemas.openxmlformats.org/officeDocument/2006/relationships/hyperlink" Target="http://www.digikey.ca/product-detail/en/ECS-.327-12.5-34B/XC1617CT-ND/1693786" TargetMode="External"/><Relationship Id="rId11" Type="http://schemas.openxmlformats.org/officeDocument/2006/relationships/hyperlink" Target="http://www.digikey.ca/product-detail/en/CBR02C120F3GAC/399-8604-1-ND/3479361" TargetMode="External"/><Relationship Id="rId24" Type="http://schemas.openxmlformats.org/officeDocument/2006/relationships/hyperlink" Target="http://www.digikey.com/product-detail/en/2450AT18B100E/712-1006-1-ND/1560835" TargetMode="External"/><Relationship Id="rId32" Type="http://schemas.openxmlformats.org/officeDocument/2006/relationships/hyperlink" Target="http://www.digikey.ca/product-search/en?x=-1307&amp;y=-73&amp;lang=en&amp;site=ca&amp;KeyWords=xc1570-nd" TargetMode="External"/><Relationship Id="rId5" Type="http://schemas.openxmlformats.org/officeDocument/2006/relationships/hyperlink" Target="http://www.digikey.ca/product-detail/en/403C11A32M00000/CTX850CT-ND/2293026" TargetMode="External"/><Relationship Id="rId15" Type="http://schemas.openxmlformats.org/officeDocument/2006/relationships/hyperlink" Target="http://www.digikey.ca/product-detail/en/C0603X5R0J104K030BC/445-1796-1-ND/701160" TargetMode="External"/><Relationship Id="rId23" Type="http://schemas.openxmlformats.org/officeDocument/2006/relationships/hyperlink" Target="http://www.digikey.com/product-detail/en/ERJ-1GEF1001C/P1.00KABCT-ND/525077" TargetMode="External"/><Relationship Id="rId28" Type="http://schemas.openxmlformats.org/officeDocument/2006/relationships/hyperlink" Target="http://www.digikey.ca/product-search/en?WT.z_header=search_go&amp;lang=en&amp;site=ca&amp;keywords=952-1228-5-nd&amp;x=-1691&amp;y=-51&amp;formaction=on" TargetMode="External"/><Relationship Id="rId10" Type="http://schemas.openxmlformats.org/officeDocument/2006/relationships/hyperlink" Target="http://www.digikey.ca/product-detail/en/C0603C0G1E100E030BG/445-5564-1-ND/2400941" TargetMode="External"/><Relationship Id="rId19" Type="http://schemas.openxmlformats.org/officeDocument/2006/relationships/hyperlink" Target="http://www.digikey.ca/scripts/dksearch/dksus.dll?v=10&amp;pv3=1&amp;FV=fff40001%2Cfff800e9%2C40025%2C1c0002%2C4002ca&amp;mnonly=0&amp;newproducts=0&amp;ColumnSort=0&amp;page=1&amp;stock=1&amp;pbfree=1&amp;rohs=1&amp;quantity=0&amp;ptm=0&amp;fid=0&amp;pageSize=25" TargetMode="External"/><Relationship Id="rId31" Type="http://schemas.openxmlformats.org/officeDocument/2006/relationships/hyperlink" Target="http://www.digikey.ca/product-detail/en/C0603C0G1E200G030BG/445-7073-1-ND/2674979" TargetMode="External"/><Relationship Id="rId4" Type="http://schemas.openxmlformats.org/officeDocument/2006/relationships/hyperlink" Target="http://www.digikey.ca/product-detail/en/LIS3DHTR/497-10613-1-ND/2334355" TargetMode="External"/><Relationship Id="rId9" Type="http://schemas.openxmlformats.org/officeDocument/2006/relationships/hyperlink" Target="http://www.digikey.ca/product-detail/en/ERJ-1GEF1003C/P100KABCT-ND/525079" TargetMode="External"/><Relationship Id="rId14" Type="http://schemas.openxmlformats.org/officeDocument/2006/relationships/hyperlink" Target="http://www.digikey.ca/product-detail/en/C0603X5R0J105M030BC/445-8008-1-ND/2792131" TargetMode="External"/><Relationship Id="rId22" Type="http://schemas.openxmlformats.org/officeDocument/2006/relationships/hyperlink" Target="http://www.digikey.com/product-detail/en/SML-LX0404SIUPGUSB/67-2125-1-ND/2509882" TargetMode="External"/><Relationship Id="rId27" Type="http://schemas.openxmlformats.org/officeDocument/2006/relationships/hyperlink" Target="http://www.digikey.ca/product-detail/en/20021121-00010C4LF/609-3695-1-ND/2209147" TargetMode="External"/><Relationship Id="rId30" Type="http://schemas.openxmlformats.org/officeDocument/2006/relationships/hyperlink" Target="http://www.digikey.ca/product-detail/en/UCLAMP3311P.TCT/UCLAMP3311PCT-ND/18340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A2" sqref="A2"/>
    </sheetView>
  </sheetViews>
  <sheetFormatPr defaultColWidth="8.85546875" defaultRowHeight="12.75"/>
  <cols>
    <col min="1" max="1" width="40.5703125" style="1" bestFit="1" customWidth="1"/>
    <col min="2" max="2" width="7.42578125" style="1" bestFit="1" customWidth="1"/>
    <col min="3" max="3" width="22.42578125" style="1" bestFit="1" customWidth="1"/>
    <col min="4" max="4" width="28.28515625" style="1" bestFit="1" customWidth="1"/>
    <col min="5" max="5" width="22" style="1" bestFit="1" customWidth="1"/>
    <col min="6" max="6" width="32.7109375" style="1" customWidth="1"/>
    <col min="7" max="7" width="5.85546875" style="2" bestFit="1" customWidth="1"/>
    <col min="8" max="8" width="4.140625" style="2" bestFit="1" customWidth="1"/>
    <col min="9" max="9" width="22.7109375" style="3" bestFit="1" customWidth="1"/>
    <col min="10" max="10" width="9.140625" style="2" customWidth="1"/>
    <col min="11" max="16384" width="8.85546875" style="1"/>
  </cols>
  <sheetData>
    <row r="1" spans="1:10">
      <c r="A1" s="12" t="s">
        <v>156</v>
      </c>
      <c r="B1" s="13"/>
      <c r="C1" s="13"/>
      <c r="D1" s="13"/>
      <c r="E1" s="13"/>
      <c r="F1" s="13"/>
      <c r="G1" s="13"/>
      <c r="H1" s="13"/>
      <c r="I1" s="23"/>
      <c r="J1" s="13"/>
    </row>
    <row r="2" spans="1:10">
      <c r="A2" s="13"/>
      <c r="B2" s="13"/>
      <c r="C2" s="13"/>
      <c r="D2" s="13"/>
      <c r="E2" s="13"/>
      <c r="F2" s="13"/>
      <c r="G2" s="13"/>
      <c r="H2" s="13"/>
      <c r="I2" s="23"/>
      <c r="J2" s="13"/>
    </row>
    <row r="3" spans="1:10" s="2" customFormat="1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24" t="s">
        <v>8</v>
      </c>
      <c r="J3" s="12" t="s">
        <v>9</v>
      </c>
    </row>
    <row r="4" spans="1:10">
      <c r="A4" s="30" t="s">
        <v>19</v>
      </c>
      <c r="B4" s="13" t="s">
        <v>11</v>
      </c>
      <c r="C4" s="25" t="s">
        <v>22</v>
      </c>
      <c r="D4" s="13" t="s">
        <v>14</v>
      </c>
      <c r="E4" s="26" t="s">
        <v>23</v>
      </c>
      <c r="F4" s="26" t="s">
        <v>28</v>
      </c>
      <c r="G4" s="13" t="s">
        <v>12</v>
      </c>
      <c r="H4" s="13">
        <v>1</v>
      </c>
      <c r="I4" s="23">
        <v>14.58</v>
      </c>
      <c r="J4" s="23">
        <f>H4*I4</f>
        <v>14.58</v>
      </c>
    </row>
    <row r="5" spans="1:10">
      <c r="A5" s="30" t="s">
        <v>20</v>
      </c>
      <c r="B5" s="13" t="s">
        <v>11</v>
      </c>
      <c r="C5" s="25" t="s">
        <v>24</v>
      </c>
      <c r="D5" s="25" t="s">
        <v>25</v>
      </c>
      <c r="E5" s="26" t="s">
        <v>26</v>
      </c>
      <c r="F5" s="13" t="s">
        <v>27</v>
      </c>
      <c r="G5" s="13" t="s">
        <v>12</v>
      </c>
      <c r="H5" s="13">
        <v>1</v>
      </c>
      <c r="I5" s="23">
        <v>2.67</v>
      </c>
      <c r="J5" s="23">
        <f t="shared" ref="J5:J21" si="0">H5*I5</f>
        <v>2.67</v>
      </c>
    </row>
    <row r="6" spans="1:10">
      <c r="A6" s="30" t="s">
        <v>21</v>
      </c>
      <c r="B6" s="13" t="s">
        <v>11</v>
      </c>
      <c r="C6" s="25" t="s">
        <v>29</v>
      </c>
      <c r="D6" s="13" t="s">
        <v>30</v>
      </c>
      <c r="E6" s="26" t="s">
        <v>31</v>
      </c>
      <c r="F6" s="26" t="s">
        <v>32</v>
      </c>
      <c r="G6" s="13" t="s">
        <v>12</v>
      </c>
      <c r="H6" s="13">
        <v>1</v>
      </c>
      <c r="I6" s="23">
        <v>0.74</v>
      </c>
      <c r="J6" s="23">
        <f t="shared" si="0"/>
        <v>0.74</v>
      </c>
    </row>
    <row r="7" spans="1:10">
      <c r="A7" s="30" t="s">
        <v>10</v>
      </c>
      <c r="B7" s="13" t="s">
        <v>11</v>
      </c>
      <c r="C7" s="16" t="s">
        <v>13</v>
      </c>
      <c r="D7" s="13" t="s">
        <v>14</v>
      </c>
      <c r="E7" s="13" t="s">
        <v>15</v>
      </c>
      <c r="F7" s="13" t="s">
        <v>18</v>
      </c>
      <c r="G7" s="13" t="s">
        <v>12</v>
      </c>
      <c r="H7" s="13">
        <v>1</v>
      </c>
      <c r="I7" s="23">
        <v>7.56</v>
      </c>
      <c r="J7" s="23">
        <f t="shared" si="0"/>
        <v>7.56</v>
      </c>
    </row>
    <row r="8" spans="1:10">
      <c r="A8" s="30" t="s">
        <v>111</v>
      </c>
      <c r="B8" s="13" t="s">
        <v>11</v>
      </c>
      <c r="C8" s="25" t="s">
        <v>75</v>
      </c>
      <c r="D8" s="13" t="s">
        <v>76</v>
      </c>
      <c r="E8" s="26" t="s">
        <v>77</v>
      </c>
      <c r="F8" s="26" t="s">
        <v>78</v>
      </c>
      <c r="G8" s="13" t="s">
        <v>12</v>
      </c>
      <c r="H8" s="13">
        <v>3</v>
      </c>
      <c r="I8" s="23">
        <v>0.75</v>
      </c>
      <c r="J8" s="23">
        <f t="shared" si="0"/>
        <v>2.25</v>
      </c>
    </row>
    <row r="9" spans="1:10">
      <c r="A9" s="30" t="s">
        <v>112</v>
      </c>
      <c r="B9" s="13" t="s">
        <v>11</v>
      </c>
      <c r="C9" s="25" t="s">
        <v>113</v>
      </c>
      <c r="D9" s="13" t="s">
        <v>114</v>
      </c>
      <c r="E9" s="26" t="s">
        <v>115</v>
      </c>
      <c r="F9" s="26" t="s">
        <v>116</v>
      </c>
      <c r="G9" s="13" t="s">
        <v>12</v>
      </c>
      <c r="H9" s="13">
        <v>1</v>
      </c>
      <c r="I9" s="23">
        <v>0.41</v>
      </c>
      <c r="J9" s="23">
        <f t="shared" si="0"/>
        <v>0.41</v>
      </c>
    </row>
    <row r="10" spans="1:10">
      <c r="A10" s="30"/>
      <c r="B10" s="13"/>
      <c r="C10" s="16"/>
      <c r="D10" s="13"/>
      <c r="E10" s="13"/>
      <c r="F10" s="13"/>
      <c r="G10" s="13"/>
      <c r="H10" s="13"/>
      <c r="I10" s="23"/>
      <c r="J10" s="23"/>
    </row>
    <row r="11" spans="1:10">
      <c r="A11" s="30" t="s">
        <v>33</v>
      </c>
      <c r="B11" s="13" t="s">
        <v>11</v>
      </c>
      <c r="C11" s="25" t="s">
        <v>40</v>
      </c>
      <c r="D11" s="13" t="s">
        <v>41</v>
      </c>
      <c r="E11" s="26" t="s">
        <v>42</v>
      </c>
      <c r="F11" s="26" t="s">
        <v>43</v>
      </c>
      <c r="G11" s="13" t="s">
        <v>12</v>
      </c>
      <c r="H11" s="13">
        <v>1</v>
      </c>
      <c r="I11" s="23">
        <v>1.8</v>
      </c>
      <c r="J11" s="23">
        <f t="shared" si="0"/>
        <v>1.8</v>
      </c>
    </row>
    <row r="12" spans="1:10">
      <c r="A12" s="30" t="s">
        <v>34</v>
      </c>
      <c r="B12" s="17" t="s">
        <v>11</v>
      </c>
      <c r="C12" s="16" t="s">
        <v>36</v>
      </c>
      <c r="D12" s="13" t="s">
        <v>38</v>
      </c>
      <c r="E12" s="17" t="s">
        <v>37</v>
      </c>
      <c r="F12" s="26" t="s">
        <v>39</v>
      </c>
      <c r="G12" s="17" t="s">
        <v>12</v>
      </c>
      <c r="H12" s="13">
        <v>1</v>
      </c>
      <c r="I12" s="23">
        <v>1.2</v>
      </c>
      <c r="J12" s="23">
        <f t="shared" si="0"/>
        <v>1.2</v>
      </c>
    </row>
    <row r="13" spans="1:10">
      <c r="A13" s="30" t="s">
        <v>35</v>
      </c>
      <c r="B13" s="17" t="s">
        <v>11</v>
      </c>
      <c r="C13" s="25" t="s">
        <v>150</v>
      </c>
      <c r="D13" s="17" t="s">
        <v>41</v>
      </c>
      <c r="E13" s="26" t="s">
        <v>151</v>
      </c>
      <c r="F13" s="26" t="s">
        <v>152</v>
      </c>
      <c r="G13" s="17" t="s">
        <v>12</v>
      </c>
      <c r="H13" s="13">
        <v>1</v>
      </c>
      <c r="I13" s="23">
        <v>1.78</v>
      </c>
      <c r="J13" s="23">
        <f t="shared" si="0"/>
        <v>1.78</v>
      </c>
    </row>
    <row r="14" spans="1:10">
      <c r="A14" s="30"/>
      <c r="B14" s="17"/>
      <c r="C14" s="25"/>
      <c r="D14" s="17"/>
      <c r="E14" s="26"/>
      <c r="F14" s="26"/>
      <c r="G14" s="17"/>
      <c r="H14" s="13"/>
      <c r="I14" s="23"/>
      <c r="J14" s="23"/>
    </row>
    <row r="15" spans="1:10">
      <c r="A15" s="30" t="s">
        <v>44</v>
      </c>
      <c r="B15" s="17" t="s">
        <v>11</v>
      </c>
      <c r="C15" s="30" t="s">
        <v>133</v>
      </c>
      <c r="D15" s="17" t="s">
        <v>45</v>
      </c>
      <c r="E15" s="26" t="s">
        <v>134</v>
      </c>
      <c r="F15" s="26" t="s">
        <v>135</v>
      </c>
      <c r="G15" s="17" t="s">
        <v>12</v>
      </c>
      <c r="H15" s="13">
        <v>1</v>
      </c>
      <c r="I15" s="23">
        <v>1.29</v>
      </c>
      <c r="J15" s="23">
        <f t="shared" si="0"/>
        <v>1.29</v>
      </c>
    </row>
    <row r="16" spans="1:10">
      <c r="A16" s="30" t="s">
        <v>102</v>
      </c>
      <c r="B16" s="17" t="s">
        <v>11</v>
      </c>
      <c r="C16" s="30" t="s">
        <v>138</v>
      </c>
      <c r="D16" s="17" t="s">
        <v>79</v>
      </c>
      <c r="E16" s="26" t="s">
        <v>139</v>
      </c>
      <c r="F16" s="26" t="s">
        <v>140</v>
      </c>
      <c r="G16" s="17" t="s">
        <v>12</v>
      </c>
      <c r="H16" s="13">
        <v>1</v>
      </c>
      <c r="I16" s="23">
        <v>3.71</v>
      </c>
      <c r="J16" s="23">
        <f t="shared" si="0"/>
        <v>3.71</v>
      </c>
    </row>
    <row r="17" spans="1:12">
      <c r="A17" s="30" t="s">
        <v>101</v>
      </c>
      <c r="B17" s="17" t="s">
        <v>11</v>
      </c>
      <c r="C17" s="30" t="s">
        <v>136</v>
      </c>
      <c r="D17" s="17" t="s">
        <v>79</v>
      </c>
      <c r="E17" s="26" t="s">
        <v>137</v>
      </c>
      <c r="F17" s="26" t="s">
        <v>141</v>
      </c>
      <c r="G17" s="17" t="s">
        <v>12</v>
      </c>
      <c r="H17" s="13">
        <v>1</v>
      </c>
      <c r="I17" s="23">
        <v>4.8600000000000003</v>
      </c>
      <c r="J17" s="23">
        <f>H17*I17</f>
        <v>4.8600000000000003</v>
      </c>
    </row>
    <row r="18" spans="1:12">
      <c r="A18" s="30"/>
      <c r="B18" s="13"/>
      <c r="C18" s="25"/>
      <c r="D18" s="13"/>
      <c r="E18" s="26"/>
      <c r="F18" s="26"/>
      <c r="G18" s="13"/>
      <c r="H18" s="13"/>
      <c r="I18" s="23"/>
      <c r="J18" s="23"/>
    </row>
    <row r="19" spans="1:12">
      <c r="A19" s="30" t="s">
        <v>46</v>
      </c>
      <c r="B19" s="17" t="s">
        <v>11</v>
      </c>
      <c r="C19" s="25" t="s">
        <v>147</v>
      </c>
      <c r="D19" s="17" t="s">
        <v>47</v>
      </c>
      <c r="E19" s="26" t="s">
        <v>148</v>
      </c>
      <c r="F19" s="26" t="s">
        <v>149</v>
      </c>
      <c r="G19" s="17" t="s">
        <v>12</v>
      </c>
      <c r="H19" s="13">
        <v>2</v>
      </c>
      <c r="I19" s="23">
        <v>0.23</v>
      </c>
      <c r="J19" s="23">
        <f t="shared" si="0"/>
        <v>0.46</v>
      </c>
    </row>
    <row r="20" spans="1:12">
      <c r="A20" s="30" t="s">
        <v>103</v>
      </c>
      <c r="B20" s="13" t="s">
        <v>11</v>
      </c>
      <c r="C20" s="25" t="s">
        <v>84</v>
      </c>
      <c r="D20" s="13" t="s">
        <v>47</v>
      </c>
      <c r="E20" s="27" t="s">
        <v>85</v>
      </c>
      <c r="F20" s="27" t="s">
        <v>86</v>
      </c>
      <c r="G20" s="13" t="s">
        <v>12</v>
      </c>
      <c r="H20" s="13">
        <v>2</v>
      </c>
      <c r="I20" s="23">
        <v>0.11</v>
      </c>
      <c r="J20" s="23">
        <f t="shared" si="0"/>
        <v>0.22</v>
      </c>
    </row>
    <row r="21" spans="1:12">
      <c r="A21" s="30" t="s">
        <v>106</v>
      </c>
      <c r="B21" s="13" t="s">
        <v>11</v>
      </c>
      <c r="C21" s="25" t="s">
        <v>48</v>
      </c>
      <c r="D21" s="13" t="s">
        <v>47</v>
      </c>
      <c r="E21" s="26" t="s">
        <v>49</v>
      </c>
      <c r="F21" s="26" t="s">
        <v>50</v>
      </c>
      <c r="G21" s="13" t="s">
        <v>12</v>
      </c>
      <c r="H21" s="13">
        <v>5</v>
      </c>
      <c r="I21" s="23">
        <v>0.41</v>
      </c>
      <c r="J21" s="23">
        <f t="shared" si="0"/>
        <v>2.0499999999999998</v>
      </c>
    </row>
    <row r="22" spans="1:12">
      <c r="A22" s="30" t="s">
        <v>105</v>
      </c>
      <c r="B22" s="13" t="s">
        <v>11</v>
      </c>
      <c r="C22" s="25" t="s">
        <v>81</v>
      </c>
      <c r="D22" s="13" t="s">
        <v>47</v>
      </c>
      <c r="E22" s="26" t="s">
        <v>82</v>
      </c>
      <c r="F22" s="26" t="s">
        <v>83</v>
      </c>
      <c r="G22" s="13" t="s">
        <v>12</v>
      </c>
      <c r="H22" s="13">
        <v>11</v>
      </c>
      <c r="I22" s="23">
        <v>3.6999999999999998E-2</v>
      </c>
      <c r="J22" s="23">
        <f>H22*I22</f>
        <v>0.40699999999999997</v>
      </c>
    </row>
    <row r="23" spans="1:12">
      <c r="A23" s="30" t="s">
        <v>51</v>
      </c>
      <c r="B23" s="13" t="s">
        <v>11</v>
      </c>
      <c r="C23" s="25" t="s">
        <v>93</v>
      </c>
      <c r="D23" s="13" t="s">
        <v>94</v>
      </c>
      <c r="E23" s="26" t="s">
        <v>95</v>
      </c>
      <c r="F23" s="26" t="s">
        <v>96</v>
      </c>
      <c r="G23" s="13" t="s">
        <v>12</v>
      </c>
      <c r="H23" s="13">
        <v>1</v>
      </c>
      <c r="I23" s="23">
        <v>0.78</v>
      </c>
      <c r="J23" s="23">
        <f t="shared" ref="J23:J37" si="1">H23*I23</f>
        <v>0.78</v>
      </c>
    </row>
    <row r="24" spans="1:12" s="5" customFormat="1">
      <c r="A24" s="30" t="s">
        <v>53</v>
      </c>
      <c r="B24" s="18" t="s">
        <v>11</v>
      </c>
      <c r="C24" s="25" t="s">
        <v>69</v>
      </c>
      <c r="D24" s="13" t="s">
        <v>70</v>
      </c>
      <c r="E24" s="26" t="s">
        <v>71</v>
      </c>
      <c r="F24" s="26" t="s">
        <v>72</v>
      </c>
      <c r="G24" s="13" t="s">
        <v>12</v>
      </c>
      <c r="H24" s="18">
        <v>2</v>
      </c>
      <c r="I24" s="23">
        <v>0.42</v>
      </c>
      <c r="J24" s="23">
        <f t="shared" si="1"/>
        <v>0.84</v>
      </c>
      <c r="L24" s="11"/>
    </row>
    <row r="25" spans="1:12">
      <c r="A25" s="30" t="s">
        <v>54</v>
      </c>
      <c r="B25" s="13" t="s">
        <v>11</v>
      </c>
      <c r="C25" s="25" t="s">
        <v>73</v>
      </c>
      <c r="D25" s="13" t="s">
        <v>47</v>
      </c>
      <c r="E25" s="26" t="s">
        <v>74</v>
      </c>
      <c r="F25" s="26" t="s">
        <v>52</v>
      </c>
      <c r="G25" s="13" t="s">
        <v>12</v>
      </c>
      <c r="H25" s="13">
        <v>2</v>
      </c>
      <c r="I25" s="23">
        <v>0.23</v>
      </c>
      <c r="J25" s="23">
        <f t="shared" si="1"/>
        <v>0.46</v>
      </c>
    </row>
    <row r="26" spans="1:12">
      <c r="A26" s="30" t="s">
        <v>107</v>
      </c>
      <c r="B26" s="13" t="s">
        <v>11</v>
      </c>
      <c r="C26" s="25" t="s">
        <v>108</v>
      </c>
      <c r="D26" s="13" t="s">
        <v>47</v>
      </c>
      <c r="E26" s="26" t="s">
        <v>109</v>
      </c>
      <c r="F26" s="28" t="s">
        <v>110</v>
      </c>
      <c r="G26" s="13" t="s">
        <v>12</v>
      </c>
      <c r="H26" s="13">
        <v>1</v>
      </c>
      <c r="I26" s="23">
        <v>0.28999999999999998</v>
      </c>
      <c r="J26" s="23">
        <f t="shared" si="1"/>
        <v>0.28999999999999998</v>
      </c>
    </row>
    <row r="27" spans="1:12">
      <c r="A27" s="30"/>
      <c r="B27" s="13"/>
      <c r="C27" s="25"/>
      <c r="D27" s="13"/>
      <c r="E27" s="26"/>
      <c r="F27" s="26"/>
      <c r="G27" s="13"/>
      <c r="H27" s="13"/>
      <c r="I27" s="23"/>
      <c r="J27" s="23"/>
    </row>
    <row r="28" spans="1:12">
      <c r="A28" s="30" t="s">
        <v>117</v>
      </c>
      <c r="B28" s="13" t="s">
        <v>11</v>
      </c>
      <c r="C28" s="25" t="s">
        <v>87</v>
      </c>
      <c r="D28" s="13" t="s">
        <v>55</v>
      </c>
      <c r="E28" s="26" t="s">
        <v>88</v>
      </c>
      <c r="F28" s="26" t="s">
        <v>89</v>
      </c>
      <c r="G28" s="13" t="s">
        <v>12</v>
      </c>
      <c r="H28" s="13">
        <v>4</v>
      </c>
      <c r="I28" s="23">
        <v>0.11</v>
      </c>
      <c r="J28" s="23">
        <f t="shared" si="1"/>
        <v>0.44</v>
      </c>
    </row>
    <row r="29" spans="1:12">
      <c r="A29" s="30" t="s">
        <v>56</v>
      </c>
      <c r="B29" s="19" t="s">
        <v>11</v>
      </c>
      <c r="C29" s="25" t="s">
        <v>57</v>
      </c>
      <c r="D29" s="13" t="s">
        <v>55</v>
      </c>
      <c r="E29" s="26" t="s">
        <v>58</v>
      </c>
      <c r="F29" s="26" t="s">
        <v>59</v>
      </c>
      <c r="G29" s="13" t="s">
        <v>12</v>
      </c>
      <c r="H29" s="13">
        <v>1</v>
      </c>
      <c r="I29" s="23">
        <v>0.13</v>
      </c>
      <c r="J29" s="23">
        <f t="shared" si="1"/>
        <v>0.13</v>
      </c>
    </row>
    <row r="30" spans="1:12">
      <c r="A30" s="30" t="s">
        <v>97</v>
      </c>
      <c r="B30" s="19" t="s">
        <v>11</v>
      </c>
      <c r="C30" s="25" t="s">
        <v>98</v>
      </c>
      <c r="D30" s="13" t="s">
        <v>55</v>
      </c>
      <c r="E30" s="26" t="s">
        <v>99</v>
      </c>
      <c r="F30" s="26" t="s">
        <v>100</v>
      </c>
      <c r="G30" s="13" t="s">
        <v>12</v>
      </c>
      <c r="H30" s="13">
        <v>1</v>
      </c>
      <c r="I30" s="23">
        <v>0.12</v>
      </c>
      <c r="J30" s="23">
        <f t="shared" si="1"/>
        <v>0.12</v>
      </c>
    </row>
    <row r="31" spans="1:12">
      <c r="A31" s="30" t="s">
        <v>104</v>
      </c>
      <c r="B31" s="19" t="s">
        <v>11</v>
      </c>
      <c r="C31" s="25" t="s">
        <v>62</v>
      </c>
      <c r="D31" s="13" t="s">
        <v>55</v>
      </c>
      <c r="E31" s="26" t="s">
        <v>64</v>
      </c>
      <c r="F31" s="26" t="s">
        <v>63</v>
      </c>
      <c r="G31" s="19" t="s">
        <v>12</v>
      </c>
      <c r="H31" s="19">
        <v>1</v>
      </c>
      <c r="I31" s="23">
        <v>0.13</v>
      </c>
      <c r="J31" s="23">
        <f t="shared" si="1"/>
        <v>0.13</v>
      </c>
    </row>
    <row r="32" spans="1:12">
      <c r="A32" s="30" t="s">
        <v>60</v>
      </c>
      <c r="B32" s="19" t="s">
        <v>11</v>
      </c>
      <c r="C32" s="25" t="s">
        <v>61</v>
      </c>
      <c r="D32" s="13" t="s">
        <v>55</v>
      </c>
      <c r="E32" s="26" t="s">
        <v>122</v>
      </c>
      <c r="F32" s="26" t="s">
        <v>65</v>
      </c>
      <c r="G32" s="19" t="s">
        <v>12</v>
      </c>
      <c r="H32" s="19">
        <v>1</v>
      </c>
      <c r="I32" s="23">
        <v>0.13</v>
      </c>
      <c r="J32" s="23">
        <f t="shared" si="1"/>
        <v>0.13</v>
      </c>
    </row>
    <row r="33" spans="1:10">
      <c r="A33" s="30" t="s">
        <v>118</v>
      </c>
      <c r="B33" s="19" t="s">
        <v>11</v>
      </c>
      <c r="C33" s="25" t="s">
        <v>119</v>
      </c>
      <c r="D33" s="13" t="s">
        <v>55</v>
      </c>
      <c r="E33" s="27" t="s">
        <v>120</v>
      </c>
      <c r="F33" s="27" t="s">
        <v>121</v>
      </c>
      <c r="G33" s="19" t="s">
        <v>12</v>
      </c>
      <c r="H33" s="19">
        <v>3</v>
      </c>
      <c r="I33" s="23">
        <v>0.11</v>
      </c>
      <c r="J33" s="23">
        <f t="shared" si="1"/>
        <v>0.33</v>
      </c>
    </row>
    <row r="34" spans="1:10">
      <c r="A34" s="30" t="s">
        <v>123</v>
      </c>
      <c r="B34" s="19" t="s">
        <v>11</v>
      </c>
      <c r="C34" s="25" t="s">
        <v>92</v>
      </c>
      <c r="D34" s="13" t="s">
        <v>55</v>
      </c>
      <c r="E34" s="26" t="s">
        <v>91</v>
      </c>
      <c r="F34" s="26" t="s">
        <v>90</v>
      </c>
      <c r="G34" s="19" t="s">
        <v>12</v>
      </c>
      <c r="H34" s="19">
        <v>4</v>
      </c>
      <c r="I34" s="23">
        <v>0.13</v>
      </c>
      <c r="J34" s="23">
        <f t="shared" si="1"/>
        <v>0.52</v>
      </c>
    </row>
    <row r="35" spans="1:10">
      <c r="A35" s="30" t="s">
        <v>80</v>
      </c>
      <c r="B35" s="19" t="s">
        <v>11</v>
      </c>
      <c r="C35" s="25" t="s">
        <v>66</v>
      </c>
      <c r="D35" s="13" t="s">
        <v>55</v>
      </c>
      <c r="E35" s="26" t="s">
        <v>68</v>
      </c>
      <c r="F35" s="26" t="s">
        <v>67</v>
      </c>
      <c r="G35" s="19" t="s">
        <v>12</v>
      </c>
      <c r="H35" s="19">
        <v>2</v>
      </c>
      <c r="I35" s="23">
        <v>0.13</v>
      </c>
      <c r="J35" s="23">
        <f t="shared" si="1"/>
        <v>0.26</v>
      </c>
    </row>
    <row r="36" spans="1:10">
      <c r="A36" s="30"/>
      <c r="B36" s="19"/>
      <c r="C36" s="25"/>
      <c r="D36" s="13"/>
      <c r="E36" s="26"/>
      <c r="F36" s="26"/>
      <c r="G36" s="19"/>
      <c r="H36" s="19"/>
      <c r="I36" s="23"/>
      <c r="J36" s="23"/>
    </row>
    <row r="37" spans="1:10">
      <c r="A37" s="30" t="s">
        <v>129</v>
      </c>
      <c r="B37" s="19" t="s">
        <v>11</v>
      </c>
      <c r="C37" s="25" t="s">
        <v>130</v>
      </c>
      <c r="D37" s="13" t="s">
        <v>114</v>
      </c>
      <c r="E37" s="26" t="s">
        <v>131</v>
      </c>
      <c r="F37" s="26" t="s">
        <v>132</v>
      </c>
      <c r="G37" s="19" t="s">
        <v>12</v>
      </c>
      <c r="H37" s="19">
        <v>1</v>
      </c>
      <c r="I37" s="23">
        <v>0.94</v>
      </c>
      <c r="J37" s="23">
        <f t="shared" si="1"/>
        <v>0.94</v>
      </c>
    </row>
    <row r="38" spans="1:10">
      <c r="A38" s="30"/>
      <c r="B38" s="19"/>
      <c r="C38" s="25"/>
      <c r="D38" s="13"/>
      <c r="E38" s="26"/>
      <c r="F38" s="26"/>
      <c r="G38" s="19"/>
      <c r="H38" s="19"/>
      <c r="I38" s="23"/>
      <c r="J38" s="23"/>
    </row>
    <row r="39" spans="1:10">
      <c r="A39" s="30" t="s">
        <v>124</v>
      </c>
      <c r="B39" s="13" t="s">
        <v>11</v>
      </c>
      <c r="C39" s="25" t="s">
        <v>125</v>
      </c>
      <c r="D39" s="13" t="s">
        <v>126</v>
      </c>
      <c r="E39" s="27" t="s">
        <v>127</v>
      </c>
      <c r="F39" s="26" t="s">
        <v>128</v>
      </c>
      <c r="G39" s="13" t="s">
        <v>12</v>
      </c>
      <c r="H39" s="13">
        <v>1</v>
      </c>
      <c r="I39" s="23">
        <v>1.2</v>
      </c>
      <c r="J39" s="23">
        <f t="shared" ref="J39:J41" si="2">H39*I39</f>
        <v>1.2</v>
      </c>
    </row>
    <row r="40" spans="1:10">
      <c r="A40" s="13"/>
      <c r="B40" s="19"/>
      <c r="C40" s="25"/>
      <c r="D40" s="13"/>
      <c r="E40" s="26"/>
      <c r="F40" s="26"/>
      <c r="G40" s="19"/>
      <c r="H40" s="19"/>
      <c r="I40" s="23"/>
      <c r="J40" s="23"/>
    </row>
    <row r="41" spans="1:10">
      <c r="A41" s="13" t="s">
        <v>142</v>
      </c>
      <c r="B41" s="19" t="s">
        <v>11</v>
      </c>
      <c r="C41" s="30" t="s">
        <v>143</v>
      </c>
      <c r="D41" s="13" t="s">
        <v>144</v>
      </c>
      <c r="E41" s="26" t="s">
        <v>145</v>
      </c>
      <c r="F41" s="26" t="s">
        <v>146</v>
      </c>
      <c r="G41" s="19" t="s">
        <v>12</v>
      </c>
      <c r="H41" s="19">
        <v>4</v>
      </c>
      <c r="I41" s="23">
        <v>0.6</v>
      </c>
      <c r="J41" s="23">
        <f t="shared" si="2"/>
        <v>2.4</v>
      </c>
    </row>
    <row r="42" spans="1:10" s="5" customFormat="1">
      <c r="A42" s="19"/>
      <c r="B42" s="19"/>
      <c r="C42" s="21"/>
      <c r="D42" s="19"/>
      <c r="E42" s="19"/>
      <c r="F42" s="19"/>
      <c r="G42" s="19"/>
      <c r="H42" s="19"/>
      <c r="I42" s="23"/>
      <c r="J42" s="23"/>
    </row>
    <row r="43" spans="1:10">
      <c r="B43" s="19"/>
      <c r="C43" s="16"/>
      <c r="D43" s="19"/>
      <c r="E43" s="19"/>
      <c r="F43" s="19"/>
      <c r="G43" s="19"/>
      <c r="H43" s="19"/>
      <c r="I43" s="23"/>
      <c r="J43" s="23"/>
    </row>
    <row r="44" spans="1:10">
      <c r="A44" s="29"/>
      <c r="B44" s="19"/>
      <c r="C44" s="16"/>
      <c r="D44" s="19"/>
      <c r="E44" s="19"/>
      <c r="F44" s="19"/>
      <c r="G44" s="19"/>
      <c r="H44" s="19"/>
      <c r="I44" s="23"/>
      <c r="J44" s="23"/>
    </row>
    <row r="45" spans="1:10">
      <c r="A45" s="29"/>
      <c r="B45" s="19"/>
      <c r="C45" s="16"/>
      <c r="D45" s="19"/>
      <c r="E45" s="19"/>
      <c r="F45" s="19"/>
      <c r="G45" s="19"/>
      <c r="H45" s="19"/>
      <c r="I45" s="24" t="s">
        <v>9</v>
      </c>
      <c r="J45" s="23">
        <f>SUM(J4:J41)</f>
        <v>54.956999999999994</v>
      </c>
    </row>
    <row r="46" spans="1:10">
      <c r="A46" s="22"/>
      <c r="B46" s="19"/>
      <c r="C46" s="16"/>
      <c r="D46" s="19"/>
      <c r="E46" s="19"/>
      <c r="F46" s="19"/>
      <c r="G46" s="20"/>
      <c r="H46" s="20"/>
      <c r="I46" s="14"/>
      <c r="J46" s="14"/>
    </row>
    <row r="47" spans="1:10">
      <c r="A47" s="19"/>
      <c r="B47" s="19"/>
      <c r="C47" s="16"/>
      <c r="D47" s="19"/>
      <c r="E47" s="19"/>
      <c r="F47" s="19"/>
      <c r="G47" s="20"/>
      <c r="H47" s="20"/>
      <c r="I47" s="15" t="s">
        <v>16</v>
      </c>
      <c r="J47" s="32">
        <v>31</v>
      </c>
    </row>
    <row r="48" spans="1:10">
      <c r="A48" s="19"/>
      <c r="B48" s="19"/>
      <c r="C48" s="16"/>
      <c r="D48" s="19"/>
      <c r="E48" s="19"/>
      <c r="F48" s="19"/>
      <c r="G48" s="20"/>
      <c r="H48" s="20"/>
      <c r="I48" s="15" t="s">
        <v>17</v>
      </c>
      <c r="J48" s="32">
        <f>SUM(H4:H41)</f>
        <v>63</v>
      </c>
    </row>
    <row r="49" spans="1:12">
      <c r="A49" s="7"/>
      <c r="B49" s="7"/>
      <c r="C49" s="4"/>
      <c r="D49" s="7"/>
      <c r="E49" s="7"/>
      <c r="F49" s="7"/>
      <c r="J49" s="3"/>
    </row>
    <row r="50" spans="1:12">
      <c r="A50" s="31" t="s">
        <v>154</v>
      </c>
      <c r="C50" s="4"/>
      <c r="J50" s="3"/>
    </row>
    <row r="51" spans="1:12" s="5" customFormat="1">
      <c r="A51" s="29" t="s">
        <v>153</v>
      </c>
      <c r="B51" s="7"/>
      <c r="C51" s="9"/>
      <c r="G51" s="6"/>
      <c r="H51" s="6"/>
      <c r="I51" s="10"/>
      <c r="J51" s="10"/>
    </row>
    <row r="52" spans="1:12">
      <c r="A52" s="13" t="s">
        <v>155</v>
      </c>
      <c r="C52" s="4"/>
      <c r="J52" s="3"/>
    </row>
    <row r="53" spans="1:12">
      <c r="B53" s="7"/>
      <c r="C53" s="4"/>
      <c r="J53" s="3"/>
    </row>
    <row r="54" spans="1:12" s="5" customFormat="1">
      <c r="C54" s="8"/>
      <c r="G54" s="6"/>
      <c r="H54" s="6"/>
      <c r="I54" s="10"/>
      <c r="J54" s="10"/>
      <c r="L54" s="11"/>
    </row>
    <row r="55" spans="1:12">
      <c r="C55" s="4"/>
      <c r="J55" s="3"/>
    </row>
    <row r="56" spans="1:12">
      <c r="A56" s="5"/>
      <c r="B56" s="5"/>
      <c r="C56" s="5"/>
      <c r="D56" s="5"/>
      <c r="E56" s="5"/>
      <c r="F56" s="5"/>
      <c r="G56" s="6"/>
      <c r="H56" s="6"/>
      <c r="J56" s="3"/>
    </row>
  </sheetData>
  <hyperlinks>
    <hyperlink ref="C7" r:id="rId1"/>
    <hyperlink ref="C4" r:id="rId2"/>
    <hyperlink ref="D5" r:id="rId3"/>
    <hyperlink ref="C5" r:id="rId4"/>
    <hyperlink ref="C12" r:id="rId5"/>
    <hyperlink ref="C11" r:id="rId6"/>
    <hyperlink ref="C29" r:id="rId7"/>
    <hyperlink ref="C32" r:id="rId8"/>
    <hyperlink ref="C35" r:id="rId9"/>
    <hyperlink ref="C25" r:id="rId10"/>
    <hyperlink ref="C24" r:id="rId11"/>
    <hyperlink ref="C6" r:id="rId12"/>
    <hyperlink ref="C8" r:id="rId13"/>
    <hyperlink ref="C21" r:id="rId14"/>
    <hyperlink ref="C22" r:id="rId15"/>
    <hyperlink ref="C28" r:id="rId16"/>
    <hyperlink ref="C31" r:id="rId17"/>
    <hyperlink ref="C23" r:id="rId18"/>
    <hyperlink ref="C34" r:id="rId19"/>
    <hyperlink ref="C30" r:id="rId20"/>
    <hyperlink ref="C20" r:id="rId21"/>
    <hyperlink ref="C39" r:id="rId22"/>
    <hyperlink ref="C33" r:id="rId23"/>
    <hyperlink ref="C37" r:id="rId24"/>
    <hyperlink ref="C9" r:id="rId25"/>
    <hyperlink ref="C26" r:id="rId26"/>
    <hyperlink ref="C15" r:id="rId27"/>
    <hyperlink ref="C17" r:id="rId28"/>
    <hyperlink ref="C16" r:id="rId29"/>
    <hyperlink ref="C41" r:id="rId30"/>
    <hyperlink ref="C19" r:id="rId31"/>
    <hyperlink ref="C13" r:id="rId32"/>
  </hyperlinks>
  <pageMargins left="0.7" right="0.7" top="0.75" bottom="0.75" header="0.3" footer="0.3"/>
  <pageSetup orientation="portrait" horizontalDpi="4294967293" verticalDpi="4294967293" r:id="rId3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None</cp:lastModifiedBy>
  <dcterms:created xsi:type="dcterms:W3CDTF">2013-06-04T15:28:26Z</dcterms:created>
  <dcterms:modified xsi:type="dcterms:W3CDTF">2013-11-29T21:21:24Z</dcterms:modified>
</cp:coreProperties>
</file>