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drawings/drawing6.xml" ContentType="application/vnd.openxmlformats-officedocument.drawing+xml"/>
  <Override PartName="/xl/drawings/drawing7.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8.xml" ContentType="application/vnd.openxmlformats-officedocument.drawing+xml"/>
  <Override PartName="/xl/charts/chart4.xml" ContentType="application/vnd.openxmlformats-officedocument.drawingml.chart+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326"/>
  <workbookPr filterPrivacy="1" codeName="ThisWorkbook"/>
  <bookViews>
    <workbookView xWindow="35400" yWindow="450" windowWidth="33600" windowHeight="19680" tabRatio="784" activeTab="3" xr2:uid="{00000000-000D-0000-FFFF-FFFF00000000}"/>
  </bookViews>
  <sheets>
    <sheet name="Clusterkaart" sheetId="18" r:id="rId1"/>
    <sheet name="Versie informatie" sheetId="30" r:id="rId2"/>
    <sheet name="BIJZ_CONV" sheetId="59" r:id="rId3"/>
    <sheet name="BIJZ_CONV_LB039" sheetId="62" r:id="rId4"/>
    <sheet name="Test status" sheetId="1" state="hidden" r:id="rId5"/>
    <sheet name="Samenvatting testresultaat" sheetId="15" state="hidden" r:id="rId6"/>
    <sheet name="Kwaliteit na run" sheetId="10" state="hidden" r:id="rId7"/>
    <sheet name="Kwaliteitsontwikkeling" sheetId="11" state="hidden" r:id="rId8"/>
    <sheet name="Draaitabel - Test status" sheetId="61" state="hidden" r:id="rId9"/>
    <sheet name="PRE99801" sheetId="64" r:id="rId10"/>
    <sheet name="BIJZ_CONV_LB041" sheetId="65" r:id="rId11"/>
    <sheet name="BIJZ_CONV_LB042" sheetId="66" r:id="rId12"/>
    <sheet name="Testanalyse" sheetId="63" r:id="rId13"/>
  </sheets>
  <externalReferences>
    <externalReference r:id="rId14"/>
  </externalReferences>
  <definedNames>
    <definedName name="_xlnm._FilterDatabase" localSheetId="4" hidden="1">'Test status'!$A$11:$AQ$11</definedName>
    <definedName name="Print_Area" localSheetId="6">'Kwaliteit na run'!$A$1:$R$45</definedName>
    <definedName name="Print_Area" localSheetId="7">Kwaliteitsontwikkeling!$A$1:$S$28</definedName>
    <definedName name="Print_Area" localSheetId="5">'Samenvatting testresultaat'!$A$1:$AI$65</definedName>
    <definedName name="Print_Area" localSheetId="1">'Versie informatie'!$A$1:$D$40</definedName>
  </definedName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3" i="18" l="1"/>
  <c r="B7" i="66"/>
  <c r="B6" i="66"/>
  <c r="B5" i="66"/>
  <c r="B4" i="66"/>
  <c r="B4" i="18"/>
  <c r="B3" i="66"/>
  <c r="B2" i="66"/>
  <c r="D1" i="66"/>
  <c r="B1" i="66"/>
  <c r="B7" i="65"/>
  <c r="B6" i="65"/>
  <c r="B5" i="65"/>
  <c r="B4" i="65"/>
  <c r="B3" i="65"/>
  <c r="B2" i="65"/>
  <c r="D1" i="65"/>
  <c r="B1" i="65"/>
  <c r="B3" i="30"/>
  <c r="B4" i="64"/>
  <c r="B3" i="64"/>
  <c r="B3" i="62"/>
  <c r="B3" i="59"/>
  <c r="B2" i="64"/>
  <c r="B7" i="64"/>
  <c r="B6" i="64"/>
  <c r="B5" i="64"/>
  <c r="D1" i="64"/>
  <c r="B1" i="64"/>
  <c r="B11" i="64"/>
  <c r="B19" i="64"/>
  <c r="B32" i="64"/>
  <c r="B71" i="64"/>
  <c r="B131" i="64"/>
  <c r="D1" i="62"/>
  <c r="B7" i="62"/>
  <c r="B6" i="62"/>
  <c r="B5" i="62"/>
  <c r="B4" i="62"/>
  <c r="B2" i="62"/>
  <c r="B1" i="62"/>
  <c r="D1" i="59"/>
  <c r="B1" i="30"/>
  <c r="B2" i="30"/>
  <c r="A1" i="30"/>
  <c r="A2" i="30"/>
  <c r="A3" i="30"/>
  <c r="B1" i="59"/>
  <c r="B2" i="59"/>
  <c r="B4" i="59"/>
  <c r="B5" i="59"/>
  <c r="B6" i="59"/>
  <c r="B7" i="59"/>
  <c r="A5" i="1"/>
  <c r="H7" i="15"/>
  <c r="B5" i="1"/>
  <c r="B6" i="1"/>
  <c r="D7" i="15"/>
  <c r="L7" i="15"/>
  <c r="L8" i="15"/>
  <c r="L9" i="15"/>
  <c r="L10" i="15"/>
  <c r="L11" i="15"/>
  <c r="L12" i="15"/>
  <c r="L13" i="15"/>
  <c r="L14" i="15"/>
  <c r="L15" i="15"/>
  <c r="L16" i="15"/>
  <c r="L17" i="15"/>
  <c r="L18" i="15"/>
  <c r="L19" i="15"/>
  <c r="AD27" i="15"/>
  <c r="V7" i="15"/>
  <c r="W7" i="15"/>
  <c r="X7" i="15"/>
  <c r="Y7" i="15"/>
  <c r="Z7" i="15"/>
  <c r="AA7" i="15"/>
  <c r="AB7" i="15"/>
  <c r="AC7" i="15"/>
  <c r="AD7" i="15"/>
  <c r="AE7" i="15"/>
  <c r="AF7" i="15"/>
  <c r="AG7" i="15"/>
  <c r="AH7" i="15"/>
  <c r="AI7" i="15"/>
  <c r="C8" i="15"/>
  <c r="U8" i="15"/>
  <c r="D8" i="15"/>
  <c r="D9" i="15"/>
  <c r="D10" i="15"/>
  <c r="D11" i="15"/>
  <c r="D12" i="15"/>
  <c r="D13" i="15"/>
  <c r="D14" i="15"/>
  <c r="D15" i="15"/>
  <c r="D16" i="15"/>
  <c r="D17" i="15"/>
  <c r="D18" i="15"/>
  <c r="D19" i="15"/>
  <c r="V27" i="15"/>
  <c r="E8" i="15"/>
  <c r="F8" i="15"/>
  <c r="G8" i="15"/>
  <c r="H8" i="15"/>
  <c r="I8" i="15"/>
  <c r="J8" i="15"/>
  <c r="K8" i="15"/>
  <c r="M8" i="15"/>
  <c r="N8" i="15"/>
  <c r="O8" i="15"/>
  <c r="P8" i="15"/>
  <c r="Q8" i="15"/>
  <c r="V8" i="15"/>
  <c r="W8" i="15"/>
  <c r="X8" i="15"/>
  <c r="Y8" i="15"/>
  <c r="Z8" i="15"/>
  <c r="AA8" i="15"/>
  <c r="AB8" i="15"/>
  <c r="AC8" i="15"/>
  <c r="AD8" i="15"/>
  <c r="AE8" i="15"/>
  <c r="AF8" i="15"/>
  <c r="AG8" i="15"/>
  <c r="AH8" i="15"/>
  <c r="AI8" i="15"/>
  <c r="C9" i="15"/>
  <c r="U9" i="15"/>
  <c r="E9" i="15"/>
  <c r="F9" i="15"/>
  <c r="G9" i="15"/>
  <c r="H9" i="15"/>
  <c r="I9" i="15"/>
  <c r="J9" i="15"/>
  <c r="K9" i="15"/>
  <c r="M9" i="15"/>
  <c r="N9" i="15"/>
  <c r="O9" i="15"/>
  <c r="P9" i="15"/>
  <c r="Q9" i="15"/>
  <c r="V9" i="15"/>
  <c r="W9" i="15"/>
  <c r="X9" i="15"/>
  <c r="Y9" i="15"/>
  <c r="Z9" i="15"/>
  <c r="AA9" i="15"/>
  <c r="AB9" i="15"/>
  <c r="AC9" i="15"/>
  <c r="AD9" i="15"/>
  <c r="AE9" i="15"/>
  <c r="AF9" i="15"/>
  <c r="AG9" i="15"/>
  <c r="AH9" i="15"/>
  <c r="AI9" i="15"/>
  <c r="C10" i="15"/>
  <c r="U10" i="15"/>
  <c r="E10" i="15"/>
  <c r="F10" i="15"/>
  <c r="G10" i="15"/>
  <c r="H10" i="15"/>
  <c r="I10" i="15"/>
  <c r="J10" i="15"/>
  <c r="K10" i="15"/>
  <c r="M10" i="15"/>
  <c r="N10" i="15"/>
  <c r="O10" i="15"/>
  <c r="P10" i="15"/>
  <c r="Q10" i="15"/>
  <c r="R10" i="15"/>
  <c r="V10" i="15"/>
  <c r="W10" i="15"/>
  <c r="X10" i="15"/>
  <c r="Y10" i="15"/>
  <c r="Z10" i="15"/>
  <c r="AA10" i="15"/>
  <c r="AB10" i="15"/>
  <c r="AC10" i="15"/>
  <c r="AD10" i="15"/>
  <c r="AE10" i="15"/>
  <c r="AF10" i="15"/>
  <c r="AG10" i="15"/>
  <c r="AH10" i="15"/>
  <c r="AI10" i="15"/>
  <c r="C11" i="15"/>
  <c r="U11" i="15"/>
  <c r="E11" i="15"/>
  <c r="F11" i="15"/>
  <c r="G11" i="15"/>
  <c r="H11" i="15"/>
  <c r="I11" i="15"/>
  <c r="J11" i="15"/>
  <c r="K11" i="15"/>
  <c r="M11" i="15"/>
  <c r="N11" i="15"/>
  <c r="O11" i="15"/>
  <c r="P11" i="15"/>
  <c r="Q11" i="15"/>
  <c r="V11" i="15"/>
  <c r="W11" i="15"/>
  <c r="X11" i="15"/>
  <c r="Y11" i="15"/>
  <c r="Z11" i="15"/>
  <c r="AA11" i="15"/>
  <c r="AB11" i="15"/>
  <c r="AC11" i="15"/>
  <c r="AD11" i="15"/>
  <c r="AE11" i="15"/>
  <c r="AF11" i="15"/>
  <c r="AG11" i="15"/>
  <c r="AH11" i="15"/>
  <c r="AI11" i="15"/>
  <c r="C12" i="15"/>
  <c r="U12" i="15"/>
  <c r="E12" i="15"/>
  <c r="F12" i="15"/>
  <c r="G12" i="15"/>
  <c r="H12" i="15"/>
  <c r="I12" i="15"/>
  <c r="J12" i="15"/>
  <c r="K12" i="15"/>
  <c r="M12" i="15"/>
  <c r="N12" i="15"/>
  <c r="O12" i="15"/>
  <c r="P12" i="15"/>
  <c r="Q12" i="15"/>
  <c r="R12" i="15"/>
  <c r="V12" i="15"/>
  <c r="W12" i="15"/>
  <c r="X12" i="15"/>
  <c r="Y12" i="15"/>
  <c r="Z12" i="15"/>
  <c r="AA12" i="15"/>
  <c r="AB12" i="15"/>
  <c r="AC12" i="15"/>
  <c r="AD12" i="15"/>
  <c r="AE12" i="15"/>
  <c r="AF12" i="15"/>
  <c r="AG12" i="15"/>
  <c r="AH12" i="15"/>
  <c r="AI12" i="15"/>
  <c r="C13" i="15"/>
  <c r="U13" i="15"/>
  <c r="E13" i="15"/>
  <c r="F13" i="15"/>
  <c r="G13" i="15"/>
  <c r="H13" i="15"/>
  <c r="I13" i="15"/>
  <c r="J13" i="15"/>
  <c r="K13" i="15"/>
  <c r="M13" i="15"/>
  <c r="N13" i="15"/>
  <c r="O13" i="15"/>
  <c r="P13" i="15"/>
  <c r="Q13" i="15"/>
  <c r="V13" i="15"/>
  <c r="W13" i="15"/>
  <c r="X13" i="15"/>
  <c r="Y13" i="15"/>
  <c r="Z13" i="15"/>
  <c r="AA13" i="15"/>
  <c r="AB13" i="15"/>
  <c r="AC13" i="15"/>
  <c r="AD13" i="15"/>
  <c r="AE13" i="15"/>
  <c r="AF13" i="15"/>
  <c r="AG13" i="15"/>
  <c r="AH13" i="15"/>
  <c r="AI13" i="15"/>
  <c r="C14" i="15"/>
  <c r="U14" i="15"/>
  <c r="E14" i="15"/>
  <c r="F14" i="15"/>
  <c r="G14" i="15"/>
  <c r="H14" i="15"/>
  <c r="I14" i="15"/>
  <c r="J14" i="15"/>
  <c r="K14" i="15"/>
  <c r="M14" i="15"/>
  <c r="N14" i="15"/>
  <c r="O14" i="15"/>
  <c r="P14" i="15"/>
  <c r="Q14" i="15"/>
  <c r="R14" i="15"/>
  <c r="V14" i="15"/>
  <c r="W14" i="15"/>
  <c r="X14" i="15"/>
  <c r="Y14" i="15"/>
  <c r="Z14" i="15"/>
  <c r="AA14" i="15"/>
  <c r="AB14" i="15"/>
  <c r="AC14" i="15"/>
  <c r="AD14" i="15"/>
  <c r="AE14" i="15"/>
  <c r="AF14" i="15"/>
  <c r="AG14" i="15"/>
  <c r="AH14" i="15"/>
  <c r="AI14" i="15"/>
  <c r="C15" i="15"/>
  <c r="U15" i="15"/>
  <c r="E15" i="15"/>
  <c r="F15" i="15"/>
  <c r="G15" i="15"/>
  <c r="H15" i="15"/>
  <c r="I15" i="15"/>
  <c r="J15" i="15"/>
  <c r="K15" i="15"/>
  <c r="M15" i="15"/>
  <c r="N15" i="15"/>
  <c r="O15" i="15"/>
  <c r="P15" i="15"/>
  <c r="Q15" i="15"/>
  <c r="V15" i="15"/>
  <c r="W15" i="15"/>
  <c r="X15" i="15"/>
  <c r="Y15" i="15"/>
  <c r="Z15" i="15"/>
  <c r="AA15" i="15"/>
  <c r="AB15" i="15"/>
  <c r="AC15" i="15"/>
  <c r="AD15" i="15"/>
  <c r="AE15" i="15"/>
  <c r="AF15" i="15"/>
  <c r="AG15" i="15"/>
  <c r="AH15" i="15"/>
  <c r="AI15" i="15"/>
  <c r="C16" i="15"/>
  <c r="E16" i="15"/>
  <c r="F16" i="15"/>
  <c r="G16" i="15"/>
  <c r="H16" i="15"/>
  <c r="I16" i="15"/>
  <c r="J16" i="15"/>
  <c r="K16" i="15"/>
  <c r="M16" i="15"/>
  <c r="N16" i="15"/>
  <c r="O16" i="15"/>
  <c r="P16" i="15"/>
  <c r="Q16" i="15"/>
  <c r="R16" i="15"/>
  <c r="F17" i="15"/>
  <c r="F18" i="15"/>
  <c r="X26" i="15"/>
  <c r="H17" i="15"/>
  <c r="H18" i="15"/>
  <c r="Z26" i="15"/>
  <c r="I17" i="15"/>
  <c r="I18" i="15"/>
  <c r="AA26" i="15"/>
  <c r="AD26" i="15"/>
  <c r="M17" i="15"/>
  <c r="M18" i="15"/>
  <c r="AE26" i="15"/>
  <c r="V16" i="15"/>
  <c r="W16" i="15"/>
  <c r="X16" i="15"/>
  <c r="Y16" i="15"/>
  <c r="Z16" i="15"/>
  <c r="AA16" i="15"/>
  <c r="AB16" i="15"/>
  <c r="AC16" i="15"/>
  <c r="AD16" i="15"/>
  <c r="AE16" i="15"/>
  <c r="AF16" i="15"/>
  <c r="AG16" i="15"/>
  <c r="AH16" i="15"/>
  <c r="AI16" i="15"/>
  <c r="C17" i="15"/>
  <c r="U17" i="15"/>
  <c r="E17" i="15"/>
  <c r="G17" i="15"/>
  <c r="G18" i="15"/>
  <c r="Y26" i="15"/>
  <c r="J17" i="15"/>
  <c r="K17" i="15"/>
  <c r="K18" i="15"/>
  <c r="AC26" i="15"/>
  <c r="N17" i="15"/>
  <c r="O17" i="15"/>
  <c r="O18" i="15"/>
  <c r="AG26" i="15"/>
  <c r="P17" i="15"/>
  <c r="Q17" i="15"/>
  <c r="V17" i="15"/>
  <c r="W17" i="15"/>
  <c r="X17" i="15"/>
  <c r="Y17" i="15"/>
  <c r="Z17" i="15"/>
  <c r="AA17" i="15"/>
  <c r="AB17" i="15"/>
  <c r="AC17" i="15"/>
  <c r="AD17" i="15"/>
  <c r="AE17" i="15"/>
  <c r="AF17" i="15"/>
  <c r="AG17" i="15"/>
  <c r="AH17" i="15"/>
  <c r="AI17" i="15"/>
  <c r="C18" i="15"/>
  <c r="U18" i="15"/>
  <c r="E18" i="15"/>
  <c r="W26" i="15"/>
  <c r="J18" i="15"/>
  <c r="N18" i="15"/>
  <c r="P18" i="15"/>
  <c r="Q18" i="15"/>
  <c r="Q7" i="15"/>
  <c r="Q19" i="15"/>
  <c r="AI27" i="15"/>
  <c r="V18" i="15"/>
  <c r="W18" i="15"/>
  <c r="X18" i="15"/>
  <c r="Y18" i="15"/>
  <c r="Z18" i="15"/>
  <c r="AA18" i="15"/>
  <c r="AB18" i="15"/>
  <c r="AC18" i="15"/>
  <c r="AD18" i="15"/>
  <c r="AE18" i="15"/>
  <c r="AF18" i="15"/>
  <c r="AG18" i="15"/>
  <c r="AH18" i="15"/>
  <c r="AI18" i="15"/>
  <c r="V19" i="15"/>
  <c r="W19" i="15"/>
  <c r="X19" i="15"/>
  <c r="Y19" i="15"/>
  <c r="Z19" i="15"/>
  <c r="AA19" i="15"/>
  <c r="AB19" i="15"/>
  <c r="AC19" i="15"/>
  <c r="AD19" i="15"/>
  <c r="AE19" i="15"/>
  <c r="AF19" i="15"/>
  <c r="AG19" i="15"/>
  <c r="AH19" i="15"/>
  <c r="AI19" i="15"/>
  <c r="C22" i="15"/>
  <c r="D22" i="15"/>
  <c r="E22" i="15"/>
  <c r="F22" i="15"/>
  <c r="G22" i="15"/>
  <c r="G23" i="15"/>
  <c r="Y22" i="15"/>
  <c r="H22" i="15"/>
  <c r="I22" i="15"/>
  <c r="J22" i="15"/>
  <c r="J23" i="15"/>
  <c r="AB22" i="15"/>
  <c r="K22" i="15"/>
  <c r="L22" i="15"/>
  <c r="M22" i="15"/>
  <c r="N22" i="15"/>
  <c r="N23" i="15"/>
  <c r="AF22" i="15"/>
  <c r="O22" i="15"/>
  <c r="P22" i="15"/>
  <c r="Q22" i="15"/>
  <c r="C23" i="15"/>
  <c r="U22" i="15"/>
  <c r="D23" i="15"/>
  <c r="E23" i="15"/>
  <c r="W22" i="15"/>
  <c r="F23" i="15"/>
  <c r="H23" i="15"/>
  <c r="Z22" i="15"/>
  <c r="I23" i="15"/>
  <c r="AA22" i="15"/>
  <c r="K23" i="15"/>
  <c r="AC22" i="15"/>
  <c r="L23" i="15"/>
  <c r="AD22" i="15"/>
  <c r="M23" i="15"/>
  <c r="AE22" i="15"/>
  <c r="O23" i="15"/>
  <c r="P23" i="15"/>
  <c r="AH22" i="15"/>
  <c r="Q23" i="15"/>
  <c r="C24" i="15"/>
  <c r="D24" i="15"/>
  <c r="E24" i="15"/>
  <c r="F24" i="15"/>
  <c r="F25" i="15"/>
  <c r="X23" i="15"/>
  <c r="G24" i="15"/>
  <c r="H24" i="15"/>
  <c r="I24" i="15"/>
  <c r="J24" i="15"/>
  <c r="K24" i="15"/>
  <c r="L24" i="15"/>
  <c r="L25" i="15"/>
  <c r="AD23" i="15"/>
  <c r="M24" i="15"/>
  <c r="M25" i="15"/>
  <c r="AE23" i="15"/>
  <c r="N24" i="15"/>
  <c r="N25" i="15"/>
  <c r="AF23" i="15"/>
  <c r="O24" i="15"/>
  <c r="P24" i="15"/>
  <c r="P25" i="15"/>
  <c r="AH23" i="15"/>
  <c r="Q24" i="15"/>
  <c r="C25" i="15"/>
  <c r="D25" i="15"/>
  <c r="E25" i="15"/>
  <c r="G25" i="15"/>
  <c r="H25" i="15"/>
  <c r="I25" i="15"/>
  <c r="J25" i="15"/>
  <c r="K25" i="15"/>
  <c r="O25" i="15"/>
  <c r="Q25" i="15"/>
  <c r="R25" i="15"/>
  <c r="AC23" i="15"/>
  <c r="AG23" i="15"/>
  <c r="C26" i="15"/>
  <c r="D26" i="15"/>
  <c r="V24" i="15"/>
  <c r="E26" i="15"/>
  <c r="W24" i="15"/>
  <c r="F26" i="15"/>
  <c r="X24" i="15"/>
  <c r="G26" i="15"/>
  <c r="Y24" i="15"/>
  <c r="H26" i="15"/>
  <c r="Z24" i="15"/>
  <c r="I26" i="15"/>
  <c r="AA24" i="15"/>
  <c r="J26" i="15"/>
  <c r="AB24" i="15"/>
  <c r="K26" i="15"/>
  <c r="AC24" i="15"/>
  <c r="L26" i="15"/>
  <c r="AD24" i="15"/>
  <c r="M26" i="15"/>
  <c r="AE24" i="15"/>
  <c r="N26" i="15"/>
  <c r="AF24" i="15"/>
  <c r="O26" i="15"/>
  <c r="AG24" i="15"/>
  <c r="P26" i="15"/>
  <c r="AH24" i="15"/>
  <c r="Q26" i="15"/>
  <c r="AI24" i="15"/>
  <c r="C27" i="15"/>
  <c r="D27" i="15"/>
  <c r="E27" i="15"/>
  <c r="F27" i="15"/>
  <c r="G27" i="15"/>
  <c r="H27" i="15"/>
  <c r="I27" i="15"/>
  <c r="J27" i="15"/>
  <c r="K27" i="15"/>
  <c r="L27" i="15"/>
  <c r="M27" i="15"/>
  <c r="N27" i="15"/>
  <c r="O27" i="15"/>
  <c r="P27" i="15"/>
  <c r="Q27" i="15"/>
  <c r="R27" i="15"/>
  <c r="H28" i="15"/>
  <c r="H29" i="15"/>
  <c r="Z25" i="15"/>
  <c r="K28" i="15"/>
  <c r="K29" i="15"/>
  <c r="AC25" i="15"/>
  <c r="L28" i="15"/>
  <c r="L29" i="15"/>
  <c r="AD25" i="15"/>
  <c r="O28" i="15"/>
  <c r="O29" i="15"/>
  <c r="AG25" i="15"/>
  <c r="Q28" i="15"/>
  <c r="Q29" i="15"/>
  <c r="AI25" i="15"/>
  <c r="C28" i="15"/>
  <c r="D28" i="15"/>
  <c r="E28" i="15"/>
  <c r="E29" i="15"/>
  <c r="W25" i="15"/>
  <c r="F28" i="15"/>
  <c r="G28" i="15"/>
  <c r="I28" i="15"/>
  <c r="J28" i="15"/>
  <c r="M28" i="15"/>
  <c r="M29" i="15"/>
  <c r="AE25" i="15"/>
  <c r="N28" i="15"/>
  <c r="P28" i="15"/>
  <c r="C29" i="15"/>
  <c r="D29" i="15"/>
  <c r="F29" i="15"/>
  <c r="G29" i="15"/>
  <c r="I29" i="15"/>
  <c r="J29" i="15"/>
  <c r="N29" i="15"/>
  <c r="P29" i="15"/>
  <c r="R29" i="15"/>
  <c r="Y25" i="15"/>
  <c r="AF25" i="15"/>
  <c r="AH25" i="15"/>
  <c r="I7" i="15"/>
  <c r="I19" i="15"/>
  <c r="AA27" i="15"/>
  <c r="Y23" i="15"/>
  <c r="R18" i="15"/>
  <c r="AB26" i="15"/>
  <c r="AB23" i="15"/>
  <c r="U23" i="15"/>
  <c r="AA23" i="15"/>
  <c r="V22" i="15"/>
  <c r="AB25" i="15"/>
  <c r="W23" i="15"/>
  <c r="R22" i="15"/>
  <c r="U16" i="15"/>
  <c r="U25" i="15"/>
  <c r="AI23" i="15"/>
  <c r="AF26" i="15"/>
  <c r="R15" i="15"/>
  <c r="X25" i="15"/>
  <c r="Z23" i="15"/>
  <c r="V23" i="15"/>
  <c r="AG22" i="15"/>
  <c r="AI26" i="15"/>
  <c r="AA25" i="15"/>
  <c r="X22" i="15"/>
  <c r="R17" i="15"/>
  <c r="AH26" i="15"/>
  <c r="H19" i="15"/>
  <c r="Z27" i="15"/>
  <c r="R26" i="15"/>
  <c r="AI22" i="15"/>
  <c r="R24" i="15"/>
  <c r="F7" i="15"/>
  <c r="F19" i="15"/>
  <c r="X27" i="15"/>
  <c r="M7" i="15"/>
  <c r="M19" i="15"/>
  <c r="AE27" i="15"/>
  <c r="R8" i="15"/>
  <c r="U24" i="15"/>
  <c r="O7" i="15"/>
  <c r="O19" i="15"/>
  <c r="AG27" i="15"/>
  <c r="G7" i="15"/>
  <c r="G19" i="15"/>
  <c r="Y27" i="15"/>
  <c r="R9" i="15"/>
  <c r="N7" i="15"/>
  <c r="N19" i="15"/>
  <c r="AF27" i="15"/>
  <c r="E7" i="15"/>
  <c r="E19" i="15"/>
  <c r="W27" i="15"/>
  <c r="K7" i="15"/>
  <c r="K19" i="15"/>
  <c r="AC27" i="15"/>
  <c r="C7" i="15"/>
  <c r="J7" i="15"/>
  <c r="P7" i="15"/>
  <c r="R7" i="15"/>
  <c r="U26" i="15"/>
  <c r="J19" i="15"/>
  <c r="AB27" i="15"/>
  <c r="P19" i="15"/>
  <c r="AH27" i="15"/>
  <c r="U7" i="15"/>
  <c r="V25" i="15"/>
  <c r="C19" i="15"/>
  <c r="R13" i="15"/>
  <c r="R23" i="15"/>
  <c r="V26" i="15"/>
  <c r="R28" i="15"/>
  <c r="R11" i="15"/>
  <c r="B45" i="64"/>
  <c r="R19" i="15"/>
  <c r="U27" i="15"/>
  <c r="U19" i="15"/>
  <c r="B58" i="64"/>
  <c r="B79" i="64"/>
  <c r="B92" i="64"/>
  <c r="B105" i="64"/>
  <c r="B118" i="64"/>
  <c r="B139" i="64"/>
  <c r="B152" i="64"/>
  <c r="B165" i="64"/>
  <c r="B178" i="64"/>
</calcChain>
</file>

<file path=xl/sharedStrings.xml><?xml version="1.0" encoding="utf-8"?>
<sst xmlns="http://schemas.openxmlformats.org/spreadsheetml/2006/main" count="1643" uniqueCount="440">
  <si>
    <t>Stakeholder</t>
  </si>
  <si>
    <t>&lt;naam stakeholder (persoonsnaam en afdelingsnaam)&gt;</t>
  </si>
  <si>
    <t>R1 =&gt; R10</t>
  </si>
  <si>
    <t>R1 =&gt; R11</t>
  </si>
  <si>
    <t>R1 =&gt; R12</t>
  </si>
  <si>
    <t>R1 =&gt; R13</t>
  </si>
  <si>
    <t>R1 =&gt; R14</t>
  </si>
  <si>
    <t>R1 =&gt; R15</t>
  </si>
  <si>
    <t>NPG</t>
  </si>
  <si>
    <t>NPF</t>
  </si>
  <si>
    <t>Test Result</t>
  </si>
  <si>
    <t>Result Testrun</t>
  </si>
  <si>
    <t>laatst gewijzigd door</t>
  </si>
  <si>
    <t>datum</t>
  </si>
  <si>
    <t>SPF</t>
  </si>
  <si>
    <t>S (S+SPG+SPF)</t>
  </si>
  <si>
    <t>Not tested, Presumed Good</t>
  </si>
  <si>
    <t>GBA-V - BRP</t>
  </si>
  <si>
    <t>Final</t>
  </si>
  <si>
    <t>Update after review</t>
  </si>
  <si>
    <t>Ready for review</t>
  </si>
  <si>
    <t>Status</t>
  </si>
  <si>
    <t>&lt;soort test&gt;</t>
  </si>
  <si>
    <t>Brondocumenten</t>
  </si>
  <si>
    <t>Productrisico’s</t>
  </si>
  <si>
    <t>Testafdeling</t>
  </si>
  <si>
    <t>Developing</t>
  </si>
  <si>
    <t>&lt;Wanneer accepteert de stakeholder het cluster? Zorg dat de acceptatiecriteria expliciet worden gemaakt. Het moet vooraf voor alle betrokken partijen bekend zijn wanneer het testproject is afgerond&gt;</t>
  </si>
  <si>
    <t>Fault, Never Good</t>
  </si>
  <si>
    <t>Quality of system (simplified)</t>
  </si>
  <si>
    <t>SPG</t>
  </si>
  <si>
    <t>&lt;Test Service Center&gt;</t>
  </si>
  <si>
    <t>Testdata</t>
  </si>
  <si>
    <t>Testuitvoer</t>
  </si>
  <si>
    <t>&lt;Wat is het belang van dit cluster ten opzichte van andere clusters? Dit belang komt voort uit de onderkende productrisico’s. Dit belang beïnvloedt de volgorde waarin de clusters worden ingepland. Gebruik de MOSCOW verdeling: ‘must test’,  ‘should test’, ‘could test’ en ‘won’t test’. Door het clusterbelang af te leiden van de productrisico’s en hun belang voorkomt de testmanager dat alle clusters het hoogste belang toegewezen krijgen door de stakeholders.  In een latere fase kan bij risicovolle projecten per uit te voeren afzonderlijke testconditie een prioriteit worden toegekend.&gt;</t>
  </si>
  <si>
    <t>&lt;systeem naam en versie van het testobject&gt;</t>
  </si>
  <si>
    <t>cluster</t>
  </si>
  <si>
    <t>R1 =&gt; R7</t>
  </si>
  <si>
    <t>R1 =&gt; R8</t>
  </si>
  <si>
    <t>R1 =&gt; R9</t>
  </si>
  <si>
    <t>Resultaat</t>
    <phoneticPr fontId="0" type="noConversion"/>
  </si>
  <si>
    <t>datum laatste wijziging</t>
  </si>
  <si>
    <t>versie</t>
  </si>
  <si>
    <t>Versie management</t>
  </si>
  <si>
    <t>Wijzigingen</t>
  </si>
  <si>
    <t>Versie</t>
  </si>
  <si>
    <t>Datum</t>
  </si>
  <si>
    <t>Auteur</t>
  </si>
  <si>
    <t>Functionele Prioriteit</t>
  </si>
  <si>
    <t>Could Test</t>
  </si>
  <si>
    <t>Won't Test</t>
  </si>
  <si>
    <t>&lt;Hoe wordt de test uitgevoerd? De keuze die de testmanager maakt is afhankelijk van de testsoort, het te testen kwaliteitsattribuut, aanwezige uitgangsmateriaal, organisatie, omstandigheden, etc. Statische testen: auditing en reviewing? OF Dynamische testen: Beslissingstabellen, entity life cycle, data flow analyse? Testuitvoering handmatig of geautomatiseerd? Welke onderdelen worden niet getest.&gt;</t>
  </si>
  <si>
    <t>Randvoorwaarden</t>
  </si>
  <si>
    <t>Randvoorwaarden&gt;</t>
  </si>
  <si>
    <t>Precondities</t>
  </si>
  <si>
    <t>subcluster prioriteit</t>
  </si>
  <si>
    <t>Not defined</t>
  </si>
  <si>
    <t>Cluster</t>
  </si>
  <si>
    <t>R1</t>
  </si>
  <si>
    <t>R2</t>
  </si>
  <si>
    <t>R3</t>
  </si>
  <si>
    <t>R4</t>
  </si>
  <si>
    <t>G</t>
  </si>
  <si>
    <t>Totals FNG and FWG</t>
  </si>
  <si>
    <t>&amp;cont kolom</t>
  </si>
  <si>
    <t>0.1</t>
  </si>
  <si>
    <t>initiële versie</t>
  </si>
  <si>
    <t>Up2R9</t>
  </si>
  <si>
    <t>Up2R10</t>
  </si>
  <si>
    <t>Up2R11</t>
  </si>
  <si>
    <t>Up2R12</t>
  </si>
  <si>
    <t>Up2R13</t>
  </si>
  <si>
    <t>Up2R14</t>
  </si>
  <si>
    <t>Up2R15</t>
  </si>
  <si>
    <t>Not tested, Presumed Fault</t>
  </si>
  <si>
    <t>&lt;leeg&gt;</t>
  </si>
  <si>
    <t>Code</t>
  </si>
  <si>
    <t>Description</t>
  </si>
  <si>
    <t>Selected, Presumed Fault</t>
  </si>
  <si>
    <t>Not Selected</t>
  </si>
  <si>
    <t>G (GNF+GWF)</t>
  </si>
  <si>
    <t>F (FWG+FNG)</t>
  </si>
  <si>
    <t>Quality per run</t>
  </si>
  <si>
    <t>Quality development</t>
  </si>
  <si>
    <t>R13</t>
  </si>
  <si>
    <t>R14</t>
  </si>
  <si>
    <t>R15</t>
  </si>
  <si>
    <t>Total of runs</t>
  </si>
  <si>
    <t>auteur</t>
  </si>
  <si>
    <t>geautoriseerd door</t>
  </si>
  <si>
    <t>&lt;naam stakeholder&gt;</t>
  </si>
  <si>
    <t>SLEUTELINFORMATIE</t>
  </si>
  <si>
    <t>Laatst gewijzigd door</t>
  </si>
  <si>
    <t>Not Ready</t>
  </si>
  <si>
    <t>Systeem</t>
  </si>
  <si>
    <t>Testsoort</t>
  </si>
  <si>
    <t>OPDRACHT</t>
  </si>
  <si>
    <t>&lt;Welke productrisico’s kunnen optreden indien dit cluster niet wordt uitgevoerd of wanneer er tijdens de productie fouten optreden in dit onderdeel?&gt;</t>
  </si>
  <si>
    <t>Belang</t>
  </si>
  <si>
    <t>Kwaliteitsattribuut</t>
  </si>
  <si>
    <t>&lt;Welke kwaliteitsattributen liggen ten grondslag aan dit cluster?&gt;</t>
  </si>
  <si>
    <t>Testcases</t>
  </si>
  <si>
    <t>Metrics</t>
  </si>
  <si>
    <t>R5</t>
  </si>
  <si>
    <t>R6</t>
  </si>
  <si>
    <t>R7</t>
  </si>
  <si>
    <t>R8</t>
  </si>
  <si>
    <t>&lt;preconditie, specialistische kennis of commentaar&gt;&lt;beschrijf ook wanneer de bepaalde omgevingsvariabelen aangepast wil hebben en zet deze terug na de test&gt;</t>
  </si>
  <si>
    <t>Beschrijving testgeval</t>
  </si>
  <si>
    <t>&lt;geef een korte beschrijving van het testgeval&gt;</t>
  </si>
  <si>
    <t>Precondities testgeval</t>
  </si>
  <si>
    <t>Up2R5</t>
  </si>
  <si>
    <t>Up2R6</t>
  </si>
  <si>
    <t>Up2R7</t>
  </si>
  <si>
    <t>Up2R8</t>
  </si>
  <si>
    <t>N (N+NPG+NPF)</t>
  </si>
  <si>
    <t>Type</t>
  </si>
  <si>
    <t>Selected Presumed Good</t>
  </si>
  <si>
    <t>Selected Presumed False</t>
  </si>
  <si>
    <t>&lt;Welke omgeving is benodigd om de beschreven testen te kunnen uitvoeren? Zowel technische omgeving als benodigde resources en tijdsafhankelijkheden moeten hier genoemd worden. Is een kopie van de productieomgeving nodig of kan worden volstaan met een laboratoriumomgeving? Welke testdata wordt gebruikt&gt;</t>
  </si>
  <si>
    <t>RESULTAAT</t>
  </si>
  <si>
    <t>Acceptatiecriteria</t>
  </si>
  <si>
    <t>aantal testcondities</t>
  </si>
  <si>
    <t>Not selected</t>
  </si>
  <si>
    <t>R11</t>
  </si>
  <si>
    <t>R12</t>
  </si>
  <si>
    <t>Fault Never Good</t>
  </si>
  <si>
    <t>Good Never Fault</t>
  </si>
  <si>
    <t>Good Was Fault</t>
  </si>
  <si>
    <t>Geautoriseerd door</t>
  </si>
  <si>
    <t>Cluster ID</t>
  </si>
  <si>
    <t>Datum laatste wijziging</t>
  </si>
  <si>
    <t>Quality of system</t>
  </si>
  <si>
    <t>Quality of selection</t>
  </si>
  <si>
    <t>T</t>
  </si>
  <si>
    <t>F</t>
  </si>
  <si>
    <t>Fault Was Good</t>
  </si>
  <si>
    <t>Verwacht resultaat</t>
  </si>
  <si>
    <t>Omschrijving</t>
  </si>
  <si>
    <t>Applicatie</t>
  </si>
  <si>
    <t>Must have</t>
  </si>
  <si>
    <t>Should have</t>
  </si>
  <si>
    <t>Could have</t>
  </si>
  <si>
    <t>Won't have</t>
  </si>
  <si>
    <t>Not started</t>
  </si>
  <si>
    <t>aantal testgevallen</t>
  </si>
  <si>
    <t>&lt;handtekening&gt;</t>
  </si>
  <si>
    <t>subcluster ID</t>
  </si>
  <si>
    <t>subcluster naam</t>
  </si>
  <si>
    <t>R9</t>
  </si>
  <si>
    <t>R10</t>
  </si>
  <si>
    <t>N</t>
  </si>
  <si>
    <t>Fault In Test</t>
  </si>
  <si>
    <t>Fault In Application</t>
  </si>
  <si>
    <t>Selected, not executed</t>
  </si>
  <si>
    <t>FWG</t>
  </si>
  <si>
    <t>Resultaat</t>
    <phoneticPr fontId="0" type="noConversion"/>
  </si>
  <si>
    <t>testconditie</t>
  </si>
  <si>
    <t>testgeval</t>
  </si>
  <si>
    <t>Count(FNG)</t>
  </si>
  <si>
    <t>Count(FWG)</t>
  </si>
  <si>
    <t>R1 =&gt; R2</t>
  </si>
  <si>
    <t>R1 =&gt; R3</t>
  </si>
  <si>
    <t>R1 =&gt; R4</t>
  </si>
  <si>
    <t>R1 =&gt; R5</t>
  </si>
  <si>
    <t>R1 =&gt; R6</t>
  </si>
  <si>
    <t>Test prioriteit</t>
  </si>
  <si>
    <t>Incident nummer</t>
  </si>
  <si>
    <t>Functionele prioriteit</t>
  </si>
  <si>
    <t>n/a1</t>
  </si>
  <si>
    <t>n/a2</t>
  </si>
  <si>
    <t>Up2R1</t>
  </si>
  <si>
    <t>Up2R2</t>
  </si>
  <si>
    <t>Up2R3</t>
  </si>
  <si>
    <t>Up2R4</t>
  </si>
  <si>
    <t>UITVOERING</t>
  </si>
  <si>
    <t>Testaanpak</t>
  </si>
  <si>
    <t>Testomgeving</t>
  </si>
  <si>
    <t>Fault, Was Good</t>
  </si>
  <si>
    <t>Good, Never Fault</t>
  </si>
  <si>
    <t>Not tested Presumed False</t>
  </si>
  <si>
    <t>Not tested Presumed Good</t>
  </si>
  <si>
    <t>Good, Was Fault</t>
  </si>
  <si>
    <t xml:space="preserve"> </t>
  </si>
  <si>
    <t>Total Cumulated</t>
  </si>
  <si>
    <t>(afkorting)</t>
  </si>
  <si>
    <t>Selected, Presumed Good</t>
  </si>
  <si>
    <t>Good</t>
  </si>
  <si>
    <t>GNF</t>
  </si>
  <si>
    <t>S</t>
  </si>
  <si>
    <t>FNG</t>
  </si>
  <si>
    <t>GWF</t>
  </si>
  <si>
    <t>&lt;verwijs hier naar je stappenplannen en het gebruik van specifieke gegevens en queries&gt;</t>
  </si>
  <si>
    <t>Status testgeval</t>
  </si>
  <si>
    <t>Test Prioriteit</t>
  </si>
  <si>
    <t>Must Test</t>
  </si>
  <si>
    <t>Should Test</t>
  </si>
  <si>
    <t>Table with aggregated results</t>
  </si>
  <si>
    <t>Bijzondere situaties</t>
  </si>
  <si>
    <t>BIJZ_CONV</t>
  </si>
  <si>
    <t>BIJZ_CONV_LB033</t>
  </si>
  <si>
    <t>Bij een buitenlands adres is uitsluitend Regel 1 adres buitenland opgenomen</t>
  </si>
  <si>
    <t>LB033 Bij een buitenlands adres is uitsluitend Regel 1 adres buitenland opgenomen</t>
  </si>
  <si>
    <t>BIJZ_CONV_LB033a</t>
  </si>
  <si>
    <t>BIJZ_CONV_LB033b</t>
  </si>
  <si>
    <t>Bij een buitenlands adres zijn Regel 1 en 2 adres buitenland opgenomen</t>
  </si>
  <si>
    <t>geen melding</t>
  </si>
  <si>
    <t>Bij een buitenlands adres zijn Regel 1 en 3 adres buitenland opgenomen</t>
  </si>
  <si>
    <t>BIJZ_CONV_LB033c</t>
  </si>
  <si>
    <t>Bij een buitenlands adres zijn Regel 2 en 3 adres buitenland opgenomen</t>
  </si>
  <si>
    <t>BIJZ_CONV_LB033d</t>
  </si>
  <si>
    <t>Bij een buitenlands adres zijn geen Regels adres buitenland opgenomen</t>
  </si>
  <si>
    <t>BIJZ_CONV_LB033e</t>
  </si>
  <si>
    <t>Bijzondere situaties LO3 -&gt; BRP LB033</t>
  </si>
  <si>
    <t>BIJZ_CONV_LB034</t>
  </si>
  <si>
    <t>Bijzondere situaties LO3 -&gt; BRP LB034</t>
  </si>
  <si>
    <t>In categorie 07 Inschrijving is 66.20 Datum ingang blokkering PL opgenomen</t>
  </si>
  <si>
    <t>In categorie 07 is een blokkering opgenomen.</t>
  </si>
  <si>
    <t>BIJZ_CONV_LB034a</t>
  </si>
  <si>
    <t>BIJZ_CONV_LB034b</t>
  </si>
  <si>
    <t>In categorie 07 Inschrijving is 66.20 Datum ingang blokkering PL opgenomen (standaardwaarde)</t>
  </si>
  <si>
    <t>BIJZ_CONV_LB035</t>
  </si>
  <si>
    <t>Bijzondere situaties LO3 -&gt; BRP LB035</t>
  </si>
  <si>
    <t>BIJZ_CONV_LB035a</t>
  </si>
  <si>
    <t>In categorie 01/51 is een ongeldige combinatie van adellijke titel/predicaat en geslachtsaanduiding opgenomen.</t>
  </si>
  <si>
    <t>In categorie 01/51 is een ongeldige combinatie van adellijke titel/predicaat en geslachtsaanduiding opgenomen. (B)</t>
  </si>
  <si>
    <t>BIJZ_CONV_LB035b</t>
  </si>
  <si>
    <t>In categorie 01/51 is een ongeldige combinatie van adellijke titel/predicaat en geslachtsaanduiding opgenomen. (BS)</t>
  </si>
  <si>
    <t>In categorie 01/51 is een ongeldige combinatie van adellijke titel/predicaat en geslachtsaanduiding opgenomen. (G)</t>
  </si>
  <si>
    <t>BIJZ_CONV_LB035c</t>
  </si>
  <si>
    <t>In categorie 01/51 is een ongeldige combinatie van adellijke titel/predicaat en geslachtsaanduiding opgenomen. (GI)</t>
  </si>
  <si>
    <t>BIJZ_CONV_LB035d</t>
  </si>
  <si>
    <t>In categorie 01/51 is een ongeldige combinatie van adellijke titel/predicaat en geslachtsaanduiding opgenomen. (H)</t>
  </si>
  <si>
    <t>BIJZ_CONV_LB035e</t>
  </si>
  <si>
    <t>In categorie 01/51 is een ongeldige combinatie van adellijke titel/predicaat en geslachtsaanduiding opgenomen. (HI)</t>
  </si>
  <si>
    <t>BIJZ_CONV_LB035f</t>
  </si>
  <si>
    <t>In categorie 01/51 is een ongeldige combinatie van adellijke titel/predicaat en geslachtsaanduiding opgenomen. (JH)</t>
  </si>
  <si>
    <t>BIJZ_CONV_LB035g</t>
  </si>
  <si>
    <t>In categorie 01/51 is een ongeldige combinatie van adellijke titel/predicaat en geslachtsaanduiding opgenomen. (JV)</t>
  </si>
  <si>
    <t>BIJZ_CONV_LB035h</t>
  </si>
  <si>
    <t>In categorie 01/51 is een ongeldige combinatie van adellijke titel/predicaat en geslachtsaanduiding opgenomen. (M)</t>
  </si>
  <si>
    <t>BIJZ_CONV_LB035i</t>
  </si>
  <si>
    <t>In categorie 01/51 is een ongeldige combinatie van adellijke titel/predicaat en geslachtsaanduiding opgenomen. (MI)</t>
  </si>
  <si>
    <t>BIJZ_CONV_LB035j</t>
  </si>
  <si>
    <t>BIJZ_CONV_LB035k</t>
  </si>
  <si>
    <t>In categorie 01/51 is een ongeldige combinatie van adellijke titel/predicaat en geslachtsaanduiding opgenomen. (P)</t>
  </si>
  <si>
    <t>In categorie 01/51 is een ongeldige combinatie van adellijke titel/predicaat en geslachtsaanduiding opgenomen. (PS)</t>
  </si>
  <si>
    <t>BIJZ_CONV_LB035l</t>
  </si>
  <si>
    <t>In categorie 01/51 is een ongeldige combinatie van adellijke titel/predicaat en geslachtsaanduiding opgenomen. (R)</t>
  </si>
  <si>
    <t>BIJZ_CONV_LB035m</t>
  </si>
  <si>
    <t>BIJZ_CONV_LB035n</t>
  </si>
  <si>
    <t>BIJZ_CONV_LB036</t>
  </si>
  <si>
    <t>Bijzondere situaties LO3 -&gt; BRP LB036</t>
  </si>
  <si>
    <t>BIJZ_CONV_LB036a</t>
  </si>
  <si>
    <t>In categorie 08/58 is Woonplaatsnaam gevuld met standaardwaarde en is minstens een van de volgende elementen niet opgenomen</t>
  </si>
  <si>
    <t>BIJZ_CONV_LB035m (ridder met vrouwelijk geslacht)</t>
  </si>
  <si>
    <t>BIJZ_CONV_LB035n (ridder met mannelijk geslacht)</t>
  </si>
  <si>
    <t>BIJZ_CONV_LB036a (11.15 niet opgenomen)</t>
  </si>
  <si>
    <t>BIJZ_CONV_LB036b</t>
  </si>
  <si>
    <t>BIJZ_CONV_LB036b (11.80 niet opgenomen)</t>
  </si>
  <si>
    <t>BIJZ_CONV_LB036c</t>
  </si>
  <si>
    <t>BIJZ_CONV_LB036c (11.90 niet opgenomen)</t>
  </si>
  <si>
    <t>OK</t>
  </si>
  <si>
    <t>Bijzondere situaties LO3 -&gt; BRP LB028</t>
  </si>
  <si>
    <t>BIJZ_CONV_LB028</t>
  </si>
  <si>
    <t>BIJZ_CONV_LB028a</t>
  </si>
  <si>
    <t>In CAT08 85.10 = 13.20 en 13.20 is ouder dan 09.20</t>
  </si>
  <si>
    <t>LB028 (Er is een Adres buitenland geregistreerd waarbij 85.10 Ingangsdatum geldigheid niet gelijk is aan de meest recente datum van aan 13.20 Datum aanvang adres buitenland en 09.20 Datum inschrijving in de gemeente in hetzelfde voorkomen)</t>
  </si>
  <si>
    <t>In CAT08 85.10 = 09.20 en 09.20 is ouder dan 13.20</t>
  </si>
  <si>
    <t>BIJZ_CONV_LB028b</t>
  </si>
  <si>
    <t>BIJZ_CONV_LB028c</t>
  </si>
  <si>
    <t>In CAT08 85.10 = 09.20 en 09.20 = 13.20</t>
  </si>
  <si>
    <t>Geen logmelding</t>
  </si>
  <si>
    <t>BIJZ_CONV_LB028d</t>
  </si>
  <si>
    <t>In CAT08 85.10 = 09.20 en 09.20 recenter 13.20</t>
  </si>
  <si>
    <t>BIJZ_CONV_LB028e</t>
  </si>
  <si>
    <t>In CAT08 85.10 = 13.20 en 13.20 recenter 09.20</t>
  </si>
  <si>
    <t>BIJZ_CONV_LB039</t>
  </si>
  <si>
    <t>Bijzondere situaties LO3 -&gt; BRP LB039</t>
  </si>
  <si>
    <t>Een onderzoek in GBA, groep 83 Procedure is opgenomen, heeft niet geleid tot plaatsen van gegevens in onderzoek in de BRP</t>
  </si>
  <si>
    <t>De bij testdata beschreven testgevallen bevatten onderzoeken op lege groepen/elementen</t>
  </si>
  <si>
    <t>Serie ONDCAT0102 (CAT01)</t>
  </si>
  <si>
    <t>Serie ONDCAT0402 (CAT04)</t>
  </si>
  <si>
    <t>Serie ONDCAT0602 (CAT06)</t>
  </si>
  <si>
    <t>Serie ONDERZ04C10 (CAT08)</t>
  </si>
  <si>
    <t>Serie ONDERZ04C20 (CAT09)</t>
  </si>
  <si>
    <t>Serie ONDERZ04C30 (CAT10)</t>
  </si>
  <si>
    <t>Serie ONDERZ04C40 (CAT11)</t>
  </si>
  <si>
    <t>Serie ONDCAT1202 (CAT12)</t>
  </si>
  <si>
    <t>Serie ONDCAT02en0302 (CAT01/02)</t>
  </si>
  <si>
    <t>Serie ONDCAT0502 (CAT05)</t>
  </si>
  <si>
    <t>BIJZ_CONV_LB037</t>
  </si>
  <si>
    <t>BIJZ_CONV_LB037a</t>
  </si>
  <si>
    <t>In categorie 08/58 is Woonplaatsnaam niet opgenomen, maar alle volgende elementen zijn wel opgenomen: Naam openbare ruimte, Identificatiecode verblijfplaats en Identificatiecode nummeraanduiding.</t>
  </si>
  <si>
    <t>Bijzondere situaties LO3 -&gt; BRP LB037</t>
  </si>
  <si>
    <t>LB037</t>
  </si>
  <si>
    <t>In categorie 08/58 is Woonplaatsnaam niet opgenomen, maar Naam openbare ruimte wel</t>
  </si>
  <si>
    <t>BIJZ_CONV_LB037b</t>
  </si>
  <si>
    <t>BIJZ_CONV_LB037c</t>
  </si>
  <si>
    <t>In categorie 08/58 is Woonplaatsnaam opgenomen,alle volgende elementen zijn ook opgenomen: Naam openbare ruimte, Identificatiecode verblijfplaats en Identificatiecode nummeraanduiding.</t>
  </si>
  <si>
    <t>BIJZ_CONV_LB038</t>
  </si>
  <si>
    <t>Bijzondere situaties LO3 -&gt; BRP LB038</t>
  </si>
  <si>
    <t>BIJZ_CONV_LB038a</t>
  </si>
  <si>
    <t>In categorie 08/58 is Omschrijving van aangifte adreshouding niet opgenomen</t>
  </si>
  <si>
    <t>LB038</t>
  </si>
  <si>
    <t>Extra testgevallen:</t>
  </si>
  <si>
    <t>ONDCAT02en0301C10T10b.xls</t>
  </si>
  <si>
    <t>In dit testgeval is 84.10 (die leeg is) in onderzoek gezet in CAT02/03.</t>
  </si>
  <si>
    <t>ONDERZ01C20T10d.xls</t>
  </si>
  <si>
    <t>In dit testgeval is 84.10 (die leeg is) in onderzoek gezet in CAT09.</t>
  </si>
  <si>
    <t>ONDCAT0602C10T10a.xls</t>
  </si>
  <si>
    <t>In dit testgeval wordt getest of LB039 wordt getriggerd wanneer een overlijden onjuist is verklaard, verwachting is dat het getriggerd wordt bij omdat onderzoek op Aanvang wordt gemist</t>
  </si>
  <si>
    <t xml:space="preserve">OK </t>
  </si>
  <si>
    <t>Testbasis</t>
  </si>
  <si>
    <t>Documentatie bidirectionele conversie - appendix</t>
  </si>
  <si>
    <t>Tabblad BIJZ_CONV</t>
  </si>
  <si>
    <t>LB033</t>
  </si>
  <si>
    <t>LB034</t>
  </si>
  <si>
    <t>LB035</t>
  </si>
  <si>
    <t>LB036</t>
  </si>
  <si>
    <t>LB028</t>
  </si>
  <si>
    <t>Tabblad BIJZ_CONV_039</t>
  </si>
  <si>
    <t>LB039</t>
  </si>
  <si>
    <t>Definitieve versie</t>
  </si>
  <si>
    <t>1.0</t>
  </si>
  <si>
    <t>BIJZ_CONV_LB040</t>
  </si>
  <si>
    <t>Bijzondere situaties LO3 -&gt; BRP LB040</t>
  </si>
  <si>
    <t>BIJZ_CONV_LB040a</t>
  </si>
  <si>
    <t>LB040</t>
  </si>
  <si>
    <t>In categorie 01 is Aanduiding naamgebruik niet opgenomen (61.10)</t>
  </si>
  <si>
    <t>In categorie 51 is Aanduiding naamgebruik niet opgenomen (61.10)</t>
  </si>
  <si>
    <t>BIJZ_CONV_LB040b</t>
  </si>
  <si>
    <t>Bijz.sit LB040 toegevoegd nav ORANJE-2621 ihkv change 201410</t>
  </si>
  <si>
    <t>1.1</t>
  </si>
  <si>
    <t>Bijz.sit LB038 verwijderd nav ORANJE-2622 ihkv change 201415</t>
  </si>
  <si>
    <t>1.2</t>
  </si>
  <si>
    <t>2.0</t>
  </si>
  <si>
    <t>Definitieve versie ten behoeve van Release 3.1</t>
  </si>
  <si>
    <t>Oranje-2231</t>
  </si>
  <si>
    <t>Actueel met eerdere geldigheid</t>
  </si>
  <si>
    <t>Actueel voorkomen met eerdere geldigheid dan het historisch voorkomen</t>
  </si>
  <si>
    <t>Stappenplan X</t>
  </si>
  <si>
    <t>LTG-1 Goedpad - Datum geldigheid van actueel is eerder dan historisch</t>
  </si>
  <si>
    <t>Er is een PL met een actueel en historisch voorkomen. Het actuele voorkomen heeft een eerdere datum geldigheid dan het historisch voorkomen. Beide voorkomens zijn niet-onjuist.</t>
  </si>
  <si>
    <t>vk.actueel(85.10)</t>
  </si>
  <si>
    <t>vk.hist(85.10)</t>
  </si>
  <si>
    <t>vk.hist(84.10)</t>
  </si>
  <si>
    <t>NULL</t>
  </si>
  <si>
    <t>LTG-2 Foutpad - Actueel heeft de standaardwaarde voor 85.10</t>
  </si>
  <si>
    <t>Er is een PL met een actueel en historisch voorkomen. Beide voorkomens zijn niet-onjuist. Het actuele voorkomen heeft de standaardwaarde.</t>
  </si>
  <si>
    <t>00000000</t>
  </si>
  <si>
    <t>19991123</t>
  </si>
  <si>
    <t>LTG-3 Foutpad - Datum geldigheid actueel is niet kleiner dan historisch</t>
  </si>
  <si>
    <t>Er is een PL met een actueel en historisch voorkomen. Beide voorkomens zijn niet-onjuist. Het actuele voorkomen heeft een latere datum geldigheid dan het historisch voorkomen.</t>
  </si>
  <si>
    <t>19991122</t>
  </si>
  <si>
    <t>19991121</t>
  </si>
  <si>
    <t>LTG-4 Foutpad - Historisch voorkomen is onjuist</t>
  </si>
  <si>
    <t>Er is een PL met een actueel en historisch voorkomen. Het actuele voorkomen heeft een eerdere datum geldigheid dan het historisch voorkomen. Het actuele voorkomen is juist. Het historisch voorkomen is onjuist.</t>
  </si>
  <si>
    <t>‘O’</t>
  </si>
  <si>
    <t>Actueel voorkomen heeft een eerdere geldigheidsmaand dan het historisch voorkomen</t>
  </si>
  <si>
    <t>LTG-1 Goedpad - Geldigheidsmaand van actueel eerder dan historisch</t>
  </si>
  <si>
    <t>Er is een PL met een actueel en historisch voorkomen. Beiden zijn niet-onjuist. Het actueel voorkomen heeft een onbekende dag. De bekende maand van actueel is echter eerder dan de maand van historisch.</t>
  </si>
  <si>
    <t>LTG-2 Foutpad - Geldigheid van actueel heeft een volledige datum</t>
  </si>
  <si>
    <t>Er is een PL met een actueel en historisch voorkomen. Beide voorkomens zijn niet-onjuist.Datum geldigheid van actueel is volledig en groter dan datum geldigheid van historisch.</t>
  </si>
  <si>
    <t>LTG-3 Foutpad - Niet te bepalen of geldigheidsmaand van actueel daadwerkelijk kleiner is dan historisch</t>
  </si>
  <si>
    <t>Er is een PL met een actueel en historisch voorkomen. Beide voorkomens zijn niet-onjuist. De geldigheidsdag van actueel is onbekend, maar de geldigheidsmaand van actueel en historisch zijn gelijk.</t>
  </si>
  <si>
    <t>19991100</t>
  </si>
  <si>
    <t>Er is een PL met een actueel en historisch voorkomen. Het actuele voorkomen heeft een eerdere geldigheidsmaand dan historisch. Het actueel voorkomen is juist. Het historisch voorkomen is onjuist.</t>
  </si>
  <si>
    <t>19991200</t>
  </si>
  <si>
    <t>Actueel voorkomen heeft een eerdere geldigheidsjaar dan het historisch voorkomen</t>
  </si>
  <si>
    <t>LTG-1 Goedpad - Geldigheidsjaar van actueel eerder dan historisch</t>
  </si>
  <si>
    <t>Er is een PL met een actueel en historisch voorkomen. Beiden zijn niet-onjuist. Het actueel voorkomen heeft een onbekende dag en maand. Het bekende jaar van actueel is echter eerder dan het jaar van historisch.</t>
  </si>
  <si>
    <t>19981122</t>
  </si>
  <si>
    <t>LTG-3 Foutpad - Niet te bepalen of geldigheidsjaar van actueel daadwerkelijk kleiner is dan historisch</t>
  </si>
  <si>
    <t>Er is een PL met een actueel en historisch voorkomen. Beide voorkomens zijn niet-onjuist. De geldigheidsdag en -maand van actueel zijn onbekend, maar het geldigheidsjaar van actueel en historisch zijn gelijk.</t>
  </si>
  <si>
    <t>19990000</t>
  </si>
  <si>
    <t>20000000</t>
  </si>
  <si>
    <t>Tabblad PRE99801</t>
  </si>
  <si>
    <t>LB024</t>
  </si>
  <si>
    <r>
      <t xml:space="preserve">De testanalyse is het document </t>
    </r>
    <r>
      <rPr>
        <b/>
        <sz val="10"/>
        <rFont val="Arial"/>
        <family val="2"/>
      </rPr>
      <t>"Testanalyse PRE998 Geldigheid actueel eerder dan historisch.doc"</t>
    </r>
  </si>
  <si>
    <t>Preconditie 998 is vervangen door Bijzondere situatie LB024 (Zie ORANJE-1476)</t>
  </si>
  <si>
    <t>Bijzondere situatie LB024  wordt getriggerd.</t>
  </si>
  <si>
    <t>Bijzondere situatie LB024  wordt niet getriggerd.</t>
  </si>
  <si>
    <t>Tabblad PRE99801 toegevoegd (Bijz. Situaties LB024)</t>
  </si>
  <si>
    <t>2.1</t>
  </si>
  <si>
    <t>Tabblad BIJZ_CONV_LB041 toegevoegd</t>
  </si>
  <si>
    <t>2.2</t>
  </si>
  <si>
    <t>BIJZ_CONV_LB041</t>
  </si>
  <si>
    <t>Bijzondere situaties LO3 -&gt; BRP LB041 Bij meerdere substapels en de "niet-laatste" bevat "juiste" ontbinding</t>
  </si>
  <si>
    <t>Partnerschap(S)-&gt;Partnerschap(O)-&gt;Huwelijk(S)-&gt;Huwelijk(O)</t>
  </si>
  <si>
    <t>zie PL</t>
  </si>
  <si>
    <t>Partnerschap(S)-&gt;Partnerschap(O) onjuist -&gt;Huwelijk(S)-&gt;Huwelijk(O)</t>
  </si>
  <si>
    <t>Geen melding LB041 (Wel LB015 omdat het een omzetting betreft)</t>
  </si>
  <si>
    <t>BIJZ_CONV_LB041 en LB015</t>
  </si>
  <si>
    <t>BIJZ_CONV_LB041a</t>
  </si>
  <si>
    <t>BIJZ_CONV_LB041b</t>
  </si>
  <si>
    <t>BIJZ_CONV_LB041c</t>
  </si>
  <si>
    <t>Partnerschap(S)-&gt;Huwelijk(S)-&gt;Huwelijk(S)-&gt;Huwelijk(S)-&gt;Huwelijk(O)</t>
  </si>
  <si>
    <t>en PRE074</t>
  </si>
  <si>
    <t>BIJZ_CONV_LB042</t>
  </si>
  <si>
    <t>Bijzondere situaties LO3 -&gt; BRP LB042 Het ouderlijk gezag start op een datum waarop geen FRB met een ouder bestaat</t>
  </si>
  <si>
    <t>BIJZ_CONV_LB042a</t>
  </si>
  <si>
    <t>BIJZ_CONV_LB042b</t>
  </si>
  <si>
    <t>Datum ouderlijk gezag (ouder1) &lt; datum begin FRB ouder1 en in historie datum gezag &lt; datum begin FRB voor ouder2</t>
  </si>
  <si>
    <t>Datum ouderlijk gezag (ouder1) &gt; datum einde FRB ouder1 (juridisch geen ouder) en in historie datum gezag &gt; datum begin FRB voor ouder2</t>
  </si>
  <si>
    <t>Ouderlijks gezag wijzigt van 1 naar 12 waarbij de historische rij buiten FRB periode valt</t>
  </si>
  <si>
    <t>BIJZ_CONV_LB042 (op hisotrische rij)</t>
  </si>
  <si>
    <t>BIJZ_CONV_LB042 (op beide rijen)</t>
  </si>
  <si>
    <t>BIJZ_CONV_LB042 (op actuele rij)</t>
  </si>
  <si>
    <t>Gezag 1 actueel met onbekende datum startdatum en in historie gezag 2 met onbekende startdatum</t>
  </si>
  <si>
    <t>Datum ouderlijk gezag (ouder1) &lt; datum begin FRB ouder1 en in historie onjuist datum gezag &lt; datum begin FRB voor ouder2</t>
  </si>
  <si>
    <t>BIJZ_CONV_LB042 (op actueel)</t>
  </si>
  <si>
    <t>BIJZ_CONV_LB042f</t>
  </si>
  <si>
    <t>BIJZ_CONV_LB042c</t>
  </si>
  <si>
    <t>BIJZ_CONV_LB042d</t>
  </si>
  <si>
    <t>BIJZ_CONV_LB042e</t>
  </si>
  <si>
    <t>Ouderlijks gezag wijzigt van 1 naar 12 waarbij de actuele rij voor 1 buiten FRB periode valt</t>
  </si>
  <si>
    <t>De "Goed" gevallen waarbij LB042 niet wordt getriggerd zijn gedekt met de testgevallen in regressietest PersoonBRP thema GZAG</t>
  </si>
  <si>
    <t>2.3</t>
  </si>
  <si>
    <t>Tabblad BIJZ_CONV_LB042 toegevoegd</t>
  </si>
  <si>
    <t>Datum ouderlijk gezag (Derde) &lt; datum begin FRB ouder1 en &gt; datum begin FRB ouder2</t>
  </si>
  <si>
    <t>Datum ouderlijk gezag (Derde) &gt; datum begin FRB ouder1 en &lt; datum begin FRB ouder2</t>
  </si>
  <si>
    <t>BIJZ_CONV_LB042g</t>
  </si>
  <si>
    <t>BIJZ_CONV_LB042h</t>
  </si>
  <si>
    <t>BIJZ_CONV_LB042i</t>
  </si>
  <si>
    <t>Datum ouderlijk gezag (Derde) &gt; datum einde FRB ouder1 (juridisch geen ouder) en in historie datum gezag &lt; datum begin FRB voor ouder2</t>
  </si>
  <si>
    <t>Datum ouderlijk gezag (Derde) &lt; datum einde FRB ouder1 (juridisch geen ouder) en in historie datum gezag &gt; datum begin FRB voor ouder2</t>
  </si>
  <si>
    <t>BIJZ_CONV_LB042j</t>
  </si>
  <si>
    <t>BIJZ_CONV_LB042k</t>
  </si>
  <si>
    <t>Gezag eindigt</t>
  </si>
  <si>
    <t>Geen melding</t>
  </si>
  <si>
    <t>LET OP: LB042 wordt ook getriggerd als er gezag wordt geplaatst op ouder 1 (1) en niet op ouder2, LB042 wordt dan ook getriggerd door ouder2 (als deze buiten periode valt), dit komt omdat gezag wel wordt aangemaakt met indicatie False</t>
  </si>
  <si>
    <t>Tabblad BIJZ_CONV_LB041</t>
  </si>
  <si>
    <t>LB041</t>
  </si>
  <si>
    <t>Tabblad BIJZ_CONV_LB042</t>
  </si>
  <si>
    <t>LB042</t>
  </si>
  <si>
    <t>In categorie 01/51 is 61.10 Aanduiding naamgebruik niet opgenomen</t>
  </si>
  <si>
    <t xml:space="preserve">Een stapel van categorie 05 is vanwege omzettingen gesplitst in meerdere substapels (zie [BI-CONV], paragraaf 8.1.3.1 Huwelijk / geregistreerd partnerschap). Hierbij komt in één of meerdere substapels, zijnde niet de recente, een niet-onjuist voorkomen voor, waarin groep 07 Ontbinding huwelijk/geregistreerd partnerschap is opgenomen.  </t>
  </si>
  <si>
    <t xml:space="preserve">In een niet-onjuiste categorie 11/61 Gezagsverhouding is het element 32.10 Indicatie gezag minderjarige opgenomen. De geldigheidsperiode van gezag minderjarige start op een datum die niet binnen de geldigheidsperiode van een ouder-betrokkenheid valt. </t>
  </si>
  <si>
    <t>oBRP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</si>
</sst>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m/yyyy"/>
    <numFmt numFmtId="165" formatCode="dd\ mmm\ yyyy"/>
    <numFmt numFmtId="166" formatCode="[$-413]d/mmm/yyyy;@"/>
  </numFmts>
  <fonts count="27" x14ac:knownFonts="1">
    <font>
      <sz val="10"/>
      <name val="Arial"/>
      <family val="2"/>
    </font>
    <font>
      <sz val="8"/>
      <name val="Arial"/>
      <family val="2"/>
    </font>
    <font>
      <sz val="10"/>
      <name val="Arial"/>
      <family val="2"/>
    </font>
    <font>
      <sz val="10"/>
      <name val="Arial"/>
      <family val="2"/>
    </font>
    <font>
      <b/>
      <sz val="10"/>
      <name val="Arial"/>
      <family val="2"/>
    </font>
    <font>
      <b/>
      <sz val="8"/>
      <name val="Arial"/>
      <family val="2"/>
    </font>
    <font>
      <sz val="8"/>
      <name val="Arial"/>
      <family val="2"/>
    </font>
    <font>
      <b/>
      <sz val="12"/>
      <name val="Arial Black"/>
      <family val="2"/>
    </font>
    <font>
      <i/>
      <sz val="10"/>
      <name val="Arial"/>
      <family val="2"/>
    </font>
    <font>
      <b/>
      <sz val="10"/>
      <name val="Arial"/>
      <family val="2"/>
    </font>
    <font>
      <sz val="10"/>
      <color indexed="8"/>
      <name val="Arial"/>
      <family val="2"/>
    </font>
    <font>
      <b/>
      <sz val="10"/>
      <color indexed="8"/>
      <name val="Arial"/>
      <family val="2"/>
    </font>
    <font>
      <b/>
      <i/>
      <sz val="10"/>
      <color indexed="57"/>
      <name val="Arial"/>
      <family val="2"/>
    </font>
    <font>
      <sz val="10"/>
      <color indexed="22"/>
      <name val="Arial"/>
      <family val="2"/>
    </font>
    <font>
      <b/>
      <sz val="10"/>
      <color indexed="8"/>
      <name val="Arial"/>
      <family val="2"/>
    </font>
    <font>
      <b/>
      <sz val="10"/>
      <color indexed="22"/>
      <name val="Arial"/>
      <family val="2"/>
    </font>
    <font>
      <b/>
      <sz val="10"/>
      <color indexed="57"/>
      <name val="Arial"/>
      <family val="2"/>
    </font>
    <font>
      <sz val="9"/>
      <name val="Verdana"/>
      <family val="2"/>
    </font>
    <font>
      <b/>
      <sz val="10"/>
      <color theme="0" tint="-0.14999847407452621"/>
      <name val="Arial"/>
      <family val="2"/>
    </font>
    <font>
      <sz val="10"/>
      <color theme="0" tint="-0.14999847407452621"/>
      <name val="Arial"/>
      <family val="2"/>
    </font>
    <font>
      <sz val="9"/>
      <color theme="0" tint="-0.14999847407452621"/>
      <name val="Verdana"/>
      <family val="2"/>
    </font>
    <font>
      <strike/>
      <sz val="10"/>
      <color indexed="57"/>
      <name val="Arial"/>
      <family val="2"/>
    </font>
    <font>
      <b/>
      <sz val="10"/>
      <color indexed="8"/>
      <name val="Arial"/>
      <family val="2"/>
    </font>
    <font>
      <sz val="10"/>
      <name val="Arial"/>
      <family val="2"/>
    </font>
    <font>
      <sz val="8"/>
      <name val="Arial"/>
      <family val="2"/>
    </font>
    <font>
      <u/>
      <sz val="10"/>
      <color theme="10"/>
      <name val="Arial"/>
      <family val="2"/>
    </font>
    <font>
      <u/>
      <sz val="10"/>
      <color theme="11"/>
      <name val="Arial"/>
      <family val="2"/>
    </font>
  </fonts>
  <fills count="7">
    <fill>
      <patternFill patternType="none"/>
    </fill>
    <fill>
      <patternFill patternType="gray125"/>
    </fill>
    <fill>
      <patternFill patternType="solid">
        <fgColor indexed="22"/>
        <bgColor indexed="64"/>
      </patternFill>
    </fill>
    <fill>
      <patternFill patternType="solid">
        <fgColor indexed="51"/>
        <bgColor indexed="64"/>
      </patternFill>
    </fill>
    <fill>
      <patternFill patternType="solid">
        <fgColor indexed="13"/>
        <bgColor indexed="64"/>
      </patternFill>
    </fill>
    <fill>
      <patternFill patternType="solid">
        <fgColor indexed="55"/>
        <bgColor indexed="64"/>
      </patternFill>
    </fill>
    <fill>
      <patternFill patternType="solid">
        <fgColor theme="0" tint="-4.9989318521683403E-2"/>
        <bgColor indexed="64"/>
      </patternFill>
    </fill>
  </fills>
  <borders count="17">
    <border>
      <left/>
      <right/>
      <top/>
      <bottom/>
      <diagonal/>
    </border>
    <border>
      <left/>
      <right style="thin">
        <color auto="1"/>
      </right>
      <top/>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hair">
        <color auto="1"/>
      </top>
      <bottom style="hair">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top/>
      <bottom/>
      <diagonal/>
    </border>
    <border>
      <left/>
      <right/>
      <top style="hair">
        <color auto="1"/>
      </top>
      <bottom/>
      <diagonal/>
    </border>
    <border>
      <left style="thin">
        <color auto="1"/>
      </left>
      <right/>
      <top style="thin">
        <color auto="1"/>
      </top>
      <bottom style="thin">
        <color auto="1"/>
      </bottom>
      <diagonal/>
    </border>
  </borders>
  <cellStyleXfs count="16">
    <xf numFmtId="0" fontId="0" fillId="0" borderId="0" applyNumberFormat="0">
      <alignment horizontal="left" vertical="top"/>
    </xf>
    <xf numFmtId="0" fontId="9" fillId="2" borderId="1" applyNumberFormat="0">
      <alignment horizontal="left" vertical="top"/>
    </xf>
    <xf numFmtId="0" fontId="3" fillId="0" borderId="0" applyNumberFormat="0">
      <alignment horizontal="left" vertical="top"/>
      <protection locked="0"/>
    </xf>
    <xf numFmtId="0" fontId="12" fillId="0" borderId="0" applyNumberFormat="0">
      <alignment horizontal="left" vertical="top"/>
    </xf>
    <xf numFmtId="0" fontId="11" fillId="3" borderId="0" applyNumberFormat="0">
      <alignment horizontal="left" vertical="top"/>
    </xf>
    <xf numFmtId="0" fontId="4" fillId="4" borderId="2" applyNumberFormat="0">
      <alignment horizontal="left" vertical="top"/>
    </xf>
    <xf numFmtId="0" fontId="11" fillId="3" borderId="2" applyNumberFormat="0">
      <alignment horizontal="left" vertical="top"/>
    </xf>
    <xf numFmtId="0" fontId="14" fillId="0" borderId="0" applyNumberFormat="0">
      <alignment horizontal="left" vertical="top"/>
    </xf>
    <xf numFmtId="0" fontId="22" fillId="3" borderId="0" applyNumberFormat="0">
      <alignment horizontal="left" vertical="top"/>
    </xf>
    <xf numFmtId="0" fontId="23" fillId="0" borderId="0" applyNumberFormat="0">
      <alignment horizontal="left" vertical="top"/>
    </xf>
    <xf numFmtId="0" fontId="4" fillId="2" borderId="1" applyNumberFormat="0">
      <alignment horizontal="left" vertical="top"/>
    </xf>
    <xf numFmtId="0" fontId="22" fillId="3" borderId="2" applyNumberFormat="0">
      <alignment horizontal="left" vertical="top"/>
    </xf>
    <xf numFmtId="0" fontId="23" fillId="0" borderId="0" applyNumberFormat="0">
      <alignment horizontal="left" vertical="top"/>
      <protection locked="0"/>
    </xf>
    <xf numFmtId="0" fontId="22" fillId="0" borderId="0" applyNumberFormat="0">
      <alignment horizontal="left" vertical="top"/>
    </xf>
    <xf numFmtId="0" fontId="25" fillId="0" borderId="0" applyNumberFormat="0" applyFill="0" applyBorder="0" applyAlignment="0" applyProtection="0">
      <alignment horizontal="left" vertical="top"/>
    </xf>
    <xf numFmtId="0" fontId="26" fillId="0" borderId="0" applyNumberFormat="0" applyFill="0" applyBorder="0" applyAlignment="0" applyProtection="0">
      <alignment horizontal="left" vertical="top"/>
    </xf>
  </cellStyleXfs>
  <cellXfs count="220">
    <xf numFmtId="0" fontId="0" fillId="0" borderId="0" xfId="0">
      <alignment horizontal="left" vertical="top"/>
    </xf>
    <xf numFmtId="0" fontId="10" fillId="3" borderId="3" xfId="4" applyFont="1" applyBorder="1">
      <alignment horizontal="left" vertical="top"/>
    </xf>
    <xf numFmtId="0" fontId="10" fillId="3" borderId="4" xfId="4" applyFont="1" applyBorder="1">
      <alignment horizontal="left" vertical="top"/>
    </xf>
    <xf numFmtId="0" fontId="11" fillId="3" borderId="0" xfId="4">
      <alignment horizontal="left" vertical="top"/>
    </xf>
    <xf numFmtId="0" fontId="11" fillId="3" borderId="0" xfId="4" applyBorder="1">
      <alignment horizontal="left" vertical="top"/>
    </xf>
    <xf numFmtId="0" fontId="4" fillId="0" borderId="0" xfId="0" applyFont="1" applyBorder="1" applyAlignment="1" applyProtection="1">
      <alignment vertical="top"/>
      <protection locked="0"/>
    </xf>
    <xf numFmtId="0" fontId="0" fillId="2" borderId="0" xfId="0" applyFill="1" applyBorder="1">
      <alignment horizontal="left" vertical="top"/>
    </xf>
    <xf numFmtId="0" fontId="0" fillId="0" borderId="0" xfId="0" applyFill="1" applyBorder="1">
      <alignment horizontal="left" vertical="top"/>
    </xf>
    <xf numFmtId="0" fontId="0" fillId="0" borderId="0" xfId="0" applyFill="1">
      <alignment horizontal="left" vertical="top"/>
    </xf>
    <xf numFmtId="0" fontId="5" fillId="5" borderId="0" xfId="0" applyFont="1" applyFill="1" applyBorder="1" applyProtection="1">
      <alignment horizontal="left" vertical="top"/>
    </xf>
    <xf numFmtId="0" fontId="5" fillId="2" borderId="0" xfId="0" applyFont="1" applyFill="1" applyBorder="1" applyProtection="1">
      <alignment horizontal="left" vertical="top"/>
    </xf>
    <xf numFmtId="0" fontId="4" fillId="2" borderId="0" xfId="0" applyFont="1" applyFill="1" applyBorder="1" applyProtection="1">
      <alignment horizontal="left" vertical="top"/>
    </xf>
    <xf numFmtId="0" fontId="2" fillId="0" borderId="0" xfId="0" applyFont="1" applyFill="1" applyBorder="1" applyAlignment="1" applyProtection="1">
      <alignment horizontal="left" vertical="top" wrapText="1"/>
    </xf>
    <xf numFmtId="0" fontId="8" fillId="0" borderId="0" xfId="0" applyFont="1" applyFill="1" applyBorder="1" applyAlignment="1" applyProtection="1">
      <alignment horizontal="left" vertical="top" wrapText="1"/>
      <protection locked="0"/>
    </xf>
    <xf numFmtId="0" fontId="2" fillId="0" borderId="0" xfId="0" applyFont="1" applyFill="1" applyBorder="1" applyProtection="1">
      <alignment horizontal="left" vertical="top"/>
      <protection locked="0"/>
    </xf>
    <xf numFmtId="0" fontId="0" fillId="0" borderId="0" xfId="0" applyFill="1" applyBorder="1" applyProtection="1">
      <alignment horizontal="left" vertical="top"/>
    </xf>
    <xf numFmtId="0" fontId="0" fillId="2" borderId="0" xfId="0" applyFill="1" applyBorder="1" applyAlignment="1" applyProtection="1">
      <alignment horizontal="center"/>
    </xf>
    <xf numFmtId="0" fontId="0" fillId="2" borderId="0" xfId="0" applyFill="1" applyBorder="1" applyProtection="1">
      <alignment horizontal="left" vertical="top"/>
    </xf>
    <xf numFmtId="0" fontId="5" fillId="5" borderId="0" xfId="0" applyFont="1" applyFill="1" applyBorder="1" applyAlignment="1" applyProtection="1">
      <alignment horizontal="center" textRotation="90"/>
    </xf>
    <xf numFmtId="0" fontId="5" fillId="5" borderId="0" xfId="0" applyFont="1" applyFill="1" applyBorder="1" applyAlignment="1" applyProtection="1">
      <alignment textRotation="90"/>
    </xf>
    <xf numFmtId="0" fontId="4" fillId="5" borderId="0" xfId="0" applyFont="1" applyFill="1" applyBorder="1" applyAlignment="1" applyProtection="1">
      <alignment horizontal="center" textRotation="90" wrapText="1"/>
    </xf>
    <xf numFmtId="0" fontId="0" fillId="5" borderId="0" xfId="0" applyFill="1" applyBorder="1" applyProtection="1">
      <alignment horizontal="left" vertical="top"/>
    </xf>
    <xf numFmtId="0" fontId="4" fillId="5" borderId="0" xfId="0" applyFont="1" applyFill="1" applyBorder="1" applyProtection="1">
      <alignment horizontal="left" vertical="top"/>
    </xf>
    <xf numFmtId="0" fontId="0" fillId="5" borderId="0" xfId="0" applyFill="1" applyBorder="1" applyAlignment="1" applyProtection="1">
      <alignment horizontal="center"/>
    </xf>
    <xf numFmtId="0" fontId="5" fillId="5" borderId="0" xfId="0" applyFont="1" applyFill="1" applyBorder="1" applyAlignment="1" applyProtection="1">
      <alignment horizontal="center"/>
    </xf>
    <xf numFmtId="0" fontId="4" fillId="5" borderId="0" xfId="0" applyFont="1" applyFill="1" applyBorder="1" applyAlignment="1" applyProtection="1">
      <alignment horizontal="center" textRotation="90"/>
    </xf>
    <xf numFmtId="0" fontId="0" fillId="2" borderId="0" xfId="0" applyNumberFormat="1" applyFill="1" applyBorder="1" applyAlignment="1" applyProtection="1">
      <alignment horizontal="center"/>
    </xf>
    <xf numFmtId="10" fontId="0" fillId="2" borderId="0" xfId="0" applyNumberFormat="1" applyFill="1" applyBorder="1" applyAlignment="1" applyProtection="1">
      <alignment horizontal="center"/>
    </xf>
    <xf numFmtId="0" fontId="5" fillId="0" borderId="0" xfId="0" applyFont="1" applyFill="1" applyBorder="1" applyProtection="1">
      <alignment horizontal="left" vertical="top"/>
    </xf>
    <xf numFmtId="0" fontId="0" fillId="0" borderId="0" xfId="0" applyFill="1" applyBorder="1" applyAlignment="1" applyProtection="1">
      <alignment horizontal="center"/>
    </xf>
    <xf numFmtId="0" fontId="0" fillId="2" borderId="0" xfId="0" applyFill="1" applyBorder="1" applyProtection="1">
      <alignment horizontal="left" vertical="top"/>
      <protection locked="0"/>
    </xf>
    <xf numFmtId="164" fontId="4" fillId="0" borderId="0" xfId="0" applyNumberFormat="1" applyFont="1" applyFill="1" applyBorder="1" applyAlignment="1" applyProtection="1">
      <alignment horizontal="left" vertical="top" wrapText="1"/>
    </xf>
    <xf numFmtId="0" fontId="0" fillId="0" borderId="0" xfId="0" applyFill="1" applyBorder="1" applyAlignment="1" applyProtection="1">
      <alignment horizontal="left" vertical="top" wrapText="1"/>
      <protection locked="0"/>
    </xf>
    <xf numFmtId="164" fontId="2" fillId="0" borderId="0" xfId="0" applyNumberFormat="1" applyFont="1" applyFill="1" applyBorder="1" applyAlignment="1" applyProtection="1">
      <alignment horizontal="left" vertical="top" wrapText="1"/>
      <protection locked="0"/>
    </xf>
    <xf numFmtId="164" fontId="4" fillId="0" borderId="0" xfId="0" applyNumberFormat="1" applyFont="1" applyFill="1" applyBorder="1" applyAlignment="1" applyProtection="1">
      <alignment horizontal="left" vertical="top" wrapText="1"/>
      <protection locked="0"/>
    </xf>
    <xf numFmtId="0" fontId="4" fillId="0" borderId="5" xfId="0" applyFont="1" applyFill="1" applyBorder="1" applyAlignment="1" applyProtection="1">
      <alignment horizontal="left" vertical="top"/>
      <protection locked="0"/>
    </xf>
    <xf numFmtId="0" fontId="2" fillId="0" borderId="0" xfId="0" applyFont="1" applyFill="1" applyBorder="1" applyAlignment="1" applyProtection="1">
      <alignment horizontal="left" vertical="top" wrapText="1"/>
      <protection locked="0"/>
    </xf>
    <xf numFmtId="0" fontId="2" fillId="0" borderId="0" xfId="0" applyFont="1" applyFill="1" applyBorder="1" applyAlignment="1" applyProtection="1">
      <alignment horizontal="left" vertical="top"/>
    </xf>
    <xf numFmtId="0" fontId="2" fillId="0" borderId="0" xfId="0" applyFont="1" applyBorder="1" applyAlignment="1" applyProtection="1">
      <alignment wrapText="1"/>
      <protection locked="0"/>
    </xf>
    <xf numFmtId="0" fontId="2" fillId="0" borderId="0" xfId="0" applyFont="1" applyBorder="1" applyAlignment="1" applyProtection="1">
      <alignment vertical="top" wrapText="1"/>
      <protection locked="0"/>
    </xf>
    <xf numFmtId="0" fontId="2" fillId="0" borderId="0" xfId="0" applyFont="1" applyProtection="1">
      <alignment horizontal="left" vertical="top"/>
    </xf>
    <xf numFmtId="0" fontId="2" fillId="0" borderId="0" xfId="0" applyFont="1" applyBorder="1" applyProtection="1">
      <alignment horizontal="left" vertical="top"/>
      <protection locked="0"/>
    </xf>
    <xf numFmtId="0" fontId="2" fillId="0" borderId="0" xfId="0" applyFont="1" applyBorder="1" applyAlignment="1" applyProtection="1">
      <alignment horizontal="left" vertical="top"/>
      <protection locked="0"/>
    </xf>
    <xf numFmtId="0" fontId="4" fillId="2" borderId="0" xfId="0" applyFont="1" applyFill="1" applyBorder="1" applyProtection="1">
      <alignment horizontal="left" vertical="top"/>
      <protection locked="0"/>
    </xf>
    <xf numFmtId="0" fontId="4" fillId="5" borderId="0" xfId="0" applyFont="1" applyFill="1" applyBorder="1">
      <alignment horizontal="left" vertical="top"/>
    </xf>
    <xf numFmtId="0" fontId="2" fillId="5" borderId="0" xfId="0" applyFont="1" applyFill="1" applyBorder="1">
      <alignment horizontal="left" vertical="top"/>
    </xf>
    <xf numFmtId="0" fontId="2" fillId="2" borderId="0" xfId="0" applyFont="1" applyFill="1" applyBorder="1">
      <alignment horizontal="left" vertical="top"/>
    </xf>
    <xf numFmtId="0" fontId="4" fillId="2" borderId="0" xfId="0" applyNumberFormat="1" applyFont="1" applyFill="1" applyBorder="1" applyAlignment="1">
      <alignment vertical="top"/>
    </xf>
    <xf numFmtId="0" fontId="0" fillId="2" borderId="0" xfId="0" applyFill="1">
      <alignment horizontal="left" vertical="top"/>
    </xf>
    <xf numFmtId="0" fontId="7" fillId="2" borderId="0" xfId="0" applyFont="1" applyFill="1" applyBorder="1" applyProtection="1">
      <alignment horizontal="left" vertical="top"/>
    </xf>
    <xf numFmtId="0" fontId="1" fillId="2" borderId="0" xfId="0" applyFont="1" applyFill="1">
      <alignment horizontal="left" vertical="top"/>
    </xf>
    <xf numFmtId="0" fontId="5" fillId="2" borderId="0" xfId="0" applyFont="1" applyFill="1">
      <alignment horizontal="left" vertical="top"/>
    </xf>
    <xf numFmtId="0" fontId="4" fillId="2" borderId="6" xfId="0" applyFont="1" applyFill="1" applyBorder="1" applyAlignment="1" applyProtection="1">
      <alignment horizontal="center" vertical="center"/>
    </xf>
    <xf numFmtId="0" fontId="2" fillId="2" borderId="7" xfId="0" applyFont="1" applyFill="1" applyBorder="1" applyAlignment="1" applyProtection="1">
      <alignment horizontal="center" vertical="center"/>
    </xf>
    <xf numFmtId="0" fontId="13" fillId="2" borderId="7" xfId="0" applyNumberFormat="1" applyFont="1" applyFill="1" applyBorder="1" applyAlignment="1" applyProtection="1">
      <alignment horizontal="center" vertical="center"/>
      <protection locked="0"/>
    </xf>
    <xf numFmtId="0" fontId="13" fillId="2" borderId="7" xfId="0" applyFont="1" applyFill="1" applyBorder="1" applyAlignment="1" applyProtection="1">
      <alignment horizontal="center" vertical="center"/>
      <protection locked="0"/>
    </xf>
    <xf numFmtId="0" fontId="4" fillId="2" borderId="7" xfId="0" applyFont="1" applyFill="1" applyBorder="1" applyAlignment="1" applyProtection="1">
      <alignment horizontal="center" vertical="top"/>
      <protection locked="0"/>
    </xf>
    <xf numFmtId="0" fontId="4" fillId="2" borderId="8" xfId="0" applyFont="1" applyFill="1" applyBorder="1" applyAlignment="1" applyProtection="1">
      <alignment horizontal="center" vertical="top"/>
      <protection locked="0"/>
    </xf>
    <xf numFmtId="0" fontId="4" fillId="2" borderId="9" xfId="0" applyFont="1" applyFill="1" applyBorder="1" applyAlignment="1" applyProtection="1">
      <alignment horizontal="center" vertical="top"/>
      <protection locked="0"/>
    </xf>
    <xf numFmtId="0" fontId="10" fillId="3" borderId="8" xfId="4" applyFont="1" applyBorder="1">
      <alignment horizontal="left" vertical="top"/>
    </xf>
    <xf numFmtId="0" fontId="11" fillId="3" borderId="10" xfId="4" applyBorder="1">
      <alignment horizontal="left" vertical="top"/>
    </xf>
    <xf numFmtId="0" fontId="11" fillId="3" borderId="8" xfId="4" applyBorder="1">
      <alignment horizontal="left" vertical="top"/>
    </xf>
    <xf numFmtId="0" fontId="11" fillId="3" borderId="1" xfId="4" applyBorder="1">
      <alignment horizontal="left" vertical="top"/>
    </xf>
    <xf numFmtId="0" fontId="11" fillId="3" borderId="2" xfId="4" applyBorder="1">
      <alignment horizontal="left" vertical="top"/>
    </xf>
    <xf numFmtId="0" fontId="11" fillId="3" borderId="3" xfId="4" applyBorder="1">
      <alignment horizontal="left" vertical="top"/>
    </xf>
    <xf numFmtId="0" fontId="10" fillId="3" borderId="10" xfId="4" applyFont="1" applyBorder="1">
      <alignment horizontal="left" vertical="top"/>
    </xf>
    <xf numFmtId="0" fontId="10" fillId="3" borderId="2" xfId="4" applyFont="1" applyBorder="1">
      <alignment horizontal="left" vertical="top"/>
    </xf>
    <xf numFmtId="0" fontId="10" fillId="3" borderId="0" xfId="4" applyFont="1" applyBorder="1">
      <alignment horizontal="left" vertical="top"/>
    </xf>
    <xf numFmtId="0" fontId="10" fillId="3" borderId="1" xfId="4" applyFont="1" applyBorder="1">
      <alignment horizontal="left" vertical="top"/>
    </xf>
    <xf numFmtId="0" fontId="10" fillId="3" borderId="11" xfId="4" applyFont="1" applyBorder="1">
      <alignment horizontal="left" vertical="top"/>
    </xf>
    <xf numFmtId="0" fontId="10" fillId="3" borderId="12" xfId="4" applyFont="1" applyBorder="1">
      <alignment horizontal="left" vertical="top"/>
    </xf>
    <xf numFmtId="0" fontId="13" fillId="2" borderId="8" xfId="0" applyNumberFormat="1" applyFont="1" applyFill="1" applyBorder="1" applyAlignment="1" applyProtection="1">
      <alignment horizontal="center" vertical="center"/>
      <protection locked="0"/>
    </xf>
    <xf numFmtId="0" fontId="4" fillId="2" borderId="12" xfId="0" applyFont="1" applyFill="1" applyBorder="1" applyAlignment="1" applyProtection="1">
      <alignment horizontal="center" vertical="center"/>
    </xf>
    <xf numFmtId="0" fontId="2" fillId="2" borderId="0" xfId="0" applyFont="1" applyFill="1" applyBorder="1" applyAlignment="1" applyProtection="1">
      <alignment horizontal="center" vertical="center"/>
    </xf>
    <xf numFmtId="0" fontId="2" fillId="0" borderId="0" xfId="0" applyFont="1" applyBorder="1" applyAlignment="1" applyProtection="1">
      <alignment horizontal="center" vertical="center"/>
      <protection locked="0"/>
    </xf>
    <xf numFmtId="0" fontId="11" fillId="3" borderId="12" xfId="4" applyBorder="1">
      <alignment horizontal="left" vertical="top"/>
    </xf>
    <xf numFmtId="0" fontId="4" fillId="2" borderId="13" xfId="0" applyFont="1" applyFill="1" applyBorder="1" applyAlignment="1" applyProtection="1">
      <alignment horizontal="center" vertical="top"/>
      <protection locked="0"/>
    </xf>
    <xf numFmtId="0" fontId="4" fillId="2" borderId="1" xfId="0" applyFont="1" applyFill="1" applyBorder="1" applyAlignment="1" applyProtection="1">
      <alignment horizontal="center" vertical="top"/>
      <protection locked="0"/>
    </xf>
    <xf numFmtId="0" fontId="4" fillId="2" borderId="14" xfId="0" applyFont="1" applyFill="1" applyBorder="1" applyAlignment="1" applyProtection="1">
      <alignment horizontal="center" vertical="top"/>
      <protection locked="0"/>
    </xf>
    <xf numFmtId="0" fontId="2" fillId="2" borderId="15" xfId="0" applyFont="1" applyFill="1" applyBorder="1" applyAlignment="1" applyProtection="1">
      <alignment horizontal="center" vertical="center"/>
    </xf>
    <xf numFmtId="0" fontId="2" fillId="2" borderId="0" xfId="0" applyFont="1" applyFill="1" applyBorder="1" applyAlignment="1" applyProtection="1">
      <alignment horizontal="center" vertical="center"/>
      <protection locked="0"/>
    </xf>
    <xf numFmtId="0" fontId="2" fillId="2" borderId="0" xfId="0" applyFont="1" applyFill="1" applyBorder="1" applyAlignment="1" applyProtection="1">
      <alignment vertical="top"/>
      <protection locked="0"/>
    </xf>
    <xf numFmtId="0" fontId="10" fillId="0" borderId="0" xfId="0" applyFont="1" applyFill="1" applyBorder="1" applyAlignment="1" applyProtection="1">
      <alignment horizontal="left" vertical="top" wrapText="1"/>
      <protection locked="0"/>
    </xf>
    <xf numFmtId="0" fontId="11" fillId="3" borderId="0" xfId="4" applyFont="1" applyAlignment="1">
      <alignment horizontal="left" vertical="top"/>
    </xf>
    <xf numFmtId="0" fontId="11" fillId="3" borderId="0" xfId="4" applyAlignment="1">
      <alignment horizontal="left" vertical="top"/>
    </xf>
    <xf numFmtId="0" fontId="2" fillId="0" borderId="0" xfId="0" applyFont="1" applyFill="1" applyBorder="1" applyAlignment="1">
      <alignment horizontal="left" vertical="top"/>
    </xf>
    <xf numFmtId="0" fontId="2" fillId="0" borderId="0" xfId="0" applyFont="1" applyFill="1" applyAlignment="1">
      <alignment horizontal="left" vertical="top"/>
    </xf>
    <xf numFmtId="0" fontId="2" fillId="0" borderId="11" xfId="0" applyFont="1" applyFill="1" applyBorder="1" applyAlignment="1">
      <alignment horizontal="left" vertical="top"/>
    </xf>
    <xf numFmtId="0" fontId="4" fillId="0" borderId="0" xfId="0" applyFont="1" applyFill="1" applyBorder="1" applyAlignment="1" applyProtection="1">
      <alignment horizontal="left" vertical="top"/>
      <protection locked="0"/>
    </xf>
    <xf numFmtId="0" fontId="2" fillId="0" borderId="0" xfId="0" applyFont="1" applyFill="1" applyBorder="1" applyAlignment="1" applyProtection="1">
      <alignment horizontal="left" vertical="top"/>
      <protection locked="0"/>
    </xf>
    <xf numFmtId="0" fontId="4" fillId="0" borderId="0" xfId="0" applyFont="1" applyFill="1" applyBorder="1" applyAlignment="1" applyProtection="1">
      <alignment horizontal="left" vertical="top" wrapText="1"/>
      <protection locked="0"/>
    </xf>
    <xf numFmtId="0" fontId="2" fillId="0" borderId="0" xfId="0" applyFont="1" applyFill="1" applyAlignment="1" applyProtection="1">
      <alignment horizontal="left" vertical="top"/>
      <protection locked="0"/>
    </xf>
    <xf numFmtId="0" fontId="0" fillId="0" borderId="0" xfId="0" applyFill="1" applyAlignment="1" applyProtection="1">
      <alignment horizontal="left" vertical="top"/>
      <protection locked="0"/>
    </xf>
    <xf numFmtId="0" fontId="11" fillId="3" borderId="0" xfId="4" applyBorder="1" applyAlignment="1">
      <alignment horizontal="left" vertical="top"/>
    </xf>
    <xf numFmtId="0" fontId="11" fillId="3" borderId="11" xfId="4" applyFont="1" applyBorder="1" applyAlignment="1">
      <alignment horizontal="left" vertical="top"/>
    </xf>
    <xf numFmtId="0" fontId="11" fillId="3" borderId="11" xfId="4" applyBorder="1" applyAlignment="1">
      <alignment horizontal="left" vertical="top"/>
    </xf>
    <xf numFmtId="0" fontId="0" fillId="0" borderId="0" xfId="0" applyAlignment="1">
      <alignment horizontal="left" vertical="top"/>
    </xf>
    <xf numFmtId="164" fontId="6" fillId="0" borderId="0" xfId="0" applyNumberFormat="1" applyFont="1" applyFill="1" applyBorder="1" applyAlignment="1" applyProtection="1">
      <alignment horizontal="left" vertical="top"/>
      <protection locked="0"/>
    </xf>
    <xf numFmtId="0" fontId="0" fillId="0" borderId="4" xfId="0" applyFill="1" applyBorder="1" applyAlignment="1" applyProtection="1">
      <alignment horizontal="left" vertical="top"/>
      <protection locked="0"/>
    </xf>
    <xf numFmtId="0" fontId="11" fillId="0" borderId="0" xfId="0" applyFont="1" applyFill="1" applyBorder="1" applyAlignment="1" applyProtection="1">
      <alignment horizontal="left" vertical="top"/>
      <protection locked="0"/>
    </xf>
    <xf numFmtId="0" fontId="10" fillId="3" borderId="4" xfId="4" applyFont="1" applyBorder="1" applyAlignment="1">
      <alignment horizontal="left" vertical="top"/>
    </xf>
    <xf numFmtId="0" fontId="10" fillId="3" borderId="3" xfId="4" applyFont="1" applyBorder="1" applyAlignment="1">
      <alignment horizontal="left" vertical="top"/>
    </xf>
    <xf numFmtId="14" fontId="11" fillId="0" borderId="0" xfId="0" applyNumberFormat="1" applyFont="1" applyFill="1" applyBorder="1" applyAlignment="1" applyProtection="1">
      <alignment horizontal="left" vertical="top"/>
      <protection locked="0"/>
    </xf>
    <xf numFmtId="165" fontId="11" fillId="3" borderId="0" xfId="4" applyNumberFormat="1" applyFont="1" applyAlignment="1">
      <alignment horizontal="left" vertical="top"/>
    </xf>
    <xf numFmtId="165" fontId="0" fillId="0" borderId="4" xfId="0" applyNumberFormat="1" applyFill="1" applyBorder="1" applyAlignment="1" applyProtection="1">
      <alignment horizontal="left" vertical="top"/>
      <protection locked="0"/>
    </xf>
    <xf numFmtId="0" fontId="4" fillId="2" borderId="13" xfId="0" applyFont="1" applyFill="1" applyBorder="1" applyAlignment="1" applyProtection="1">
      <alignment horizontal="center" vertical="top" wrapText="1"/>
      <protection locked="0"/>
    </xf>
    <xf numFmtId="0" fontId="13" fillId="2" borderId="0" xfId="0" applyFont="1" applyFill="1" applyBorder="1" applyAlignment="1" applyProtection="1">
      <alignment vertical="top"/>
      <protection locked="0"/>
    </xf>
    <xf numFmtId="0" fontId="15" fillId="2" borderId="0" xfId="0" applyFont="1" applyFill="1" applyBorder="1" applyAlignment="1" applyProtection="1">
      <alignment vertical="top"/>
      <protection locked="0"/>
    </xf>
    <xf numFmtId="165" fontId="11" fillId="3" borderId="0" xfId="4" applyNumberFormat="1">
      <alignment horizontal="left" vertical="top"/>
    </xf>
    <xf numFmtId="0" fontId="4" fillId="2" borderId="1" xfId="1" applyFont="1" applyAlignment="1">
      <alignment horizontal="left" vertical="top"/>
    </xf>
    <xf numFmtId="0" fontId="4" fillId="2" borderId="1" xfId="1" applyFont="1" applyBorder="1" applyAlignment="1">
      <alignment horizontal="left" vertical="top"/>
    </xf>
    <xf numFmtId="0" fontId="11" fillId="3" borderId="0" xfId="4" applyFont="1">
      <alignment horizontal="left" vertical="top"/>
    </xf>
    <xf numFmtId="14" fontId="11" fillId="3" borderId="2" xfId="6" applyNumberFormat="1" applyFont="1" applyAlignment="1">
      <alignment horizontal="left" vertical="top"/>
    </xf>
    <xf numFmtId="0" fontId="4" fillId="4" borderId="2" xfId="5" applyFont="1" applyAlignment="1">
      <alignment horizontal="left" vertical="top"/>
    </xf>
    <xf numFmtId="0" fontId="11" fillId="3" borderId="0" xfId="4" applyFont="1" applyBorder="1" applyAlignment="1">
      <alignment horizontal="left" vertical="top"/>
    </xf>
    <xf numFmtId="0" fontId="16" fillId="3" borderId="0" xfId="4" applyFont="1" applyBorder="1" applyAlignment="1">
      <alignment horizontal="left" vertical="top"/>
    </xf>
    <xf numFmtId="0" fontId="4" fillId="2" borderId="1" xfId="1" applyNumberFormat="1" applyFont="1" applyAlignment="1">
      <alignment horizontal="left" vertical="top"/>
    </xf>
    <xf numFmtId="14" fontId="16" fillId="0" borderId="0" xfId="3" applyNumberFormat="1" applyFont="1" applyAlignment="1">
      <alignment horizontal="left" vertical="top"/>
    </xf>
    <xf numFmtId="0" fontId="6" fillId="0" borderId="0" xfId="0" applyFont="1" applyFill="1" applyBorder="1" applyAlignment="1" applyProtection="1">
      <alignment horizontal="left" vertical="top" wrapText="1"/>
      <protection locked="0"/>
    </xf>
    <xf numFmtId="14" fontId="2" fillId="0" borderId="0" xfId="0" applyNumberFormat="1" applyFont="1" applyFill="1" applyBorder="1" applyAlignment="1" applyProtection="1">
      <alignment horizontal="left" vertical="top"/>
      <protection locked="0"/>
    </xf>
    <xf numFmtId="0" fontId="11" fillId="3" borderId="2" xfId="6" applyFont="1" applyAlignment="1">
      <alignment horizontal="left" vertical="top"/>
    </xf>
    <xf numFmtId="0" fontId="16" fillId="0" borderId="0" xfId="3" applyFont="1" applyAlignment="1">
      <alignment horizontal="left" vertical="top"/>
    </xf>
    <xf numFmtId="0" fontId="2" fillId="0" borderId="0" xfId="2" applyFont="1">
      <alignment horizontal="left" vertical="top"/>
      <protection locked="0"/>
    </xf>
    <xf numFmtId="1" fontId="2" fillId="0" borderId="0" xfId="2" applyNumberFormat="1" applyFont="1">
      <alignment horizontal="left" vertical="top"/>
      <protection locked="0"/>
    </xf>
    <xf numFmtId="0" fontId="11" fillId="0" borderId="0" xfId="7" applyFont="1">
      <alignment horizontal="left" vertical="top"/>
    </xf>
    <xf numFmtId="0" fontId="4" fillId="2" borderId="1" xfId="1" applyNumberFormat="1" applyFont="1">
      <alignment horizontal="left" vertical="top"/>
    </xf>
    <xf numFmtId="0" fontId="2" fillId="0" borderId="0" xfId="3" applyFont="1" applyAlignment="1">
      <alignment horizontal="left" vertical="top"/>
    </xf>
    <xf numFmtId="0" fontId="0" fillId="0" borderId="0" xfId="3" applyFont="1" applyAlignment="1">
      <alignment horizontal="left" vertical="top"/>
    </xf>
    <xf numFmtId="0" fontId="10" fillId="0" borderId="0" xfId="0" applyFont="1" applyFill="1" applyAlignment="1" applyProtection="1">
      <alignment horizontal="left" vertical="top" wrapText="1"/>
      <protection locked="0"/>
    </xf>
    <xf numFmtId="0" fontId="0" fillId="0" borderId="0" xfId="0" applyFont="1" applyFill="1" applyBorder="1" applyAlignment="1" applyProtection="1">
      <alignment horizontal="left" vertical="top"/>
      <protection locked="0"/>
    </xf>
    <xf numFmtId="0" fontId="11" fillId="3" borderId="2" xfId="6" applyFont="1" applyAlignment="1">
      <alignment horizontal="left" vertical="top"/>
    </xf>
    <xf numFmtId="0" fontId="4" fillId="4" borderId="2" xfId="5" applyFont="1" applyAlignment="1">
      <alignment horizontal="left" vertical="top"/>
    </xf>
    <xf numFmtId="14" fontId="11" fillId="3" borderId="2" xfId="6" applyNumberFormat="1" applyFont="1" applyAlignment="1">
      <alignment horizontal="left" vertical="top"/>
    </xf>
    <xf numFmtId="0" fontId="4" fillId="4" borderId="2" xfId="5" applyFont="1" applyAlignment="1">
      <alignment horizontal="left" vertical="top"/>
    </xf>
    <xf numFmtId="0" fontId="11" fillId="3" borderId="2" xfId="6" applyFont="1" applyAlignment="1">
      <alignment horizontal="left" vertical="top"/>
    </xf>
    <xf numFmtId="0" fontId="17" fillId="0" borderId="0" xfId="0" applyFont="1">
      <alignment horizontal="left" vertical="top"/>
    </xf>
    <xf numFmtId="0" fontId="17" fillId="0" borderId="0" xfId="0" applyFont="1" applyAlignment="1">
      <alignment horizontal="left" vertical="center"/>
    </xf>
    <xf numFmtId="0" fontId="4" fillId="4" borderId="2" xfId="5" applyFont="1" applyAlignment="1">
      <alignment horizontal="left" vertical="top"/>
    </xf>
    <xf numFmtId="14" fontId="11" fillId="3" borderId="2" xfId="6" applyNumberFormat="1" applyFont="1" applyAlignment="1">
      <alignment horizontal="left" vertical="top"/>
    </xf>
    <xf numFmtId="0" fontId="11" fillId="3" borderId="2" xfId="6" applyFont="1" applyAlignment="1">
      <alignment horizontal="left" vertical="top"/>
    </xf>
    <xf numFmtId="0" fontId="4" fillId="4" borderId="2" xfId="5" applyFont="1" applyAlignment="1">
      <alignment horizontal="left" vertical="top"/>
    </xf>
    <xf numFmtId="14" fontId="11" fillId="3" borderId="2" xfId="6" applyNumberFormat="1" applyFont="1" applyAlignment="1">
      <alignment horizontal="left" vertical="top"/>
    </xf>
    <xf numFmtId="0" fontId="11" fillId="3" borderId="2" xfId="6" applyFont="1" applyAlignment="1">
      <alignment horizontal="left" vertical="top"/>
    </xf>
    <xf numFmtId="0" fontId="4" fillId="4" borderId="2" xfId="5" applyFont="1" applyAlignment="1">
      <alignment horizontal="left" vertical="top"/>
    </xf>
    <xf numFmtId="14" fontId="11" fillId="3" borderId="2" xfId="6" applyNumberFormat="1" applyFont="1" applyAlignment="1">
      <alignment horizontal="left" vertical="top"/>
    </xf>
    <xf numFmtId="0" fontId="11" fillId="3" borderId="2" xfId="6" applyFont="1" applyAlignment="1">
      <alignment horizontal="left" vertical="top"/>
    </xf>
    <xf numFmtId="0" fontId="4" fillId="4" borderId="2" xfId="5" applyFont="1" applyAlignment="1">
      <alignment horizontal="left" vertical="top"/>
    </xf>
    <xf numFmtId="0" fontId="10" fillId="0" borderId="0" xfId="7" applyFont="1">
      <alignment horizontal="left" vertical="top"/>
    </xf>
    <xf numFmtId="14" fontId="11" fillId="3" borderId="2" xfId="6" applyNumberFormat="1" applyFont="1" applyAlignment="1">
      <alignment horizontal="left" vertical="top"/>
    </xf>
    <xf numFmtId="0" fontId="11" fillId="3" borderId="2" xfId="6" applyFont="1" applyAlignment="1">
      <alignment horizontal="left" vertical="top"/>
    </xf>
    <xf numFmtId="0" fontId="4" fillId="4" borderId="2" xfId="5" applyFont="1" applyAlignment="1">
      <alignment horizontal="left" vertical="top"/>
    </xf>
    <xf numFmtId="0" fontId="18" fillId="6" borderId="2" xfId="6" applyFont="1" applyFill="1" applyAlignment="1">
      <alignment horizontal="left" vertical="top"/>
    </xf>
    <xf numFmtId="14" fontId="18" fillId="6" borderId="2" xfId="6" applyNumberFormat="1" applyFont="1" applyFill="1" applyAlignment="1">
      <alignment horizontal="left" vertical="top"/>
    </xf>
    <xf numFmtId="0" fontId="18" fillId="6" borderId="0" xfId="0" applyFont="1" applyFill="1" applyBorder="1" applyAlignment="1" applyProtection="1">
      <alignment horizontal="left" vertical="top"/>
      <protection locked="0"/>
    </xf>
    <xf numFmtId="0" fontId="18" fillId="6" borderId="1" xfId="1" applyFont="1" applyFill="1" applyAlignment="1">
      <alignment horizontal="left" vertical="top"/>
    </xf>
    <xf numFmtId="14" fontId="18" fillId="6" borderId="0" xfId="3" applyNumberFormat="1" applyFont="1" applyFill="1" applyAlignment="1">
      <alignment horizontal="left" vertical="top"/>
    </xf>
    <xf numFmtId="14" fontId="18" fillId="6" borderId="0" xfId="0" applyNumberFormat="1" applyFont="1" applyFill="1" applyBorder="1" applyAlignment="1" applyProtection="1">
      <alignment horizontal="left" vertical="top"/>
      <protection locked="0"/>
    </xf>
    <xf numFmtId="0" fontId="19" fillId="6" borderId="0" xfId="3" applyFont="1" applyFill="1" applyAlignment="1">
      <alignment horizontal="left" vertical="top"/>
    </xf>
    <xf numFmtId="0" fontId="19" fillId="6" borderId="0" xfId="0" applyFont="1" applyFill="1" applyBorder="1" applyAlignment="1" applyProtection="1">
      <alignment horizontal="left" vertical="top"/>
      <protection locked="0"/>
    </xf>
    <xf numFmtId="0" fontId="18" fillId="6" borderId="2" xfId="5" applyFont="1" applyFill="1" applyAlignment="1">
      <alignment horizontal="left" vertical="top"/>
    </xf>
    <xf numFmtId="0" fontId="18" fillId="6" borderId="0" xfId="3" applyFont="1" applyFill="1" applyAlignment="1">
      <alignment horizontal="left" vertical="top"/>
    </xf>
    <xf numFmtId="0" fontId="19" fillId="6" borderId="0" xfId="0" applyFont="1" applyFill="1" applyBorder="1" applyAlignment="1" applyProtection="1">
      <alignment horizontal="left" vertical="top" wrapText="1"/>
      <protection locked="0"/>
    </xf>
    <xf numFmtId="0" fontId="19" fillId="6" borderId="0" xfId="2" applyFont="1" applyFill="1">
      <alignment horizontal="left" vertical="top"/>
      <protection locked="0"/>
    </xf>
    <xf numFmtId="1" fontId="19" fillId="6" borderId="0" xfId="2" applyNumberFormat="1" applyFont="1" applyFill="1">
      <alignment horizontal="left" vertical="top"/>
      <protection locked="0"/>
    </xf>
    <xf numFmtId="0" fontId="18" fillId="6" borderId="0" xfId="7" applyFont="1" applyFill="1">
      <alignment horizontal="left" vertical="top"/>
    </xf>
    <xf numFmtId="0" fontId="18" fillId="6" borderId="1" xfId="1" applyFont="1" applyFill="1" applyBorder="1" applyAlignment="1">
      <alignment horizontal="left" vertical="top"/>
    </xf>
    <xf numFmtId="0" fontId="20" fillId="6" borderId="0" xfId="0" applyFont="1" applyFill="1" applyAlignment="1">
      <alignment horizontal="left" vertical="center"/>
    </xf>
    <xf numFmtId="0" fontId="18" fillId="6" borderId="1" xfId="1" applyNumberFormat="1" applyFont="1" applyFill="1">
      <alignment horizontal="left" vertical="top"/>
    </xf>
    <xf numFmtId="0" fontId="0" fillId="0" borderId="0" xfId="0" applyFont="1" applyFill="1" applyBorder="1" applyAlignment="1" applyProtection="1">
      <alignment horizontal="left" vertical="top" wrapText="1"/>
      <protection locked="0"/>
    </xf>
    <xf numFmtId="0" fontId="21" fillId="0" borderId="0" xfId="3" applyFont="1" applyAlignment="1">
      <alignment horizontal="left" vertical="top"/>
    </xf>
    <xf numFmtId="0" fontId="4" fillId="4" borderId="2" xfId="5" applyFont="1" applyAlignment="1">
      <alignment horizontal="left" vertical="top"/>
    </xf>
    <xf numFmtId="0" fontId="22" fillId="3" borderId="0" xfId="8" applyFont="1" applyAlignment="1">
      <alignment horizontal="left" vertical="top"/>
    </xf>
    <xf numFmtId="0" fontId="22" fillId="0" borderId="0" xfId="9" applyFont="1" applyFill="1" applyBorder="1" applyAlignment="1" applyProtection="1">
      <alignment horizontal="left" vertical="top"/>
      <protection locked="0"/>
    </xf>
    <xf numFmtId="0" fontId="10" fillId="3" borderId="4" xfId="8" applyFont="1" applyBorder="1" applyAlignment="1">
      <alignment horizontal="left" vertical="top"/>
    </xf>
    <xf numFmtId="165" fontId="22" fillId="3" borderId="0" xfId="8" applyNumberFormat="1" applyFont="1" applyAlignment="1">
      <alignment horizontal="left" vertical="top"/>
    </xf>
    <xf numFmtId="0" fontId="11" fillId="3" borderId="0" xfId="8" applyFont="1" applyAlignment="1">
      <alignment horizontal="left" vertical="top"/>
    </xf>
    <xf numFmtId="0" fontId="10" fillId="3" borderId="3" xfId="8" applyFont="1" applyBorder="1" applyAlignment="1">
      <alignment horizontal="left" vertical="top"/>
    </xf>
    <xf numFmtId="0" fontId="22" fillId="3" borderId="0" xfId="8" applyFont="1" applyBorder="1" applyAlignment="1">
      <alignment horizontal="left" vertical="top"/>
    </xf>
    <xf numFmtId="0" fontId="16" fillId="3" borderId="0" xfId="8" applyFont="1" applyBorder="1" applyAlignment="1">
      <alignment horizontal="left" vertical="top"/>
    </xf>
    <xf numFmtId="0" fontId="4" fillId="2" borderId="1" xfId="10" applyNumberFormat="1" applyFont="1" applyAlignment="1">
      <alignment horizontal="left" vertical="top"/>
    </xf>
    <xf numFmtId="0" fontId="23" fillId="0" borderId="0" xfId="9" applyFont="1" applyFill="1" applyBorder="1" applyAlignment="1" applyProtection="1">
      <alignment horizontal="left" vertical="top" wrapText="1"/>
      <protection locked="0"/>
    </xf>
    <xf numFmtId="0" fontId="24" fillId="0" borderId="0" xfId="9" applyFont="1" applyFill="1" applyBorder="1" applyAlignment="1" applyProtection="1">
      <alignment horizontal="left" vertical="top" wrapText="1"/>
      <protection locked="0"/>
    </xf>
    <xf numFmtId="14" fontId="23" fillId="0" borderId="0" xfId="9" applyNumberFormat="1" applyFont="1" applyFill="1" applyBorder="1" applyAlignment="1" applyProtection="1">
      <alignment horizontal="left" vertical="top"/>
      <protection locked="0"/>
    </xf>
    <xf numFmtId="0" fontId="23" fillId="0" borderId="0" xfId="9" applyFont="1" applyFill="1" applyBorder="1" applyAlignment="1" applyProtection="1">
      <alignment horizontal="left" vertical="top"/>
      <protection locked="0"/>
    </xf>
    <xf numFmtId="0" fontId="22" fillId="3" borderId="2" xfId="11" applyFont="1" applyAlignment="1">
      <alignment horizontal="left" vertical="top"/>
    </xf>
    <xf numFmtId="14" fontId="22" fillId="3" borderId="2" xfId="11" applyNumberFormat="1" applyFont="1" applyAlignment="1">
      <alignment horizontal="left" vertical="top"/>
    </xf>
    <xf numFmtId="0" fontId="4" fillId="2" borderId="1" xfId="10" applyFont="1" applyAlignment="1">
      <alignment horizontal="left" vertical="top"/>
    </xf>
    <xf numFmtId="14" fontId="22" fillId="0" borderId="0" xfId="9" applyNumberFormat="1" applyFont="1" applyFill="1" applyBorder="1" applyAlignment="1" applyProtection="1">
      <alignment horizontal="left" vertical="top"/>
      <protection locked="0"/>
    </xf>
    <xf numFmtId="0" fontId="4" fillId="0" borderId="0" xfId="9" applyFont="1" applyFill="1" applyBorder="1" applyAlignment="1" applyProtection="1">
      <alignment horizontal="left" vertical="top"/>
      <protection locked="0"/>
    </xf>
    <xf numFmtId="0" fontId="23" fillId="0" borderId="0" xfId="12" applyFont="1">
      <alignment horizontal="left" vertical="top"/>
      <protection locked="0"/>
    </xf>
    <xf numFmtId="1" fontId="23" fillId="0" borderId="0" xfId="12" applyNumberFormat="1" applyFont="1">
      <alignment horizontal="left" vertical="top"/>
      <protection locked="0"/>
    </xf>
    <xf numFmtId="0" fontId="22" fillId="0" borderId="0" xfId="13" applyFont="1">
      <alignment horizontal="left" vertical="top"/>
    </xf>
    <xf numFmtId="0" fontId="4" fillId="2" borderId="1" xfId="10" applyFont="1" applyBorder="1" applyAlignment="1">
      <alignment horizontal="left" vertical="top"/>
    </xf>
    <xf numFmtId="0" fontId="4" fillId="2" borderId="1" xfId="10" applyNumberFormat="1" applyFont="1">
      <alignment horizontal="left" vertical="top"/>
    </xf>
    <xf numFmtId="49" fontId="22" fillId="0" borderId="0" xfId="13" applyNumberFormat="1" applyFont="1">
      <alignment horizontal="left" vertical="top"/>
    </xf>
    <xf numFmtId="0" fontId="2" fillId="0" borderId="0" xfId="9" applyFont="1" applyFill="1" applyBorder="1" applyAlignment="1" applyProtection="1">
      <alignment horizontal="left" vertical="top" wrapText="1"/>
      <protection locked="0"/>
    </xf>
    <xf numFmtId="0" fontId="4" fillId="0" borderId="0" xfId="9" applyFont="1" applyFill="1" applyBorder="1" applyAlignment="1" applyProtection="1">
      <alignment horizontal="left" vertical="top" wrapText="1"/>
      <protection locked="0"/>
    </xf>
    <xf numFmtId="0" fontId="2" fillId="0" borderId="0" xfId="0" applyFont="1" applyAlignment="1">
      <alignment horizontal="left" vertical="top"/>
    </xf>
    <xf numFmtId="14" fontId="4" fillId="0" borderId="0" xfId="3" applyNumberFormat="1" applyFont="1" applyAlignment="1">
      <alignment horizontal="left" vertical="top"/>
    </xf>
    <xf numFmtId="166" fontId="11" fillId="3" borderId="0" xfId="4" applyNumberFormat="1" applyFont="1" applyAlignment="1">
      <alignment horizontal="left" vertical="top"/>
    </xf>
    <xf numFmtId="0" fontId="4" fillId="4" borderId="2" xfId="5" applyFont="1" applyAlignment="1">
      <alignment horizontal="left" vertical="top"/>
    </xf>
    <xf numFmtId="14" fontId="11" fillId="3" borderId="2" xfId="6" applyNumberFormat="1" applyFont="1" applyAlignment="1">
      <alignment horizontal="left" vertical="top"/>
    </xf>
    <xf numFmtId="0" fontId="11" fillId="3" borderId="2" xfId="6" applyFont="1" applyAlignment="1">
      <alignment horizontal="left" vertical="top"/>
    </xf>
    <xf numFmtId="0" fontId="4" fillId="4" borderId="2" xfId="5" applyFont="1" applyAlignment="1">
      <alignment horizontal="left" vertical="top"/>
    </xf>
    <xf numFmtId="14" fontId="11" fillId="3" borderId="2" xfId="6" applyNumberFormat="1" applyFont="1" applyAlignment="1">
      <alignment horizontal="left" vertical="top"/>
    </xf>
    <xf numFmtId="0" fontId="11" fillId="3" borderId="2" xfId="6" applyFont="1" applyAlignment="1">
      <alignment horizontal="left" vertical="top"/>
    </xf>
    <xf numFmtId="0" fontId="0" fillId="0" borderId="0" xfId="2" applyFont="1">
      <alignment horizontal="left" vertical="top"/>
      <protection locked="0"/>
    </xf>
    <xf numFmtId="0" fontId="4" fillId="4" borderId="2" xfId="5" applyFont="1" applyAlignment="1">
      <alignment horizontal="left" vertical="top"/>
    </xf>
    <xf numFmtId="14" fontId="11" fillId="3" borderId="2" xfId="6" applyNumberFormat="1" applyFont="1" applyAlignment="1">
      <alignment horizontal="left" vertical="top"/>
    </xf>
    <xf numFmtId="0" fontId="11" fillId="3" borderId="2" xfId="6" applyFont="1" applyAlignment="1">
      <alignment horizontal="left" vertical="top"/>
    </xf>
    <xf numFmtId="0" fontId="4" fillId="4" borderId="2" xfId="5" applyFont="1" applyAlignment="1">
      <alignment horizontal="left" vertical="top"/>
    </xf>
    <xf numFmtId="14" fontId="18" fillId="6" borderId="2" xfId="6" applyNumberFormat="1" applyFont="1" applyFill="1" applyAlignment="1">
      <alignment horizontal="left" vertical="top"/>
    </xf>
    <xf numFmtId="0" fontId="18" fillId="6" borderId="2" xfId="6" applyFont="1" applyFill="1" applyAlignment="1">
      <alignment horizontal="left" vertical="top"/>
    </xf>
    <xf numFmtId="0" fontId="18" fillId="6" borderId="2" xfId="5" applyFont="1" applyFill="1" applyAlignment="1">
      <alignment horizontal="left" vertical="top"/>
    </xf>
    <xf numFmtId="0" fontId="4" fillId="2" borderId="16"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4" fillId="2" borderId="3" xfId="0" applyFont="1" applyFill="1" applyBorder="1" applyAlignment="1" applyProtection="1">
      <alignment horizontal="center" vertical="center"/>
    </xf>
    <xf numFmtId="14" fontId="11" fillId="3" borderId="2" xfId="11" applyNumberFormat="1" applyFont="1" applyAlignment="1">
      <alignment horizontal="left" vertical="top"/>
    </xf>
    <xf numFmtId="0" fontId="22" fillId="3" borderId="2" xfId="11" applyFont="1" applyAlignment="1">
      <alignment horizontal="left" vertical="top"/>
    </xf>
    <xf numFmtId="14" fontId="22" fillId="3" borderId="2" xfId="11" applyNumberFormat="1" applyFont="1" applyAlignment="1">
      <alignment horizontal="left" vertical="top"/>
    </xf>
  </cellXfs>
  <cellStyles count="16">
    <cellStyle name="actionword" xfId="1" xr:uid="{00000000-0005-0000-0000-000000000000}"/>
    <cellStyle name="actionword 2" xfId="10" xr:uid="{00000000-0005-0000-0000-000001000000}"/>
    <cellStyle name="argument" xfId="2" xr:uid="{00000000-0005-0000-0000-000002000000}"/>
    <cellStyle name="argument 2" xfId="12" xr:uid="{00000000-0005-0000-0000-000003000000}"/>
    <cellStyle name="comment" xfId="3" xr:uid="{00000000-0005-0000-0000-000004000000}"/>
    <cellStyle name="Gevolgde hyperlink" xfId="15" builtinId="9" hidden="1"/>
    <cellStyle name="Hyperlink" xfId="14" builtinId="8" hidden="1"/>
    <cellStyle name="information" xfId="4" xr:uid="{00000000-0005-0000-0000-000007000000}"/>
    <cellStyle name="information 2" xfId="8" xr:uid="{00000000-0005-0000-0000-000008000000}"/>
    <cellStyle name="Normal 2" xfId="9" xr:uid="{00000000-0005-0000-0000-000009000000}"/>
    <cellStyle name="Standaard" xfId="0" builtinId="0"/>
    <cellStyle name="testcase" xfId="5" xr:uid="{00000000-0005-0000-0000-00000B000000}"/>
    <cellStyle name="testcondition" xfId="6" xr:uid="{00000000-0005-0000-0000-00000C000000}"/>
    <cellStyle name="testcondition 2" xfId="11" xr:uid="{00000000-0005-0000-0000-00000D000000}"/>
    <cellStyle name="testdata" xfId="7" xr:uid="{00000000-0005-0000-0000-00000E000000}"/>
    <cellStyle name="testdata 2" xfId="13" xr:uid="{00000000-0005-0000-0000-00000F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Quality of system per run</a:t>
            </a:r>
          </a:p>
        </c:rich>
      </c:tx>
      <c:layout>
        <c:manualLayout>
          <c:xMode val="edge"/>
          <c:yMode val="edge"/>
          <c:x val="0.33180821736905503"/>
          <c:y val="1.61290949742393E-2"/>
        </c:manualLayout>
      </c:layout>
      <c:overlay val="0"/>
      <c:spPr>
        <a:noFill/>
        <a:ln w="25400">
          <a:noFill/>
        </a:ln>
      </c:spPr>
    </c:title>
    <c:autoTitleDeleted val="0"/>
    <c:view3D>
      <c:rotX val="80"/>
      <c:rotY val="0"/>
      <c:rAngAx val="0"/>
      <c:perspective val="0"/>
    </c:view3D>
    <c:floor>
      <c:thickness val="0"/>
    </c:floor>
    <c:sideWall>
      <c:thickness val="0"/>
    </c:sideWall>
    <c:backWall>
      <c:thickness val="0"/>
    </c:backWall>
    <c:plotArea>
      <c:layout>
        <c:manualLayout>
          <c:layoutTarget val="inner"/>
          <c:xMode val="edge"/>
          <c:yMode val="edge"/>
          <c:x val="0.25400478951792199"/>
          <c:y val="0.19354867290177799"/>
          <c:w val="0.37757468712123599"/>
          <c:h val="0.67338809113743603"/>
        </c:manualLayout>
      </c:layout>
      <c:pie3DChart>
        <c:varyColors val="1"/>
        <c:ser>
          <c:idx val="0"/>
          <c:order val="0"/>
          <c:spPr>
            <a:solidFill>
              <a:srgbClr val="9999FF"/>
            </a:solidFill>
            <a:ln w="12700">
              <a:solidFill>
                <a:srgbClr val="000000"/>
              </a:solidFill>
              <a:prstDash val="solid"/>
            </a:ln>
          </c:spPr>
          <c:dPt>
            <c:idx val="0"/>
            <c:bubble3D val="0"/>
            <c:spPr>
              <a:pattFill prst="wdDnDiag">
                <a:fgClr>
                  <a:srgbClr val="FFFFFF"/>
                </a:fgClr>
                <a:bgClr>
                  <a:srgbClr val="006411"/>
                </a:bgClr>
              </a:pattFill>
              <a:ln w="12700">
                <a:solidFill>
                  <a:srgbClr val="000000"/>
                </a:solidFill>
                <a:prstDash val="solid"/>
              </a:ln>
            </c:spPr>
            <c:extLst>
              <c:ext xmlns:c16="http://schemas.microsoft.com/office/drawing/2014/chart" uri="{C3380CC4-5D6E-409C-BE32-E72D297353CC}">
                <c16:uniqueId val="{00000001-28EA-407B-AF91-C051102D1978}"/>
              </c:ext>
            </c:extLst>
          </c:dPt>
          <c:dPt>
            <c:idx val="1"/>
            <c:bubble3D val="0"/>
            <c:spPr>
              <a:pattFill prst="dkVert">
                <a:fgClr>
                  <a:srgbClr val="FFFFFF"/>
                </a:fgClr>
                <a:bgClr>
                  <a:srgbClr val="339966"/>
                </a:bgClr>
              </a:pattFill>
              <a:ln w="12700">
                <a:solidFill>
                  <a:srgbClr val="000000"/>
                </a:solidFill>
                <a:prstDash val="solid"/>
              </a:ln>
            </c:spPr>
            <c:extLst>
              <c:ext xmlns:c16="http://schemas.microsoft.com/office/drawing/2014/chart" uri="{C3380CC4-5D6E-409C-BE32-E72D297353CC}">
                <c16:uniqueId val="{00000003-28EA-407B-AF91-C051102D1978}"/>
              </c:ext>
            </c:extLst>
          </c:dPt>
          <c:dPt>
            <c:idx val="2"/>
            <c:bubble3D val="0"/>
            <c:spPr>
              <a:pattFill prst="wdUpDiag">
                <a:fgClr>
                  <a:srgbClr val="FFFFFF"/>
                </a:fgClr>
                <a:bgClr>
                  <a:srgbClr val="FF6600"/>
                </a:bgClr>
              </a:pattFill>
              <a:ln w="12700">
                <a:solidFill>
                  <a:srgbClr val="000000"/>
                </a:solidFill>
                <a:prstDash val="solid"/>
              </a:ln>
            </c:spPr>
            <c:extLst>
              <c:ext xmlns:c16="http://schemas.microsoft.com/office/drawing/2014/chart" uri="{C3380CC4-5D6E-409C-BE32-E72D297353CC}">
                <c16:uniqueId val="{00000005-28EA-407B-AF91-C051102D1978}"/>
              </c:ext>
            </c:extLst>
          </c:dPt>
          <c:dPt>
            <c:idx val="3"/>
            <c:bubble3D val="0"/>
            <c:spPr>
              <a:pattFill prst="dkHorz">
                <a:fgClr>
                  <a:srgbClr val="FFFFFF"/>
                </a:fgClr>
                <a:bgClr>
                  <a:srgbClr val="FF9900"/>
                </a:bgClr>
              </a:pattFill>
              <a:ln w="12700">
                <a:solidFill>
                  <a:srgbClr val="000000"/>
                </a:solidFill>
                <a:prstDash val="solid"/>
              </a:ln>
            </c:spPr>
            <c:extLst>
              <c:ext xmlns:c16="http://schemas.microsoft.com/office/drawing/2014/chart" uri="{C3380CC4-5D6E-409C-BE32-E72D297353CC}">
                <c16:uniqueId val="{00000007-28EA-407B-AF91-C051102D1978}"/>
              </c:ext>
            </c:extLst>
          </c:dPt>
          <c:dPt>
            <c:idx val="4"/>
            <c:bubble3D val="0"/>
            <c:spPr>
              <a:pattFill prst="openDmnd">
                <a:fgClr>
                  <a:srgbClr val="FFFFFF"/>
                </a:fgClr>
                <a:bgClr>
                  <a:srgbClr val="993300"/>
                </a:bgClr>
              </a:pattFill>
              <a:ln w="12700">
                <a:solidFill>
                  <a:srgbClr val="000000"/>
                </a:solidFill>
                <a:prstDash val="solid"/>
              </a:ln>
            </c:spPr>
            <c:extLst>
              <c:ext xmlns:c16="http://schemas.microsoft.com/office/drawing/2014/chart" uri="{C3380CC4-5D6E-409C-BE32-E72D297353CC}">
                <c16:uniqueId val="{00000009-28EA-407B-AF91-C051102D1978}"/>
              </c:ext>
            </c:extLst>
          </c:dPt>
          <c:dPt>
            <c:idx val="5"/>
            <c:bubble3D val="0"/>
            <c:spPr>
              <a:pattFill prst="smGrid">
                <a:fgClr>
                  <a:srgbClr val="FFFFFF"/>
                </a:fgClr>
                <a:bgClr>
                  <a:srgbClr val="FFFF99"/>
                </a:bgClr>
              </a:pattFill>
              <a:ln w="12700">
                <a:solidFill>
                  <a:srgbClr val="000000"/>
                </a:solidFill>
                <a:prstDash val="solid"/>
              </a:ln>
            </c:spPr>
            <c:extLst>
              <c:ext xmlns:c16="http://schemas.microsoft.com/office/drawing/2014/chart" uri="{C3380CC4-5D6E-409C-BE32-E72D297353CC}">
                <c16:uniqueId val="{0000000B-28EA-407B-AF91-C051102D1978}"/>
              </c:ext>
            </c:extLst>
          </c:dPt>
          <c:dPt>
            <c:idx val="6"/>
            <c:bubble3D val="0"/>
            <c:spPr>
              <a:pattFill prst="horzBrick">
                <a:fgClr>
                  <a:srgbClr val="FFFFFF"/>
                </a:fgClr>
                <a:bgClr>
                  <a:srgbClr val="1FB714"/>
                </a:bgClr>
              </a:pattFill>
              <a:ln w="12700">
                <a:solidFill>
                  <a:srgbClr val="000000"/>
                </a:solidFill>
                <a:prstDash val="solid"/>
              </a:ln>
            </c:spPr>
            <c:extLst>
              <c:ext xmlns:c16="http://schemas.microsoft.com/office/drawing/2014/chart" uri="{C3380CC4-5D6E-409C-BE32-E72D297353CC}">
                <c16:uniqueId val="{0000000D-28EA-407B-AF91-C051102D1978}"/>
              </c:ext>
            </c:extLst>
          </c:dPt>
          <c:dPt>
            <c:idx val="7"/>
            <c:bubble3D val="0"/>
            <c:spPr>
              <a:pattFill prst="diagBrick">
                <a:fgClr>
                  <a:srgbClr val="FFFFFF"/>
                </a:fgClr>
                <a:bgClr>
                  <a:srgbClr val="FFCC00"/>
                </a:bgClr>
              </a:pattFill>
              <a:ln w="12700">
                <a:solidFill>
                  <a:srgbClr val="000000"/>
                </a:solidFill>
                <a:prstDash val="solid"/>
              </a:ln>
            </c:spPr>
            <c:extLst>
              <c:ext xmlns:c16="http://schemas.microsoft.com/office/drawing/2014/chart" uri="{C3380CC4-5D6E-409C-BE32-E72D297353CC}">
                <c16:uniqueId val="{0000000F-28EA-407B-AF91-C051102D1978}"/>
              </c:ext>
            </c:extLst>
          </c:dPt>
          <c:dPt>
            <c:idx val="8"/>
            <c:bubble3D val="0"/>
            <c:spPr>
              <a:pattFill prst="pct75">
                <a:fgClr>
                  <a:srgbClr val="FFFFFF"/>
                </a:fgClr>
                <a:bgClr>
                  <a:srgbClr val="000080"/>
                </a:bgClr>
              </a:pattFill>
              <a:ln w="12700">
                <a:solidFill>
                  <a:srgbClr val="000000"/>
                </a:solidFill>
                <a:prstDash val="solid"/>
              </a:ln>
            </c:spPr>
            <c:extLst>
              <c:ext xmlns:c16="http://schemas.microsoft.com/office/drawing/2014/chart" uri="{C3380CC4-5D6E-409C-BE32-E72D297353CC}">
                <c16:uniqueId val="{00000011-28EA-407B-AF91-C051102D1978}"/>
              </c:ext>
            </c:extLst>
          </c:dPt>
          <c:dPt>
            <c:idx val="9"/>
            <c:bubble3D val="0"/>
            <c:spPr>
              <a:pattFill prst="pct60">
                <a:fgClr>
                  <a:srgbClr val="FFFFFF"/>
                </a:fgClr>
                <a:bgClr>
                  <a:srgbClr val="CCFFCC"/>
                </a:bgClr>
              </a:pattFill>
              <a:ln w="12700">
                <a:solidFill>
                  <a:srgbClr val="000000"/>
                </a:solidFill>
                <a:prstDash val="solid"/>
              </a:ln>
            </c:spPr>
            <c:extLst>
              <c:ext xmlns:c16="http://schemas.microsoft.com/office/drawing/2014/chart" uri="{C3380CC4-5D6E-409C-BE32-E72D297353CC}">
                <c16:uniqueId val="{00000013-28EA-407B-AF91-C051102D1978}"/>
              </c:ext>
            </c:extLst>
          </c:dPt>
          <c:dPt>
            <c:idx val="10"/>
            <c:bubble3D val="0"/>
            <c:spPr>
              <a:pattFill prst="dashDnDiag">
                <a:fgClr>
                  <a:srgbClr val="FFFFFF"/>
                </a:fgClr>
                <a:bgClr>
                  <a:srgbClr val="FFCC99"/>
                </a:bgClr>
              </a:pattFill>
              <a:ln w="12700">
                <a:solidFill>
                  <a:srgbClr val="000000"/>
                </a:solidFill>
                <a:prstDash val="solid"/>
              </a:ln>
            </c:spPr>
            <c:extLst>
              <c:ext xmlns:c16="http://schemas.microsoft.com/office/drawing/2014/chart" uri="{C3380CC4-5D6E-409C-BE32-E72D297353CC}">
                <c16:uniqueId val="{00000015-28EA-407B-AF91-C051102D1978}"/>
              </c:ext>
            </c:extLst>
          </c:dPt>
          <c:dPt>
            <c:idx val="11"/>
            <c:bubble3D val="0"/>
            <c:spPr>
              <a:pattFill prst="dashUpDiag">
                <a:fgClr>
                  <a:srgbClr val="FFFFFF"/>
                </a:fgClr>
                <a:bgClr>
                  <a:srgbClr val="00FFFF"/>
                </a:bgClr>
              </a:pattFill>
              <a:ln w="12700">
                <a:solidFill>
                  <a:srgbClr val="000000"/>
                </a:solidFill>
                <a:prstDash val="solid"/>
              </a:ln>
            </c:spPr>
            <c:extLst>
              <c:ext xmlns:c16="http://schemas.microsoft.com/office/drawing/2014/chart" uri="{C3380CC4-5D6E-409C-BE32-E72D297353CC}">
                <c16:uniqueId val="{00000017-28EA-407B-AF91-C051102D1978}"/>
              </c:ext>
            </c:extLst>
          </c:dPt>
          <c:dLbls>
            <c:dLbl>
              <c:idx val="4"/>
              <c:dLblPos val="bestFit"/>
              <c:showLegendKey val="1"/>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28EA-407B-AF91-C051102D1978}"/>
                </c:ext>
              </c:extLst>
            </c:dLbl>
            <c:dLbl>
              <c:idx val="5"/>
              <c:layout>
                <c:manualLayout>
                  <c:x val="1.07994644270512E-2"/>
                  <c:y val="-1.40479544681388E-2"/>
                </c:manualLayout>
              </c:layout>
              <c:dLblPos val="bestFit"/>
              <c:showLegendKey val="1"/>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28EA-407B-AF91-C051102D1978}"/>
                </c:ext>
              </c:extLst>
            </c:dLbl>
            <c:numFmt formatCode="0%" sourceLinked="0"/>
            <c:spPr>
              <a:noFill/>
              <a:ln w="25400">
                <a:noFill/>
              </a:ln>
            </c:spPr>
            <c:txPr>
              <a:bodyPr/>
              <a:lstStyle/>
              <a:p>
                <a:pPr>
                  <a:defRPr sz="875" b="0" i="0" u="none" strike="noStrike" baseline="0">
                    <a:solidFill>
                      <a:srgbClr val="000000"/>
                    </a:solidFill>
                    <a:latin typeface="Arial"/>
                    <a:ea typeface="Arial"/>
                    <a:cs typeface="Arial"/>
                  </a:defRPr>
                </a:pPr>
                <a:endParaRPr lang="nl-NL"/>
              </a:p>
            </c:txPr>
            <c:showLegendKey val="1"/>
            <c:showVal val="0"/>
            <c:showCatName val="0"/>
            <c:showSerName val="0"/>
            <c:showPercent val="1"/>
            <c:showBubbleSize val="0"/>
            <c:showLeaderLines val="0"/>
            <c:extLst>
              <c:ext xmlns:c15="http://schemas.microsoft.com/office/drawing/2012/chart" uri="{CE6537A1-D6FC-4f65-9D91-7224C49458BB}"/>
            </c:extLst>
          </c:dLbls>
          <c:cat>
            <c:strRef>
              <c:f>'Samenvatting testresultaat'!$B$8:$B$19</c:f>
              <c:strCache>
                <c:ptCount val="12"/>
                <c:pt idx="0">
                  <c:v>GNF</c:v>
                </c:pt>
                <c:pt idx="1">
                  <c:v>GWF</c:v>
                </c:pt>
                <c:pt idx="2">
                  <c:v>FWG</c:v>
                </c:pt>
                <c:pt idx="3">
                  <c:v>FNG</c:v>
                </c:pt>
                <c:pt idx="4">
                  <c:v>T</c:v>
                </c:pt>
                <c:pt idx="5">
                  <c:v>S</c:v>
                </c:pt>
                <c:pt idx="6">
                  <c:v>SPG</c:v>
                </c:pt>
                <c:pt idx="7">
                  <c:v>SPF</c:v>
                </c:pt>
                <c:pt idx="8">
                  <c:v>N</c:v>
                </c:pt>
                <c:pt idx="9">
                  <c:v>NPG</c:v>
                </c:pt>
                <c:pt idx="10">
                  <c:v>NPF</c:v>
                </c:pt>
                <c:pt idx="11">
                  <c:v>Not Ready</c:v>
                </c:pt>
              </c:strCache>
            </c:strRef>
          </c:cat>
          <c:val>
            <c:numRef>
              <c:f>'Samenvatting testresultaat'!$C$8:$C$19</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18-28EA-407B-AF91-C051102D1978}"/>
            </c:ext>
          </c:extLst>
        </c:ser>
        <c:dLbls>
          <c:showLegendKey val="0"/>
          <c:showVal val="0"/>
          <c:showCatName val="0"/>
          <c:showSerName val="0"/>
          <c:showPercent val="0"/>
          <c:showBubbleSize val="0"/>
          <c:showLeaderLines val="0"/>
        </c:dLbls>
      </c:pie3DChart>
      <c:spPr>
        <a:noFill/>
        <a:ln w="25400">
          <a:noFill/>
        </a:ln>
      </c:spPr>
    </c:plotArea>
    <c:legend>
      <c:legendPos val="r"/>
      <c:layout>
        <c:manualLayout>
          <c:xMode val="edge"/>
          <c:yMode val="edge"/>
          <c:wMode val="edge"/>
          <c:hMode val="edge"/>
          <c:x val="0.85849188662737896"/>
          <c:y val="0.13390343301104499"/>
          <c:w val="0.98270588817907201"/>
          <c:h val="0.98005967202817601"/>
        </c:manualLayout>
      </c:layout>
      <c:overlay val="0"/>
      <c:spPr>
        <a:solidFill>
          <a:srgbClr val="FFFFFF"/>
        </a:solidFill>
        <a:ln w="3175">
          <a:solidFill>
            <a:srgbClr val="000000"/>
          </a:solidFill>
          <a:prstDash val="solid"/>
        </a:ln>
      </c:spPr>
      <c:txPr>
        <a:bodyPr/>
        <a:lstStyle/>
        <a:p>
          <a:pPr>
            <a:defRPr sz="825" b="0" i="0" u="none" strike="noStrike" baseline="0">
              <a:solidFill>
                <a:srgbClr val="000000"/>
              </a:solidFill>
              <a:latin typeface="Arial"/>
              <a:ea typeface="Arial"/>
              <a:cs typeface="Arial"/>
            </a:defRPr>
          </a:pPr>
          <a:endParaRPr lang="nl-NL"/>
        </a:p>
      </c:txPr>
    </c:legend>
    <c:plotVisOnly val="1"/>
    <c:dispBlanksAs val="zero"/>
    <c:showDLblsOverMax val="0"/>
  </c:chart>
  <c:spPr>
    <a:solidFill>
      <a:srgbClr val="FFFFFF"/>
    </a:solidFill>
    <a:ln w="9525">
      <a:noFill/>
    </a:ln>
  </c:spPr>
  <c:txPr>
    <a:bodyPr/>
    <a:lstStyle/>
    <a:p>
      <a:pPr>
        <a:defRPr sz="1175" b="0" i="0" u="none" strike="noStrike" baseline="0">
          <a:solidFill>
            <a:srgbClr val="000000"/>
          </a:solidFill>
          <a:latin typeface="Arial"/>
          <a:ea typeface="Arial"/>
          <a:cs typeface="Arial"/>
        </a:defRPr>
      </a:pPr>
      <a:endParaRPr lang="nl-NL"/>
    </a:p>
  </c:txPr>
  <c:printSettings>
    <c:headerFooter alignWithMargins="0"/>
    <c:pageMargins b="1" l="0.75" r="0.75" t="1" header="0.5" footer="0.5"/>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t>Quality of selection per run</a:t>
            </a:r>
          </a:p>
        </c:rich>
      </c:tx>
      <c:layout>
        <c:manualLayout>
          <c:xMode val="edge"/>
          <c:yMode val="edge"/>
          <c:x val="0.31890642777633998"/>
          <c:y val="1.61290949742393E-2"/>
        </c:manualLayout>
      </c:layout>
      <c:overlay val="0"/>
      <c:spPr>
        <a:noFill/>
        <a:ln w="25400">
          <a:noFill/>
        </a:ln>
      </c:spPr>
    </c:title>
    <c:autoTitleDeleted val="0"/>
    <c:view3D>
      <c:rotX val="80"/>
      <c:rotY val="0"/>
      <c:rAngAx val="0"/>
      <c:perspective val="0"/>
    </c:view3D>
    <c:floor>
      <c:thickness val="0"/>
    </c:floor>
    <c:sideWall>
      <c:thickness val="0"/>
    </c:sideWall>
    <c:backWall>
      <c:thickness val="0"/>
    </c:backWall>
    <c:plotArea>
      <c:layout>
        <c:manualLayout>
          <c:layoutTarget val="inner"/>
          <c:xMode val="edge"/>
          <c:yMode val="edge"/>
          <c:x val="0.24601353061071299"/>
          <c:y val="0.20161320093935201"/>
          <c:w val="0.39407722958938202"/>
          <c:h val="0.70564620328773198"/>
        </c:manualLayout>
      </c:layout>
      <c:pie3DChart>
        <c:varyColors val="1"/>
        <c:ser>
          <c:idx val="0"/>
          <c:order val="0"/>
          <c:spPr>
            <a:solidFill>
              <a:srgbClr val="9999FF"/>
            </a:solidFill>
            <a:ln w="12700">
              <a:solidFill>
                <a:srgbClr val="000000"/>
              </a:solidFill>
              <a:prstDash val="solid"/>
            </a:ln>
          </c:spPr>
          <c:dPt>
            <c:idx val="0"/>
            <c:bubble3D val="0"/>
            <c:spPr>
              <a:pattFill prst="wdDnDiag">
                <a:fgClr>
                  <a:srgbClr val="FFFFFF"/>
                </a:fgClr>
                <a:bgClr>
                  <a:srgbClr val="006411"/>
                </a:bgClr>
              </a:pattFill>
              <a:ln w="12700">
                <a:solidFill>
                  <a:srgbClr val="000000"/>
                </a:solidFill>
                <a:prstDash val="solid"/>
              </a:ln>
            </c:spPr>
            <c:extLst>
              <c:ext xmlns:c16="http://schemas.microsoft.com/office/drawing/2014/chart" uri="{C3380CC4-5D6E-409C-BE32-E72D297353CC}">
                <c16:uniqueId val="{00000001-377E-425B-A43B-C3D76689CEEC}"/>
              </c:ext>
            </c:extLst>
          </c:dPt>
          <c:dPt>
            <c:idx val="1"/>
            <c:bubble3D val="0"/>
            <c:spPr>
              <a:pattFill prst="dkVert">
                <a:fgClr>
                  <a:srgbClr val="FFFFFF"/>
                </a:fgClr>
                <a:bgClr>
                  <a:srgbClr val="339966"/>
                </a:bgClr>
              </a:pattFill>
              <a:ln w="12700">
                <a:solidFill>
                  <a:srgbClr val="000000"/>
                </a:solidFill>
                <a:prstDash val="solid"/>
              </a:ln>
            </c:spPr>
            <c:extLst>
              <c:ext xmlns:c16="http://schemas.microsoft.com/office/drawing/2014/chart" uri="{C3380CC4-5D6E-409C-BE32-E72D297353CC}">
                <c16:uniqueId val="{00000003-377E-425B-A43B-C3D76689CEEC}"/>
              </c:ext>
            </c:extLst>
          </c:dPt>
          <c:dPt>
            <c:idx val="2"/>
            <c:bubble3D val="0"/>
            <c:spPr>
              <a:pattFill prst="wdUpDiag">
                <a:fgClr>
                  <a:srgbClr val="FFFFFF"/>
                </a:fgClr>
                <a:bgClr>
                  <a:srgbClr val="FF6600"/>
                </a:bgClr>
              </a:pattFill>
              <a:ln w="12700">
                <a:solidFill>
                  <a:srgbClr val="000000"/>
                </a:solidFill>
                <a:prstDash val="solid"/>
              </a:ln>
            </c:spPr>
            <c:extLst>
              <c:ext xmlns:c16="http://schemas.microsoft.com/office/drawing/2014/chart" uri="{C3380CC4-5D6E-409C-BE32-E72D297353CC}">
                <c16:uniqueId val="{00000005-377E-425B-A43B-C3D76689CEEC}"/>
              </c:ext>
            </c:extLst>
          </c:dPt>
          <c:dPt>
            <c:idx val="3"/>
            <c:bubble3D val="0"/>
            <c:spPr>
              <a:pattFill prst="dkHorz">
                <a:fgClr>
                  <a:srgbClr val="FFFFFF"/>
                </a:fgClr>
                <a:bgClr>
                  <a:srgbClr val="FF9900"/>
                </a:bgClr>
              </a:pattFill>
              <a:ln w="12700">
                <a:solidFill>
                  <a:srgbClr val="000000"/>
                </a:solidFill>
                <a:prstDash val="solid"/>
              </a:ln>
            </c:spPr>
            <c:extLst>
              <c:ext xmlns:c16="http://schemas.microsoft.com/office/drawing/2014/chart" uri="{C3380CC4-5D6E-409C-BE32-E72D297353CC}">
                <c16:uniqueId val="{00000007-377E-425B-A43B-C3D76689CEEC}"/>
              </c:ext>
            </c:extLst>
          </c:dPt>
          <c:dPt>
            <c:idx val="4"/>
            <c:bubble3D val="0"/>
            <c:spPr>
              <a:pattFill prst="openDmnd">
                <a:fgClr>
                  <a:srgbClr val="FFFFFF"/>
                </a:fgClr>
                <a:bgClr>
                  <a:srgbClr val="993300"/>
                </a:bgClr>
              </a:pattFill>
              <a:ln w="12700">
                <a:solidFill>
                  <a:srgbClr val="000000"/>
                </a:solidFill>
                <a:prstDash val="solid"/>
              </a:ln>
            </c:spPr>
            <c:extLst>
              <c:ext xmlns:c16="http://schemas.microsoft.com/office/drawing/2014/chart" uri="{C3380CC4-5D6E-409C-BE32-E72D297353CC}">
                <c16:uniqueId val="{00000009-377E-425B-A43B-C3D76689CEEC}"/>
              </c:ext>
            </c:extLst>
          </c:dPt>
          <c:dPt>
            <c:idx val="5"/>
            <c:bubble3D val="0"/>
            <c:spPr>
              <a:pattFill prst="smGrid">
                <a:fgClr>
                  <a:srgbClr val="FFFFFF"/>
                </a:fgClr>
                <a:bgClr>
                  <a:srgbClr val="FFFF99"/>
                </a:bgClr>
              </a:pattFill>
              <a:ln w="12700">
                <a:solidFill>
                  <a:srgbClr val="000000"/>
                </a:solidFill>
                <a:prstDash val="solid"/>
              </a:ln>
            </c:spPr>
            <c:extLst>
              <c:ext xmlns:c16="http://schemas.microsoft.com/office/drawing/2014/chart" uri="{C3380CC4-5D6E-409C-BE32-E72D297353CC}">
                <c16:uniqueId val="{0000000B-377E-425B-A43B-C3D76689CEEC}"/>
              </c:ext>
            </c:extLst>
          </c:dPt>
          <c:dPt>
            <c:idx val="6"/>
            <c:bubble3D val="0"/>
            <c:spPr>
              <a:pattFill prst="horzBrick">
                <a:fgClr>
                  <a:srgbClr val="FFFFFF"/>
                </a:fgClr>
                <a:bgClr>
                  <a:srgbClr val="1FB714"/>
                </a:bgClr>
              </a:pattFill>
              <a:ln w="12700">
                <a:solidFill>
                  <a:srgbClr val="000000"/>
                </a:solidFill>
                <a:prstDash val="solid"/>
              </a:ln>
            </c:spPr>
            <c:extLst>
              <c:ext xmlns:c16="http://schemas.microsoft.com/office/drawing/2014/chart" uri="{C3380CC4-5D6E-409C-BE32-E72D297353CC}">
                <c16:uniqueId val="{0000000D-377E-425B-A43B-C3D76689CEEC}"/>
              </c:ext>
            </c:extLst>
          </c:dPt>
          <c:dPt>
            <c:idx val="7"/>
            <c:bubble3D val="0"/>
            <c:spPr>
              <a:pattFill prst="diagBrick">
                <a:fgClr>
                  <a:srgbClr val="FFFFFF"/>
                </a:fgClr>
                <a:bgClr>
                  <a:srgbClr val="FFCC00"/>
                </a:bgClr>
              </a:pattFill>
              <a:ln w="12700">
                <a:solidFill>
                  <a:srgbClr val="000000"/>
                </a:solidFill>
                <a:prstDash val="solid"/>
              </a:ln>
            </c:spPr>
            <c:extLst>
              <c:ext xmlns:c16="http://schemas.microsoft.com/office/drawing/2014/chart" uri="{C3380CC4-5D6E-409C-BE32-E72D297353CC}">
                <c16:uniqueId val="{0000000F-377E-425B-A43B-C3D76689CEEC}"/>
              </c:ext>
            </c:extLst>
          </c:dPt>
          <c:dLbls>
            <c:spPr>
              <a:noFill/>
              <a:ln w="25400">
                <a:noFill/>
              </a:ln>
            </c:spPr>
            <c:txPr>
              <a:bodyPr/>
              <a:lstStyle/>
              <a:p>
                <a:pPr>
                  <a:defRPr sz="1200" b="0" i="0" u="none" strike="noStrike" baseline="0">
                    <a:solidFill>
                      <a:srgbClr val="000000"/>
                    </a:solidFill>
                    <a:latin typeface="Arial"/>
                    <a:ea typeface="Arial"/>
                    <a:cs typeface="Arial"/>
                  </a:defRPr>
                </a:pPr>
                <a:endParaRPr lang="nl-NL"/>
              </a:p>
            </c:txPr>
            <c:showLegendKey val="0"/>
            <c:showVal val="0"/>
            <c:showCatName val="1"/>
            <c:showSerName val="0"/>
            <c:showPercent val="0"/>
            <c:showBubbleSize val="0"/>
            <c:showLeaderLines val="0"/>
            <c:extLst>
              <c:ext xmlns:c15="http://schemas.microsoft.com/office/drawing/2012/chart" uri="{CE6537A1-D6FC-4f65-9D91-7224C49458BB}"/>
            </c:extLst>
          </c:dLbls>
          <c:cat>
            <c:strRef>
              <c:f>'Samenvatting testresultaat'!$B$22:$B$29</c:f>
              <c:strCache>
                <c:ptCount val="8"/>
                <c:pt idx="0">
                  <c:v>GNF</c:v>
                </c:pt>
                <c:pt idx="1">
                  <c:v>GWF</c:v>
                </c:pt>
                <c:pt idx="2">
                  <c:v>FWG</c:v>
                </c:pt>
                <c:pt idx="3">
                  <c:v>FNG</c:v>
                </c:pt>
                <c:pt idx="4">
                  <c:v>T</c:v>
                </c:pt>
                <c:pt idx="5">
                  <c:v>S</c:v>
                </c:pt>
                <c:pt idx="6">
                  <c:v>SPG</c:v>
                </c:pt>
                <c:pt idx="7">
                  <c:v>SPF</c:v>
                </c:pt>
              </c:strCache>
            </c:strRef>
          </c:cat>
          <c:val>
            <c:numRef>
              <c:f>'Samenvatting testresultaat'!$C$22:$C$29</c:f>
              <c:numCache>
                <c:formatCode>General</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10-377E-425B-A43B-C3D76689CEEC}"/>
            </c:ext>
          </c:extLst>
        </c:ser>
        <c:dLbls>
          <c:showLegendKey val="0"/>
          <c:showVal val="0"/>
          <c:showCatName val="0"/>
          <c:showSerName val="0"/>
          <c:showPercent val="0"/>
          <c:showBubbleSize val="0"/>
          <c:showLeaderLines val="0"/>
        </c:dLbls>
      </c:pie3DChart>
      <c:spPr>
        <a:noFill/>
        <a:ln w="25400">
          <a:noFill/>
        </a:ln>
      </c:spPr>
    </c:plotArea>
    <c:legend>
      <c:legendPos val="r"/>
      <c:layout>
        <c:manualLayout>
          <c:xMode val="edge"/>
          <c:yMode val="edge"/>
          <c:wMode val="edge"/>
          <c:hMode val="edge"/>
          <c:x val="0.88263042237091305"/>
          <c:y val="0.32478722211005701"/>
          <c:w val="0.97809224551156404"/>
          <c:h val="0.87464626750716001"/>
        </c:manualLayout>
      </c:layout>
      <c:overlay val="0"/>
      <c:spPr>
        <a:solidFill>
          <a:srgbClr val="FFFFFF"/>
        </a:solidFill>
        <a:ln w="3175">
          <a:solidFill>
            <a:srgbClr val="000000"/>
          </a:solidFill>
          <a:prstDash val="solid"/>
        </a:ln>
      </c:spPr>
      <c:txPr>
        <a:bodyPr/>
        <a:lstStyle/>
        <a:p>
          <a:pPr>
            <a:defRPr sz="1100" b="0" i="0" u="none" strike="noStrike" baseline="0">
              <a:solidFill>
                <a:srgbClr val="000000"/>
              </a:solidFill>
              <a:latin typeface="Arial"/>
              <a:ea typeface="Arial"/>
              <a:cs typeface="Arial"/>
            </a:defRPr>
          </a:pPr>
          <a:endParaRPr lang="nl-NL"/>
        </a:p>
      </c:txPr>
    </c:legend>
    <c:plotVisOnly val="1"/>
    <c:dispBlanksAs val="zero"/>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nl-NL"/>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75" b="1" i="0" u="none" strike="noStrike" baseline="0">
                <a:solidFill>
                  <a:srgbClr val="000000"/>
                </a:solidFill>
                <a:latin typeface="Arial"/>
                <a:ea typeface="Arial"/>
                <a:cs typeface="Arial"/>
              </a:defRPr>
            </a:pPr>
            <a:r>
              <a:t>Quality of system per run (simplified)</a:t>
            </a:r>
          </a:p>
        </c:rich>
      </c:tx>
      <c:layout>
        <c:manualLayout>
          <c:xMode val="edge"/>
          <c:yMode val="edge"/>
          <c:x val="0.259090879265092"/>
          <c:y val="1.7391430365682799E-2"/>
        </c:manualLayout>
      </c:layout>
      <c:overlay val="0"/>
      <c:spPr>
        <a:noFill/>
        <a:ln w="25400">
          <a:noFill/>
        </a:ln>
      </c:spPr>
    </c:title>
    <c:autoTitleDeleted val="0"/>
    <c:view3D>
      <c:rotX val="80"/>
      <c:rotY val="0"/>
      <c:rAngAx val="0"/>
      <c:perspective val="0"/>
    </c:view3D>
    <c:floor>
      <c:thickness val="0"/>
    </c:floor>
    <c:sideWall>
      <c:thickness val="0"/>
    </c:sideWall>
    <c:backWall>
      <c:thickness val="0"/>
    </c:backWall>
    <c:plotArea>
      <c:layout>
        <c:manualLayout>
          <c:layoutTarget val="inner"/>
          <c:xMode val="edge"/>
          <c:yMode val="edge"/>
          <c:x val="0.26590909090909098"/>
          <c:y val="0.195652485435131"/>
          <c:w val="0.37045454545454498"/>
          <c:h val="0.71739244659547996"/>
        </c:manualLayout>
      </c:layout>
      <c:pie3DChart>
        <c:varyColors val="1"/>
        <c:ser>
          <c:idx val="0"/>
          <c:order val="0"/>
          <c:spPr>
            <a:solidFill>
              <a:srgbClr val="9999FF"/>
            </a:solidFill>
            <a:ln w="12700">
              <a:solidFill>
                <a:srgbClr val="000000"/>
              </a:solidFill>
              <a:prstDash val="solid"/>
            </a:ln>
          </c:spPr>
          <c:dPt>
            <c:idx val="0"/>
            <c:bubble3D val="0"/>
            <c:spPr>
              <a:pattFill prst="wdDnDiag">
                <a:fgClr>
                  <a:srgbClr val="FFFFFF"/>
                </a:fgClr>
                <a:bgClr>
                  <a:srgbClr val="006411"/>
                </a:bgClr>
              </a:pattFill>
              <a:ln w="12700">
                <a:solidFill>
                  <a:srgbClr val="000000"/>
                </a:solidFill>
                <a:prstDash val="solid"/>
              </a:ln>
            </c:spPr>
            <c:extLst>
              <c:ext xmlns:c16="http://schemas.microsoft.com/office/drawing/2014/chart" uri="{C3380CC4-5D6E-409C-BE32-E72D297353CC}">
                <c16:uniqueId val="{00000001-9AFB-4408-B30A-DDFD285C00F1}"/>
              </c:ext>
            </c:extLst>
          </c:dPt>
          <c:dPt>
            <c:idx val="1"/>
            <c:bubble3D val="0"/>
            <c:spPr>
              <a:pattFill prst="wdUpDiag">
                <a:fgClr>
                  <a:srgbClr val="FFFFFF"/>
                </a:fgClr>
                <a:bgClr>
                  <a:srgbClr val="FF6600"/>
                </a:bgClr>
              </a:pattFill>
              <a:ln w="12700">
                <a:solidFill>
                  <a:srgbClr val="000000"/>
                </a:solidFill>
                <a:prstDash val="solid"/>
              </a:ln>
            </c:spPr>
            <c:extLst>
              <c:ext xmlns:c16="http://schemas.microsoft.com/office/drawing/2014/chart" uri="{C3380CC4-5D6E-409C-BE32-E72D297353CC}">
                <c16:uniqueId val="{00000003-9AFB-4408-B30A-DDFD285C00F1}"/>
              </c:ext>
            </c:extLst>
          </c:dPt>
          <c:dPt>
            <c:idx val="2"/>
            <c:bubble3D val="0"/>
            <c:spPr>
              <a:pattFill prst="openDmnd">
                <a:fgClr>
                  <a:srgbClr val="FFFFFF"/>
                </a:fgClr>
                <a:bgClr>
                  <a:srgbClr val="993300"/>
                </a:bgClr>
              </a:pattFill>
              <a:ln w="12700">
                <a:solidFill>
                  <a:srgbClr val="000000"/>
                </a:solidFill>
                <a:prstDash val="solid"/>
              </a:ln>
            </c:spPr>
            <c:extLst>
              <c:ext xmlns:c16="http://schemas.microsoft.com/office/drawing/2014/chart" uri="{C3380CC4-5D6E-409C-BE32-E72D297353CC}">
                <c16:uniqueId val="{00000005-9AFB-4408-B30A-DDFD285C00F1}"/>
              </c:ext>
            </c:extLst>
          </c:dPt>
          <c:dPt>
            <c:idx val="3"/>
            <c:bubble3D val="0"/>
            <c:spPr>
              <a:pattFill prst="smGrid">
                <a:fgClr>
                  <a:srgbClr val="FFFFFF"/>
                </a:fgClr>
                <a:bgClr>
                  <a:srgbClr val="FFFF99"/>
                </a:bgClr>
              </a:pattFill>
              <a:ln w="12700">
                <a:solidFill>
                  <a:srgbClr val="000000"/>
                </a:solidFill>
                <a:prstDash val="solid"/>
              </a:ln>
            </c:spPr>
            <c:extLst>
              <c:ext xmlns:c16="http://schemas.microsoft.com/office/drawing/2014/chart" uri="{C3380CC4-5D6E-409C-BE32-E72D297353CC}">
                <c16:uniqueId val="{00000007-9AFB-4408-B30A-DDFD285C00F1}"/>
              </c:ext>
            </c:extLst>
          </c:dPt>
          <c:dPt>
            <c:idx val="4"/>
            <c:bubble3D val="0"/>
            <c:spPr>
              <a:pattFill prst="pct75">
                <a:fgClr>
                  <a:srgbClr val="FFFFFF"/>
                </a:fgClr>
                <a:bgClr>
                  <a:srgbClr val="000080"/>
                </a:bgClr>
              </a:pattFill>
              <a:ln w="12700">
                <a:solidFill>
                  <a:srgbClr val="000000"/>
                </a:solidFill>
                <a:prstDash val="solid"/>
              </a:ln>
            </c:spPr>
            <c:extLst>
              <c:ext xmlns:c16="http://schemas.microsoft.com/office/drawing/2014/chart" uri="{C3380CC4-5D6E-409C-BE32-E72D297353CC}">
                <c16:uniqueId val="{00000009-9AFB-4408-B30A-DDFD285C00F1}"/>
              </c:ext>
            </c:extLst>
          </c:dPt>
          <c:dPt>
            <c:idx val="5"/>
            <c:bubble3D val="0"/>
            <c:spPr>
              <a:pattFill prst="dashUpDiag">
                <a:fgClr>
                  <a:srgbClr val="FFFFFF"/>
                </a:fgClr>
                <a:bgClr>
                  <a:srgbClr val="00FFFF"/>
                </a:bgClr>
              </a:pattFill>
              <a:ln w="12700">
                <a:solidFill>
                  <a:srgbClr val="000000"/>
                </a:solidFill>
                <a:prstDash val="solid"/>
              </a:ln>
            </c:spPr>
            <c:extLst>
              <c:ext xmlns:c16="http://schemas.microsoft.com/office/drawing/2014/chart" uri="{C3380CC4-5D6E-409C-BE32-E72D297353CC}">
                <c16:uniqueId val="{0000000B-9AFB-4408-B30A-DDFD285C00F1}"/>
              </c:ext>
            </c:extLst>
          </c:dPt>
          <c:dLbls>
            <c:spPr>
              <a:noFill/>
              <a:ln w="25400">
                <a:noFill/>
              </a:ln>
            </c:spPr>
            <c:txPr>
              <a:bodyPr/>
              <a:lstStyle/>
              <a:p>
                <a:pPr>
                  <a:defRPr sz="1125" b="0" i="0" u="none" strike="noStrike" baseline="0">
                    <a:solidFill>
                      <a:srgbClr val="000000"/>
                    </a:solidFill>
                    <a:latin typeface="Arial"/>
                    <a:ea typeface="Arial"/>
                    <a:cs typeface="Arial"/>
                  </a:defRPr>
                </a:pPr>
                <a:endParaRPr lang="nl-NL"/>
              </a:p>
            </c:txPr>
            <c:showLegendKey val="0"/>
            <c:showVal val="0"/>
            <c:showCatName val="1"/>
            <c:showSerName val="0"/>
            <c:showPercent val="0"/>
            <c:showBubbleSize val="0"/>
            <c:showLeaderLines val="0"/>
            <c:extLst>
              <c:ext xmlns:c15="http://schemas.microsoft.com/office/drawing/2012/chart" uri="{CE6537A1-D6FC-4f65-9D91-7224C49458BB}"/>
            </c:extLst>
          </c:dLbls>
          <c:cat>
            <c:strRef>
              <c:f>'Samenvatting testresultaat'!$T$22:$T$27</c:f>
              <c:strCache>
                <c:ptCount val="6"/>
                <c:pt idx="0">
                  <c:v>G (GNF+GWF)</c:v>
                </c:pt>
                <c:pt idx="1">
                  <c:v>F (FWG+FNG)</c:v>
                </c:pt>
                <c:pt idx="2">
                  <c:v>T</c:v>
                </c:pt>
                <c:pt idx="3">
                  <c:v>S (S+SPG+SPF)</c:v>
                </c:pt>
                <c:pt idx="4">
                  <c:v>N (N+NPG+NPF)</c:v>
                </c:pt>
                <c:pt idx="5">
                  <c:v>Not Ready</c:v>
                </c:pt>
              </c:strCache>
            </c:strRef>
          </c:cat>
          <c:val>
            <c:numRef>
              <c:f>'Samenvatting testresultaat'!$U$22:$U$27</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C-9AFB-4408-B30A-DDFD285C00F1}"/>
            </c:ext>
          </c:extLst>
        </c:ser>
        <c:dLbls>
          <c:showLegendKey val="0"/>
          <c:showVal val="0"/>
          <c:showCatName val="0"/>
          <c:showSerName val="0"/>
          <c:showPercent val="0"/>
          <c:showBubbleSize val="0"/>
          <c:showLeaderLines val="0"/>
        </c:dLbls>
      </c:pie3DChart>
      <c:spPr>
        <a:noFill/>
        <a:ln w="25400">
          <a:noFill/>
        </a:ln>
      </c:spPr>
    </c:plotArea>
    <c:legend>
      <c:legendPos val="r"/>
      <c:layout>
        <c:manualLayout>
          <c:xMode val="edge"/>
          <c:yMode val="edge"/>
          <c:wMode val="edge"/>
          <c:hMode val="edge"/>
          <c:x val="0.760938156167979"/>
          <c:y val="0.40797546012269897"/>
          <c:w val="0.97968832020997398"/>
          <c:h val="0.754601226993865"/>
        </c:manualLayout>
      </c:layout>
      <c:overlay val="0"/>
      <c:spPr>
        <a:solidFill>
          <a:srgbClr val="FFFFFF"/>
        </a:solidFill>
        <a:ln w="3175">
          <a:solidFill>
            <a:srgbClr val="000000"/>
          </a:solidFill>
          <a:prstDash val="solid"/>
        </a:ln>
      </c:spPr>
      <c:txPr>
        <a:bodyPr/>
        <a:lstStyle/>
        <a:p>
          <a:pPr>
            <a:defRPr sz="1035" b="0" i="0" u="none" strike="noStrike" baseline="0">
              <a:solidFill>
                <a:srgbClr val="000000"/>
              </a:solidFill>
              <a:latin typeface="Arial"/>
              <a:ea typeface="Arial"/>
              <a:cs typeface="Arial"/>
            </a:defRPr>
          </a:pPr>
          <a:endParaRPr lang="nl-NL"/>
        </a:p>
      </c:txPr>
    </c:legend>
    <c:plotVisOnly val="1"/>
    <c:dispBlanksAs val="zero"/>
    <c:showDLblsOverMax val="0"/>
  </c:chart>
  <c:spPr>
    <a:solidFill>
      <a:srgbClr val="FFFFFF"/>
    </a:solidFill>
    <a:ln w="9525">
      <a:noFill/>
    </a:ln>
  </c:spPr>
  <c:txPr>
    <a:bodyPr/>
    <a:lstStyle/>
    <a:p>
      <a:pPr>
        <a:defRPr sz="1125" b="0" i="0" u="none" strike="noStrike" baseline="0">
          <a:solidFill>
            <a:srgbClr val="000000"/>
          </a:solidFill>
          <a:latin typeface="Arial"/>
          <a:ea typeface="Arial"/>
          <a:cs typeface="Arial"/>
        </a:defRPr>
      </a:pPr>
      <a:endParaRPr lang="nl-NL"/>
    </a:p>
  </c:txPr>
  <c:printSettings>
    <c:headerFooter alignWithMargins="0"/>
    <c:pageMargins b="1" l="0.75" r="0.75" t="1" header="0.5" footer="0.5"/>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1" i="0" u="none" strike="noStrike" baseline="0">
                <a:solidFill>
                  <a:srgbClr val="000000"/>
                </a:solidFill>
                <a:latin typeface="Arial"/>
                <a:ea typeface="Arial"/>
                <a:cs typeface="Arial"/>
              </a:defRPr>
            </a:pPr>
            <a:r>
              <a:t>Quality development of the system</a:t>
            </a:r>
          </a:p>
        </c:rich>
      </c:tx>
      <c:layout>
        <c:manualLayout>
          <c:xMode val="edge"/>
          <c:yMode val="edge"/>
          <c:x val="0.37512940155984797"/>
          <c:y val="3.2608762779332903E-2"/>
        </c:manualLayout>
      </c:layout>
      <c:overlay val="0"/>
      <c:spPr>
        <a:noFill/>
        <a:ln w="25400">
          <a:noFill/>
        </a:ln>
      </c:spPr>
    </c:title>
    <c:autoTitleDeleted val="0"/>
    <c:plotArea>
      <c:layout>
        <c:manualLayout>
          <c:layoutTarget val="inner"/>
          <c:xMode val="edge"/>
          <c:yMode val="edge"/>
          <c:x val="7.0466294502043794E-2"/>
          <c:y val="0.16666637181136101"/>
          <c:w val="0.919170635636953"/>
          <c:h val="0.62681048529055305"/>
        </c:manualLayout>
      </c:layout>
      <c:barChart>
        <c:barDir val="col"/>
        <c:grouping val="percentStacked"/>
        <c:varyColors val="0"/>
        <c:ser>
          <c:idx val="0"/>
          <c:order val="0"/>
          <c:tx>
            <c:strRef>
              <c:f>'Samenvatting testresultaat'!$B$8</c:f>
              <c:strCache>
                <c:ptCount val="1"/>
                <c:pt idx="0">
                  <c:v>GNF</c:v>
                </c:pt>
              </c:strCache>
            </c:strRef>
          </c:tx>
          <c:spPr>
            <a:pattFill prst="wdDnDiag">
              <a:fgClr>
                <a:srgbClr val="FFFFFF"/>
              </a:fgClr>
              <a:bgClr>
                <a:srgbClr val="006411"/>
              </a:bgClr>
            </a:pattFill>
            <a:ln w="12700">
              <a:solidFill>
                <a:srgbClr val="000000"/>
              </a:solidFill>
              <a:prstDash val="solid"/>
            </a:ln>
          </c:spPr>
          <c:invertIfNegative val="0"/>
          <c:cat>
            <c:strRef>
              <c:f>'Samenvatting testresultaat'!$C$5</c:f>
              <c:strCache>
                <c:ptCount val="1"/>
                <c:pt idx="0">
                  <c:v>R1</c:v>
                </c:pt>
              </c:strCache>
            </c:strRef>
          </c:cat>
          <c:val>
            <c:numRef>
              <c:f>'Samenvatting testresultaat'!$C$8</c:f>
              <c:numCache>
                <c:formatCode>General</c:formatCode>
                <c:ptCount val="1"/>
                <c:pt idx="0">
                  <c:v>0</c:v>
                </c:pt>
              </c:numCache>
            </c:numRef>
          </c:val>
          <c:extLst>
            <c:ext xmlns:c16="http://schemas.microsoft.com/office/drawing/2014/chart" uri="{C3380CC4-5D6E-409C-BE32-E72D297353CC}">
              <c16:uniqueId val="{00000000-75BC-42C3-BB70-A154CBC7BD35}"/>
            </c:ext>
          </c:extLst>
        </c:ser>
        <c:ser>
          <c:idx val="1"/>
          <c:order val="1"/>
          <c:tx>
            <c:strRef>
              <c:f>'Samenvatting testresultaat'!$B$9</c:f>
              <c:strCache>
                <c:ptCount val="1"/>
                <c:pt idx="0">
                  <c:v>GWF</c:v>
                </c:pt>
              </c:strCache>
            </c:strRef>
          </c:tx>
          <c:spPr>
            <a:pattFill prst="dkVert">
              <a:fgClr>
                <a:srgbClr val="FFFFFF"/>
              </a:fgClr>
              <a:bgClr>
                <a:srgbClr val="339966"/>
              </a:bgClr>
            </a:pattFill>
            <a:ln w="12700">
              <a:solidFill>
                <a:srgbClr val="000000"/>
              </a:solidFill>
              <a:prstDash val="solid"/>
            </a:ln>
          </c:spPr>
          <c:invertIfNegative val="0"/>
          <c:val>
            <c:numRef>
              <c:f>'Samenvatting testresultaat'!$C$9</c:f>
              <c:numCache>
                <c:formatCode>General</c:formatCode>
                <c:ptCount val="1"/>
                <c:pt idx="0">
                  <c:v>0</c:v>
                </c:pt>
              </c:numCache>
            </c:numRef>
          </c:val>
          <c:extLst>
            <c:ext xmlns:c16="http://schemas.microsoft.com/office/drawing/2014/chart" uri="{C3380CC4-5D6E-409C-BE32-E72D297353CC}">
              <c16:uniqueId val="{00000001-75BC-42C3-BB70-A154CBC7BD35}"/>
            </c:ext>
          </c:extLst>
        </c:ser>
        <c:ser>
          <c:idx val="2"/>
          <c:order val="2"/>
          <c:tx>
            <c:strRef>
              <c:f>'Samenvatting testresultaat'!$B$10</c:f>
              <c:strCache>
                <c:ptCount val="1"/>
                <c:pt idx="0">
                  <c:v>FWG</c:v>
                </c:pt>
              </c:strCache>
            </c:strRef>
          </c:tx>
          <c:spPr>
            <a:pattFill prst="wdUpDiag">
              <a:fgClr>
                <a:srgbClr val="FFFFFF"/>
              </a:fgClr>
              <a:bgClr>
                <a:srgbClr val="FF6600"/>
              </a:bgClr>
            </a:pattFill>
            <a:ln w="12700">
              <a:solidFill>
                <a:srgbClr val="000000"/>
              </a:solidFill>
              <a:prstDash val="solid"/>
            </a:ln>
          </c:spPr>
          <c:invertIfNegative val="0"/>
          <c:val>
            <c:numRef>
              <c:f>'Samenvatting testresultaat'!$C$10</c:f>
              <c:numCache>
                <c:formatCode>General</c:formatCode>
                <c:ptCount val="1"/>
                <c:pt idx="0">
                  <c:v>0</c:v>
                </c:pt>
              </c:numCache>
            </c:numRef>
          </c:val>
          <c:extLst>
            <c:ext xmlns:c16="http://schemas.microsoft.com/office/drawing/2014/chart" uri="{C3380CC4-5D6E-409C-BE32-E72D297353CC}">
              <c16:uniqueId val="{00000002-75BC-42C3-BB70-A154CBC7BD35}"/>
            </c:ext>
          </c:extLst>
        </c:ser>
        <c:ser>
          <c:idx val="3"/>
          <c:order val="3"/>
          <c:tx>
            <c:strRef>
              <c:f>'Samenvatting testresultaat'!$B$11</c:f>
              <c:strCache>
                <c:ptCount val="1"/>
                <c:pt idx="0">
                  <c:v>FNG</c:v>
                </c:pt>
              </c:strCache>
            </c:strRef>
          </c:tx>
          <c:spPr>
            <a:pattFill prst="dkHorz">
              <a:fgClr>
                <a:srgbClr val="FFFFFF"/>
              </a:fgClr>
              <a:bgClr>
                <a:srgbClr val="FF9900"/>
              </a:bgClr>
            </a:pattFill>
            <a:ln w="12700">
              <a:solidFill>
                <a:srgbClr val="000000"/>
              </a:solidFill>
              <a:prstDash val="solid"/>
            </a:ln>
          </c:spPr>
          <c:invertIfNegative val="0"/>
          <c:val>
            <c:numRef>
              <c:f>'Samenvatting testresultaat'!$C$11</c:f>
              <c:numCache>
                <c:formatCode>General</c:formatCode>
                <c:ptCount val="1"/>
                <c:pt idx="0">
                  <c:v>0</c:v>
                </c:pt>
              </c:numCache>
            </c:numRef>
          </c:val>
          <c:extLst>
            <c:ext xmlns:c16="http://schemas.microsoft.com/office/drawing/2014/chart" uri="{C3380CC4-5D6E-409C-BE32-E72D297353CC}">
              <c16:uniqueId val="{00000003-75BC-42C3-BB70-A154CBC7BD35}"/>
            </c:ext>
          </c:extLst>
        </c:ser>
        <c:ser>
          <c:idx val="4"/>
          <c:order val="4"/>
          <c:tx>
            <c:strRef>
              <c:f>'Samenvatting testresultaat'!$B$12</c:f>
              <c:strCache>
                <c:ptCount val="1"/>
                <c:pt idx="0">
                  <c:v>T</c:v>
                </c:pt>
              </c:strCache>
            </c:strRef>
          </c:tx>
          <c:spPr>
            <a:pattFill prst="openDmnd">
              <a:fgClr>
                <a:srgbClr val="FFFFFF"/>
              </a:fgClr>
              <a:bgClr>
                <a:srgbClr val="993300"/>
              </a:bgClr>
            </a:pattFill>
            <a:ln w="12700">
              <a:solidFill>
                <a:srgbClr val="000000"/>
              </a:solidFill>
              <a:prstDash val="solid"/>
            </a:ln>
          </c:spPr>
          <c:invertIfNegative val="0"/>
          <c:val>
            <c:numRef>
              <c:f>'Samenvatting testresultaat'!$C$12</c:f>
              <c:numCache>
                <c:formatCode>General</c:formatCode>
                <c:ptCount val="1"/>
                <c:pt idx="0">
                  <c:v>0</c:v>
                </c:pt>
              </c:numCache>
            </c:numRef>
          </c:val>
          <c:extLst>
            <c:ext xmlns:c16="http://schemas.microsoft.com/office/drawing/2014/chart" uri="{C3380CC4-5D6E-409C-BE32-E72D297353CC}">
              <c16:uniqueId val="{00000004-75BC-42C3-BB70-A154CBC7BD35}"/>
            </c:ext>
          </c:extLst>
        </c:ser>
        <c:ser>
          <c:idx val="5"/>
          <c:order val="5"/>
          <c:tx>
            <c:strRef>
              <c:f>'Samenvatting testresultaat'!$B$13</c:f>
              <c:strCache>
                <c:ptCount val="1"/>
                <c:pt idx="0">
                  <c:v>S</c:v>
                </c:pt>
              </c:strCache>
            </c:strRef>
          </c:tx>
          <c:spPr>
            <a:pattFill prst="smGrid">
              <a:fgClr>
                <a:srgbClr val="FFFFFF"/>
              </a:fgClr>
              <a:bgClr>
                <a:srgbClr val="FFFF99"/>
              </a:bgClr>
            </a:pattFill>
            <a:ln w="12700">
              <a:solidFill>
                <a:srgbClr val="000000"/>
              </a:solidFill>
              <a:prstDash val="solid"/>
            </a:ln>
          </c:spPr>
          <c:invertIfNegative val="0"/>
          <c:val>
            <c:numRef>
              <c:f>'Samenvatting testresultaat'!$C$13</c:f>
              <c:numCache>
                <c:formatCode>General</c:formatCode>
                <c:ptCount val="1"/>
                <c:pt idx="0">
                  <c:v>0</c:v>
                </c:pt>
              </c:numCache>
            </c:numRef>
          </c:val>
          <c:extLst>
            <c:ext xmlns:c16="http://schemas.microsoft.com/office/drawing/2014/chart" uri="{C3380CC4-5D6E-409C-BE32-E72D297353CC}">
              <c16:uniqueId val="{00000005-75BC-42C3-BB70-A154CBC7BD35}"/>
            </c:ext>
          </c:extLst>
        </c:ser>
        <c:ser>
          <c:idx val="6"/>
          <c:order val="6"/>
          <c:tx>
            <c:strRef>
              <c:f>'Samenvatting testresultaat'!$B$14</c:f>
              <c:strCache>
                <c:ptCount val="1"/>
                <c:pt idx="0">
                  <c:v>SPG</c:v>
                </c:pt>
              </c:strCache>
            </c:strRef>
          </c:tx>
          <c:spPr>
            <a:pattFill prst="horzBrick">
              <a:fgClr>
                <a:srgbClr val="FFFFFF"/>
              </a:fgClr>
              <a:bgClr>
                <a:srgbClr val="1FB714"/>
              </a:bgClr>
            </a:pattFill>
            <a:ln w="12700">
              <a:solidFill>
                <a:srgbClr val="000000"/>
              </a:solidFill>
              <a:prstDash val="solid"/>
            </a:ln>
          </c:spPr>
          <c:invertIfNegative val="0"/>
          <c:val>
            <c:numRef>
              <c:f>'Samenvatting testresultaat'!$C$14</c:f>
              <c:numCache>
                <c:formatCode>General</c:formatCode>
                <c:ptCount val="1"/>
                <c:pt idx="0">
                  <c:v>0</c:v>
                </c:pt>
              </c:numCache>
            </c:numRef>
          </c:val>
          <c:extLst>
            <c:ext xmlns:c16="http://schemas.microsoft.com/office/drawing/2014/chart" uri="{C3380CC4-5D6E-409C-BE32-E72D297353CC}">
              <c16:uniqueId val="{00000006-75BC-42C3-BB70-A154CBC7BD35}"/>
            </c:ext>
          </c:extLst>
        </c:ser>
        <c:ser>
          <c:idx val="7"/>
          <c:order val="7"/>
          <c:tx>
            <c:strRef>
              <c:f>'Samenvatting testresultaat'!$B$15</c:f>
              <c:strCache>
                <c:ptCount val="1"/>
                <c:pt idx="0">
                  <c:v>SPF</c:v>
                </c:pt>
              </c:strCache>
            </c:strRef>
          </c:tx>
          <c:spPr>
            <a:pattFill prst="diagBrick">
              <a:fgClr>
                <a:srgbClr val="FFFFFF"/>
              </a:fgClr>
              <a:bgClr>
                <a:srgbClr val="FFCC00"/>
              </a:bgClr>
            </a:pattFill>
            <a:ln w="12700">
              <a:solidFill>
                <a:srgbClr val="000000"/>
              </a:solidFill>
              <a:prstDash val="solid"/>
            </a:ln>
          </c:spPr>
          <c:invertIfNegative val="0"/>
          <c:val>
            <c:numRef>
              <c:f>'Samenvatting testresultaat'!$C$15</c:f>
              <c:numCache>
                <c:formatCode>General</c:formatCode>
                <c:ptCount val="1"/>
                <c:pt idx="0">
                  <c:v>0</c:v>
                </c:pt>
              </c:numCache>
            </c:numRef>
          </c:val>
          <c:extLst>
            <c:ext xmlns:c16="http://schemas.microsoft.com/office/drawing/2014/chart" uri="{C3380CC4-5D6E-409C-BE32-E72D297353CC}">
              <c16:uniqueId val="{00000007-75BC-42C3-BB70-A154CBC7BD35}"/>
            </c:ext>
          </c:extLst>
        </c:ser>
        <c:ser>
          <c:idx val="8"/>
          <c:order val="8"/>
          <c:tx>
            <c:strRef>
              <c:f>'Samenvatting testresultaat'!$B$16</c:f>
              <c:strCache>
                <c:ptCount val="1"/>
                <c:pt idx="0">
                  <c:v>N</c:v>
                </c:pt>
              </c:strCache>
            </c:strRef>
          </c:tx>
          <c:spPr>
            <a:pattFill prst="pct75">
              <a:fgClr>
                <a:srgbClr val="FFFFFF"/>
              </a:fgClr>
              <a:bgClr>
                <a:srgbClr val="000080"/>
              </a:bgClr>
            </a:pattFill>
            <a:ln w="12700">
              <a:solidFill>
                <a:srgbClr val="000000"/>
              </a:solidFill>
              <a:prstDash val="solid"/>
            </a:ln>
          </c:spPr>
          <c:invertIfNegative val="0"/>
          <c:val>
            <c:numRef>
              <c:f>'Samenvatting testresultaat'!$C$16</c:f>
              <c:numCache>
                <c:formatCode>General</c:formatCode>
                <c:ptCount val="1"/>
                <c:pt idx="0">
                  <c:v>0</c:v>
                </c:pt>
              </c:numCache>
            </c:numRef>
          </c:val>
          <c:extLst>
            <c:ext xmlns:c16="http://schemas.microsoft.com/office/drawing/2014/chart" uri="{C3380CC4-5D6E-409C-BE32-E72D297353CC}">
              <c16:uniqueId val="{00000008-75BC-42C3-BB70-A154CBC7BD35}"/>
            </c:ext>
          </c:extLst>
        </c:ser>
        <c:ser>
          <c:idx val="9"/>
          <c:order val="9"/>
          <c:tx>
            <c:strRef>
              <c:f>'Samenvatting testresultaat'!$B$17</c:f>
              <c:strCache>
                <c:ptCount val="1"/>
                <c:pt idx="0">
                  <c:v>NPG</c:v>
                </c:pt>
              </c:strCache>
            </c:strRef>
          </c:tx>
          <c:spPr>
            <a:pattFill prst="pct60">
              <a:fgClr>
                <a:srgbClr val="FFFFFF"/>
              </a:fgClr>
              <a:bgClr>
                <a:srgbClr val="CCFFCC"/>
              </a:bgClr>
            </a:pattFill>
            <a:ln w="12700">
              <a:solidFill>
                <a:srgbClr val="000000"/>
              </a:solidFill>
              <a:prstDash val="solid"/>
            </a:ln>
          </c:spPr>
          <c:invertIfNegative val="0"/>
          <c:val>
            <c:numRef>
              <c:f>'Samenvatting testresultaat'!$C$17</c:f>
              <c:numCache>
                <c:formatCode>General</c:formatCode>
                <c:ptCount val="1"/>
                <c:pt idx="0">
                  <c:v>0</c:v>
                </c:pt>
              </c:numCache>
            </c:numRef>
          </c:val>
          <c:extLst>
            <c:ext xmlns:c16="http://schemas.microsoft.com/office/drawing/2014/chart" uri="{C3380CC4-5D6E-409C-BE32-E72D297353CC}">
              <c16:uniqueId val="{00000009-75BC-42C3-BB70-A154CBC7BD35}"/>
            </c:ext>
          </c:extLst>
        </c:ser>
        <c:ser>
          <c:idx val="10"/>
          <c:order val="10"/>
          <c:tx>
            <c:strRef>
              <c:f>'Samenvatting testresultaat'!$B$18</c:f>
              <c:strCache>
                <c:ptCount val="1"/>
                <c:pt idx="0">
                  <c:v>NPF</c:v>
                </c:pt>
              </c:strCache>
            </c:strRef>
          </c:tx>
          <c:spPr>
            <a:pattFill prst="dashDnDiag">
              <a:fgClr>
                <a:srgbClr val="FFFFFF"/>
              </a:fgClr>
              <a:bgClr>
                <a:srgbClr val="FFCC99"/>
              </a:bgClr>
            </a:pattFill>
            <a:ln w="12700">
              <a:solidFill>
                <a:srgbClr val="000000"/>
              </a:solidFill>
              <a:prstDash val="solid"/>
            </a:ln>
          </c:spPr>
          <c:invertIfNegative val="0"/>
          <c:val>
            <c:numRef>
              <c:f>'Samenvatting testresultaat'!$C$18</c:f>
              <c:numCache>
                <c:formatCode>General</c:formatCode>
                <c:ptCount val="1"/>
                <c:pt idx="0">
                  <c:v>0</c:v>
                </c:pt>
              </c:numCache>
            </c:numRef>
          </c:val>
          <c:extLst>
            <c:ext xmlns:c16="http://schemas.microsoft.com/office/drawing/2014/chart" uri="{C3380CC4-5D6E-409C-BE32-E72D297353CC}">
              <c16:uniqueId val="{0000000A-75BC-42C3-BB70-A154CBC7BD35}"/>
            </c:ext>
          </c:extLst>
        </c:ser>
        <c:ser>
          <c:idx val="11"/>
          <c:order val="11"/>
          <c:tx>
            <c:strRef>
              <c:f>'Samenvatting testresultaat'!$B$19</c:f>
              <c:strCache>
                <c:ptCount val="1"/>
                <c:pt idx="0">
                  <c:v>Not Ready</c:v>
                </c:pt>
              </c:strCache>
            </c:strRef>
          </c:tx>
          <c:spPr>
            <a:pattFill prst="dashUpDiag">
              <a:fgClr>
                <a:srgbClr val="FFFFFF"/>
              </a:fgClr>
              <a:bgClr>
                <a:srgbClr val="00FFFF"/>
              </a:bgClr>
            </a:pattFill>
            <a:ln w="12700">
              <a:solidFill>
                <a:srgbClr val="000000"/>
              </a:solidFill>
              <a:prstDash val="solid"/>
            </a:ln>
          </c:spPr>
          <c:invertIfNegative val="0"/>
          <c:val>
            <c:numRef>
              <c:f>'Samenvatting testresultaat'!$C$19</c:f>
              <c:numCache>
                <c:formatCode>General</c:formatCode>
                <c:ptCount val="1"/>
                <c:pt idx="0">
                  <c:v>0</c:v>
                </c:pt>
              </c:numCache>
            </c:numRef>
          </c:val>
          <c:extLst>
            <c:ext xmlns:c16="http://schemas.microsoft.com/office/drawing/2014/chart" uri="{C3380CC4-5D6E-409C-BE32-E72D297353CC}">
              <c16:uniqueId val="{0000000B-75BC-42C3-BB70-A154CBC7BD35}"/>
            </c:ext>
          </c:extLst>
        </c:ser>
        <c:dLbls>
          <c:showLegendKey val="0"/>
          <c:showVal val="0"/>
          <c:showCatName val="0"/>
          <c:showSerName val="0"/>
          <c:showPercent val="0"/>
          <c:showBubbleSize val="0"/>
        </c:dLbls>
        <c:gapWidth val="150"/>
        <c:overlap val="100"/>
        <c:serLines>
          <c:spPr>
            <a:ln w="3175">
              <a:solidFill>
                <a:srgbClr val="000000"/>
              </a:solidFill>
              <a:prstDash val="solid"/>
            </a:ln>
          </c:spPr>
        </c:serLines>
        <c:axId val="-1829588480"/>
        <c:axId val="-1829586576"/>
      </c:barChart>
      <c:catAx>
        <c:axId val="-1829588480"/>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850" b="1" i="1" u="none" strike="noStrike" baseline="0">
                <a:solidFill>
                  <a:srgbClr val="000000"/>
                </a:solidFill>
                <a:latin typeface="Arial"/>
                <a:ea typeface="Arial"/>
                <a:cs typeface="Arial"/>
              </a:defRPr>
            </a:pPr>
            <a:endParaRPr lang="nl-NL"/>
          </a:p>
        </c:txPr>
        <c:crossAx val="-1829586576"/>
        <c:crosses val="autoZero"/>
        <c:auto val="1"/>
        <c:lblAlgn val="ctr"/>
        <c:lblOffset val="100"/>
        <c:tickLblSkip val="1"/>
        <c:tickMarkSkip val="1"/>
        <c:noMultiLvlLbl val="0"/>
      </c:catAx>
      <c:valAx>
        <c:axId val="-1829586576"/>
        <c:scaling>
          <c:orientation val="minMax"/>
        </c:scaling>
        <c:delete val="0"/>
        <c:axPos val="l"/>
        <c:numFmt formatCode="0%" sourceLinked="1"/>
        <c:majorTickMark val="out"/>
        <c:minorTickMark val="none"/>
        <c:tickLblPos val="nextTo"/>
        <c:spPr>
          <a:ln w="3175">
            <a:solidFill>
              <a:srgbClr val="000000"/>
            </a:solidFill>
            <a:prstDash val="solid"/>
          </a:ln>
        </c:spPr>
        <c:txPr>
          <a:bodyPr rot="0" vert="horz"/>
          <a:lstStyle/>
          <a:p>
            <a:pPr>
              <a:defRPr sz="1175" b="1" i="0" u="none" strike="noStrike" baseline="0">
                <a:solidFill>
                  <a:srgbClr val="000000"/>
                </a:solidFill>
                <a:latin typeface="Arial"/>
                <a:ea typeface="Arial"/>
                <a:cs typeface="Arial"/>
              </a:defRPr>
            </a:pPr>
            <a:endParaRPr lang="nl-NL"/>
          </a:p>
        </c:txPr>
        <c:crossAx val="-1829588480"/>
        <c:crosses val="autoZero"/>
        <c:crossBetween val="between"/>
      </c:valAx>
      <c:spPr>
        <a:solidFill>
          <a:srgbClr val="FFFFFF"/>
        </a:solidFill>
        <a:ln w="12700">
          <a:solidFill>
            <a:srgbClr val="808080"/>
          </a:solidFill>
          <a:prstDash val="solid"/>
        </a:ln>
      </c:spPr>
    </c:plotArea>
    <c:legend>
      <c:legendPos val="b"/>
      <c:layout>
        <c:manualLayout>
          <c:xMode val="edge"/>
          <c:yMode val="edge"/>
          <c:wMode val="edge"/>
          <c:hMode val="edge"/>
          <c:x val="0.25997165952546503"/>
          <c:y val="0.92071718656651302"/>
          <c:w val="0.710826659488077"/>
          <c:h val="0.99232843976344398"/>
        </c:manualLayout>
      </c:layout>
      <c:overlay val="0"/>
      <c:spPr>
        <a:solidFill>
          <a:srgbClr val="FFFFFF"/>
        </a:solidFill>
        <a:ln w="3175">
          <a:solidFill>
            <a:srgbClr val="000000"/>
          </a:solidFill>
          <a:prstDash val="solid"/>
        </a:ln>
      </c:spPr>
      <c:txPr>
        <a:bodyPr/>
        <a:lstStyle/>
        <a:p>
          <a:pPr>
            <a:defRPr sz="1010" b="0" i="0" u="none" strike="noStrike" baseline="0">
              <a:solidFill>
                <a:srgbClr val="000000"/>
              </a:solidFill>
              <a:latin typeface="Arial"/>
              <a:ea typeface="Arial"/>
              <a:cs typeface="Arial"/>
            </a:defRPr>
          </a:pPr>
          <a:endParaRPr lang="nl-NL"/>
        </a:p>
      </c:txPr>
    </c:legend>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nl-NL"/>
    </a:p>
  </c:txPr>
  <c:printSettings>
    <c:headerFooter alignWithMargins="0"/>
    <c:pageMargins b="1" l="0.75" r="0.75" t="1" header="0.5" footer="0.5"/>
    <c:pageSetup orientation="landscape" horizontalDpi="300" verticalDpi="300"/>
  </c:printSettings>
</c:chartSpace>
</file>

<file path=xl/ctrlProps/ctrlProp1.xml><?xml version="1.0" encoding="utf-8"?>
<formControlPr xmlns="http://schemas.microsoft.com/office/spreadsheetml/2009/9/main" objectType="CheckBox" fmlaLink="$K$10" lockText="1" noThreeD="1"/>
</file>

<file path=xl/ctrlProps/ctrlProp10.xml><?xml version="1.0" encoding="utf-8"?>
<formControlPr xmlns="http://schemas.microsoft.com/office/spreadsheetml/2009/9/main" objectType="CheckBox" fmlaLink="$T$10" lockText="1" noThreeD="1"/>
</file>

<file path=xl/ctrlProps/ctrlProp11.xml><?xml version="1.0" encoding="utf-8"?>
<formControlPr xmlns="http://schemas.microsoft.com/office/spreadsheetml/2009/9/main" objectType="CheckBox" fmlaLink="$U$10" lockText="1" noThreeD="1"/>
</file>

<file path=xl/ctrlProps/ctrlProp12.xml><?xml version="1.0" encoding="utf-8"?>
<formControlPr xmlns="http://schemas.microsoft.com/office/spreadsheetml/2009/9/main" objectType="CheckBox" fmlaLink="$V$10" lockText="1" noThreeD="1"/>
</file>

<file path=xl/ctrlProps/ctrlProp13.xml><?xml version="1.0" encoding="utf-8"?>
<formControlPr xmlns="http://schemas.microsoft.com/office/spreadsheetml/2009/9/main" objectType="CheckBox" fmlaLink="$W$10" lockText="1" noThreeD="1"/>
</file>

<file path=xl/ctrlProps/ctrlProp14.xml><?xml version="1.0" encoding="utf-8"?>
<formControlPr xmlns="http://schemas.microsoft.com/office/spreadsheetml/2009/9/main" objectType="CheckBox" fmlaLink="$J$10" lockText="1" noThreeD="1"/>
</file>

<file path=xl/ctrlProps/ctrlProp15.xml><?xml version="1.0" encoding="utf-8"?>
<formControlPr xmlns="http://schemas.microsoft.com/office/spreadsheetml/2009/9/main" objectType="CheckBox" checked="Checked" fmlaLink="$I$10" lockText="1" noThreeD="1"/>
</file>

<file path=xl/ctrlProps/ctrlProp2.xml><?xml version="1.0" encoding="utf-8"?>
<formControlPr xmlns="http://schemas.microsoft.com/office/spreadsheetml/2009/9/main" objectType="CheckBox" fmlaLink="$L$10" lockText="1" noThreeD="1"/>
</file>

<file path=xl/ctrlProps/ctrlProp3.xml><?xml version="1.0" encoding="utf-8"?>
<formControlPr xmlns="http://schemas.microsoft.com/office/spreadsheetml/2009/9/main" objectType="CheckBox" fmlaLink="$M$10" lockText="1" noThreeD="1"/>
</file>

<file path=xl/ctrlProps/ctrlProp4.xml><?xml version="1.0" encoding="utf-8"?>
<formControlPr xmlns="http://schemas.microsoft.com/office/spreadsheetml/2009/9/main" objectType="CheckBox" fmlaLink="$N$10" lockText="1" noThreeD="1"/>
</file>

<file path=xl/ctrlProps/ctrlProp5.xml><?xml version="1.0" encoding="utf-8"?>
<formControlPr xmlns="http://schemas.microsoft.com/office/spreadsheetml/2009/9/main" objectType="CheckBox" fmlaLink="$O$10" lockText="1" noThreeD="1"/>
</file>

<file path=xl/ctrlProps/ctrlProp6.xml><?xml version="1.0" encoding="utf-8"?>
<formControlPr xmlns="http://schemas.microsoft.com/office/spreadsheetml/2009/9/main" objectType="CheckBox" fmlaLink="$P$10" lockText="1" noThreeD="1"/>
</file>

<file path=xl/ctrlProps/ctrlProp7.xml><?xml version="1.0" encoding="utf-8"?>
<formControlPr xmlns="http://schemas.microsoft.com/office/spreadsheetml/2009/9/main" objectType="CheckBox" fmlaLink="$Q$10" lockText="1" noThreeD="1"/>
</file>

<file path=xl/ctrlProps/ctrlProp8.xml><?xml version="1.0" encoding="utf-8"?>
<formControlPr xmlns="http://schemas.microsoft.com/office/spreadsheetml/2009/9/main" objectType="CheckBox" fmlaLink="$R$10" lockText="1" noThreeD="1"/>
</file>

<file path=xl/ctrlProps/ctrlProp9.xml><?xml version="1.0" encoding="utf-8"?>
<formControlPr xmlns="http://schemas.microsoft.com/office/spreadsheetml/2009/9/main" objectType="CheckBox" fmlaLink="$S$10"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3" Type="http://schemas.openxmlformats.org/officeDocument/2006/relationships/image" Target="../media/image30.emf"/><Relationship Id="rId2" Type="http://schemas.openxmlformats.org/officeDocument/2006/relationships/image" Target="../media/image29.emf"/><Relationship Id="rId1" Type="http://schemas.openxmlformats.org/officeDocument/2006/relationships/image" Target="../media/image1.jpeg"/><Relationship Id="rId5" Type="http://schemas.openxmlformats.org/officeDocument/2006/relationships/image" Target="../media/image32.emf"/><Relationship Id="rId4" Type="http://schemas.openxmlformats.org/officeDocument/2006/relationships/image" Target="../media/image31.emf"/></Relationships>
</file>

<file path=xl/drawings/_rels/drawing11.xml.rels><?xml version="1.0" encoding="UTF-8" standalone="yes"?>
<Relationships xmlns="http://schemas.openxmlformats.org/package/2006/relationships"><Relationship Id="rId3" Type="http://schemas.openxmlformats.org/officeDocument/2006/relationships/image" Target="../media/image34.emf"/><Relationship Id="rId2" Type="http://schemas.openxmlformats.org/officeDocument/2006/relationships/image" Target="../media/image33.emf"/><Relationship Id="rId1" Type="http://schemas.openxmlformats.org/officeDocument/2006/relationships/image" Target="../media/image1.jpeg"/><Relationship Id="rId5" Type="http://schemas.openxmlformats.org/officeDocument/2006/relationships/image" Target="../media/image36.emf"/><Relationship Id="rId4" Type="http://schemas.openxmlformats.org/officeDocument/2006/relationships/image" Target="../media/image35.emf"/></Relationships>
</file>

<file path=xl/drawings/_rels/drawing12.xml.rels><?xml version="1.0" encoding="UTF-8" standalone="yes"?>
<Relationships xmlns="http://schemas.openxmlformats.org/package/2006/relationships"><Relationship Id="rId3" Type="http://schemas.openxmlformats.org/officeDocument/2006/relationships/image" Target="../media/image34.emf"/><Relationship Id="rId2" Type="http://schemas.openxmlformats.org/officeDocument/2006/relationships/image" Target="../media/image33.emf"/><Relationship Id="rId1" Type="http://schemas.openxmlformats.org/officeDocument/2006/relationships/image" Target="../media/image1.jpeg"/><Relationship Id="rId5" Type="http://schemas.openxmlformats.org/officeDocument/2006/relationships/image" Target="../media/image36.emf"/><Relationship Id="rId4" Type="http://schemas.openxmlformats.org/officeDocument/2006/relationships/image" Target="../media/image35.emf"/></Relationships>
</file>

<file path=xl/drawings/_rels/drawing2.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3" Type="http://schemas.openxmlformats.org/officeDocument/2006/relationships/image" Target="../media/image4.emf"/><Relationship Id="rId2" Type="http://schemas.openxmlformats.org/officeDocument/2006/relationships/image" Target="../media/image3.emf"/><Relationship Id="rId1" Type="http://schemas.openxmlformats.org/officeDocument/2006/relationships/image" Target="../media/image1.jpeg"/><Relationship Id="rId5" Type="http://schemas.openxmlformats.org/officeDocument/2006/relationships/image" Target="../media/image6.emf"/><Relationship Id="rId4" Type="http://schemas.openxmlformats.org/officeDocument/2006/relationships/image" Target="../media/image5.emf"/></Relationships>
</file>

<file path=xl/drawings/_rels/drawing4.xml.rels><?xml version="1.0" encoding="UTF-8" standalone="yes"?>
<Relationships xmlns="http://schemas.openxmlformats.org/package/2006/relationships"><Relationship Id="rId3" Type="http://schemas.openxmlformats.org/officeDocument/2006/relationships/image" Target="../media/image8.emf"/><Relationship Id="rId2" Type="http://schemas.openxmlformats.org/officeDocument/2006/relationships/image" Target="../media/image7.emf"/><Relationship Id="rId1" Type="http://schemas.openxmlformats.org/officeDocument/2006/relationships/image" Target="../media/image1.jpeg"/><Relationship Id="rId5" Type="http://schemas.openxmlformats.org/officeDocument/2006/relationships/image" Target="../media/image10.emf"/><Relationship Id="rId4" Type="http://schemas.openxmlformats.org/officeDocument/2006/relationships/image" Target="../media/image9.emf"/></Relationships>
</file>

<file path=xl/drawings/_rels/drawing5.xml.rels><?xml version="1.0" encoding="UTF-8" standalone="yes"?>
<Relationships xmlns="http://schemas.openxmlformats.org/package/2006/relationships"><Relationship Id="rId8" Type="http://schemas.openxmlformats.org/officeDocument/2006/relationships/image" Target="../media/image17.emf"/><Relationship Id="rId3" Type="http://schemas.openxmlformats.org/officeDocument/2006/relationships/image" Target="../media/image12.emf"/><Relationship Id="rId7" Type="http://schemas.openxmlformats.org/officeDocument/2006/relationships/image" Target="../media/image16.emf"/><Relationship Id="rId12" Type="http://schemas.openxmlformats.org/officeDocument/2006/relationships/image" Target="../media/image21.emf"/><Relationship Id="rId2" Type="http://schemas.openxmlformats.org/officeDocument/2006/relationships/image" Target="../media/image11.emf"/><Relationship Id="rId1" Type="http://schemas.openxmlformats.org/officeDocument/2006/relationships/image" Target="../media/image1.jpeg"/><Relationship Id="rId6" Type="http://schemas.openxmlformats.org/officeDocument/2006/relationships/image" Target="../media/image15.emf"/><Relationship Id="rId11" Type="http://schemas.openxmlformats.org/officeDocument/2006/relationships/image" Target="../media/image20.emf"/><Relationship Id="rId5" Type="http://schemas.openxmlformats.org/officeDocument/2006/relationships/image" Target="../media/image14.emf"/><Relationship Id="rId10" Type="http://schemas.openxmlformats.org/officeDocument/2006/relationships/image" Target="../media/image19.emf"/><Relationship Id="rId4" Type="http://schemas.openxmlformats.org/officeDocument/2006/relationships/image" Target="../media/image13.emf"/><Relationship Id="rId9" Type="http://schemas.openxmlformats.org/officeDocument/2006/relationships/image" Target="../media/image18.emf"/></Relationships>
</file>

<file path=xl/drawings/_rels/drawing7.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23.emf"/><Relationship Id="rId4" Type="http://schemas.openxmlformats.org/officeDocument/2006/relationships/image" Target="../media/image22.emf"/></Relationships>
</file>

<file path=xl/drawings/_rels/drawing8.xml.rels><?xml version="1.0" encoding="UTF-8" standalone="yes"?>
<Relationships xmlns="http://schemas.openxmlformats.org/package/2006/relationships"><Relationship Id="rId3" Type="http://schemas.openxmlformats.org/officeDocument/2006/relationships/image" Target="../media/image23.emf"/><Relationship Id="rId2" Type="http://schemas.openxmlformats.org/officeDocument/2006/relationships/image" Target="../media/image24.emf"/><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3" Type="http://schemas.openxmlformats.org/officeDocument/2006/relationships/image" Target="../media/image27.emf"/><Relationship Id="rId2" Type="http://schemas.openxmlformats.org/officeDocument/2006/relationships/image" Target="../media/image26.emf"/><Relationship Id="rId1" Type="http://schemas.openxmlformats.org/officeDocument/2006/relationships/image" Target="../media/image25.emf"/><Relationship Id="rId4" Type="http://schemas.openxmlformats.org/officeDocument/2006/relationships/image" Target="../media/image28.emf"/></Relationships>
</file>

<file path=xl/drawings/drawing1.xml><?xml version="1.0" encoding="utf-8"?>
<xdr:wsDr xmlns:xdr="http://schemas.openxmlformats.org/drawingml/2006/spreadsheetDrawing" xmlns:a="http://schemas.openxmlformats.org/drawingml/2006/main">
  <xdr:twoCellAnchor editAs="oneCell">
    <xdr:from>
      <xdr:col>1</xdr:col>
      <xdr:colOff>3638550</xdr:colOff>
      <xdr:row>0</xdr:row>
      <xdr:rowOff>0</xdr:rowOff>
    </xdr:from>
    <xdr:to>
      <xdr:col>1</xdr:col>
      <xdr:colOff>4629150</xdr:colOff>
      <xdr:row>6</xdr:row>
      <xdr:rowOff>9525</xdr:rowOff>
    </xdr:to>
    <xdr:pic>
      <xdr:nvPicPr>
        <xdr:cNvPr id="102024" name="Picture 16" descr="TestFrame logo">
          <a:extLst>
            <a:ext uri="{FF2B5EF4-FFF2-40B4-BE49-F238E27FC236}">
              <a16:creationId xmlns:a16="http://schemas.microsoft.com/office/drawing/2014/main" id="{00000000-0008-0000-0000-0000888E01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267325" y="0"/>
          <a:ext cx="990600"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1514475</xdr:colOff>
      <xdr:row>0</xdr:row>
      <xdr:rowOff>0</xdr:rowOff>
    </xdr:from>
    <xdr:to>
      <xdr:col>1</xdr:col>
      <xdr:colOff>9525</xdr:colOff>
      <xdr:row>2</xdr:row>
      <xdr:rowOff>152400</xdr:rowOff>
    </xdr:to>
    <xdr:pic>
      <xdr:nvPicPr>
        <xdr:cNvPr id="2" name="Picture 5" descr="TestFrame logo">
          <a:extLst>
            <a:ext uri="{FF2B5EF4-FFF2-40B4-BE49-F238E27FC236}">
              <a16:creationId xmlns:a16="http://schemas.microsoft.com/office/drawing/2014/main" id="{00000000-0008-0000-09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14475" y="0"/>
          <a:ext cx="476250"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3</xdr:row>
      <xdr:rowOff>101600</xdr:rowOff>
    </xdr:from>
    <xdr:to>
      <xdr:col>4</xdr:col>
      <xdr:colOff>1651000</xdr:colOff>
      <xdr:row>5</xdr:row>
      <xdr:rowOff>63500</xdr:rowOff>
    </xdr:to>
    <xdr:sp macro="" textlink="">
      <xdr:nvSpPr>
        <xdr:cNvPr id="138241" name="cmdFixeren_Testcodes" hidden="1">
          <a:extLst>
            <a:ext uri="{63B3BB69-23CF-44E3-9099-C40C66FF867C}">
              <a14:compatExt xmlns:a14="http://schemas.microsoft.com/office/drawing/2010/main" spid="_x0000_s138241"/>
            </a:ext>
            <a:ext uri="{FF2B5EF4-FFF2-40B4-BE49-F238E27FC236}">
              <a16:creationId xmlns:a16="http://schemas.microsoft.com/office/drawing/2014/main" id="{00000000-0008-0000-0900-0000011C02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1</xdr:row>
      <xdr:rowOff>139700</xdr:rowOff>
    </xdr:from>
    <xdr:to>
      <xdr:col>4</xdr:col>
      <xdr:colOff>1651000</xdr:colOff>
      <xdr:row>3</xdr:row>
      <xdr:rowOff>101600</xdr:rowOff>
    </xdr:to>
    <xdr:sp macro="" textlink="">
      <xdr:nvSpPr>
        <xdr:cNvPr id="138242" name="cmdGroupingTestcases" hidden="1">
          <a:extLst>
            <a:ext uri="{63B3BB69-23CF-44E3-9099-C40C66FF867C}">
              <a14:compatExt xmlns:a14="http://schemas.microsoft.com/office/drawing/2010/main" spid="_x0000_s138242"/>
            </a:ext>
            <a:ext uri="{FF2B5EF4-FFF2-40B4-BE49-F238E27FC236}">
              <a16:creationId xmlns:a16="http://schemas.microsoft.com/office/drawing/2014/main" id="{00000000-0008-0000-0900-0000021C02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0</xdr:row>
      <xdr:rowOff>12700</xdr:rowOff>
    </xdr:from>
    <xdr:to>
      <xdr:col>4</xdr:col>
      <xdr:colOff>1651000</xdr:colOff>
      <xdr:row>1</xdr:row>
      <xdr:rowOff>139700</xdr:rowOff>
    </xdr:to>
    <xdr:sp macro="" textlink="">
      <xdr:nvSpPr>
        <xdr:cNvPr id="138243" name="cmdTestrun_by_Test_Priority" hidden="1">
          <a:extLst>
            <a:ext uri="{63B3BB69-23CF-44E3-9099-C40C66FF867C}">
              <a14:compatExt xmlns:a14="http://schemas.microsoft.com/office/drawing/2010/main" spid="_x0000_s138243"/>
            </a:ext>
            <a:ext uri="{FF2B5EF4-FFF2-40B4-BE49-F238E27FC236}">
              <a16:creationId xmlns:a16="http://schemas.microsoft.com/office/drawing/2014/main" id="{00000000-0008-0000-0900-0000031C02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5</xdr:row>
      <xdr:rowOff>63500</xdr:rowOff>
    </xdr:from>
    <xdr:to>
      <xdr:col>4</xdr:col>
      <xdr:colOff>1651000</xdr:colOff>
      <xdr:row>7</xdr:row>
      <xdr:rowOff>12700</xdr:rowOff>
    </xdr:to>
    <xdr:sp macro="" textlink="">
      <xdr:nvSpPr>
        <xdr:cNvPr id="138244" name="cmdRecalculateNumbers" hidden="1">
          <a:extLst>
            <a:ext uri="{63B3BB69-23CF-44E3-9099-C40C66FF867C}">
              <a14:compatExt xmlns:a14="http://schemas.microsoft.com/office/drawing/2010/main" spid="_x0000_s138244"/>
            </a:ext>
            <a:ext uri="{FF2B5EF4-FFF2-40B4-BE49-F238E27FC236}">
              <a16:creationId xmlns:a16="http://schemas.microsoft.com/office/drawing/2014/main" id="{00000000-0008-0000-0900-0000041C02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3</xdr:row>
      <xdr:rowOff>101600</xdr:rowOff>
    </xdr:from>
    <xdr:to>
      <xdr:col>4</xdr:col>
      <xdr:colOff>1651000</xdr:colOff>
      <xdr:row>5</xdr:row>
      <xdr:rowOff>63500</xdr:rowOff>
    </xdr:to>
    <xdr:pic>
      <xdr:nvPicPr>
        <xdr:cNvPr id="3" name="cmdFixeren_Testcodes">
          <a:extLst>
            <a:ext uri="{FF2B5EF4-FFF2-40B4-BE49-F238E27FC236}">
              <a16:creationId xmlns:a16="http://schemas.microsoft.com/office/drawing/2014/main" id="{00000000-0008-0000-0900-000003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283700" y="596900"/>
          <a:ext cx="1651000" cy="292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4</xdr:col>
      <xdr:colOff>0</xdr:colOff>
      <xdr:row>1</xdr:row>
      <xdr:rowOff>139700</xdr:rowOff>
    </xdr:from>
    <xdr:to>
      <xdr:col>4</xdr:col>
      <xdr:colOff>1651000</xdr:colOff>
      <xdr:row>3</xdr:row>
      <xdr:rowOff>101600</xdr:rowOff>
    </xdr:to>
    <xdr:pic>
      <xdr:nvPicPr>
        <xdr:cNvPr id="4" name="cmdGroupingTestcases">
          <a:extLst>
            <a:ext uri="{FF2B5EF4-FFF2-40B4-BE49-F238E27FC236}">
              <a16:creationId xmlns:a16="http://schemas.microsoft.com/office/drawing/2014/main" id="{00000000-0008-0000-0900-00000400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9283700" y="304800"/>
          <a:ext cx="1651000" cy="292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4</xdr:col>
      <xdr:colOff>0</xdr:colOff>
      <xdr:row>0</xdr:row>
      <xdr:rowOff>12700</xdr:rowOff>
    </xdr:from>
    <xdr:to>
      <xdr:col>4</xdr:col>
      <xdr:colOff>1651000</xdr:colOff>
      <xdr:row>1</xdr:row>
      <xdr:rowOff>139700</xdr:rowOff>
    </xdr:to>
    <xdr:pic>
      <xdr:nvPicPr>
        <xdr:cNvPr id="5" name="cmdTestrun_by_Test_Priority">
          <a:extLst>
            <a:ext uri="{FF2B5EF4-FFF2-40B4-BE49-F238E27FC236}">
              <a16:creationId xmlns:a16="http://schemas.microsoft.com/office/drawing/2014/main" id="{00000000-0008-0000-0900-000005000000}"/>
            </a:ext>
          </a:extLst>
        </xdr:cNvPr>
        <xdr:cNvPicPr preferRelativeResize="0">
          <a:picLocks noChangeArrowheads="1" noChangeShapeType="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283700" y="12700"/>
          <a:ext cx="1651000" cy="292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4</xdr:col>
      <xdr:colOff>0</xdr:colOff>
      <xdr:row>5</xdr:row>
      <xdr:rowOff>63500</xdr:rowOff>
    </xdr:from>
    <xdr:to>
      <xdr:col>4</xdr:col>
      <xdr:colOff>1651000</xdr:colOff>
      <xdr:row>7</xdr:row>
      <xdr:rowOff>12700</xdr:rowOff>
    </xdr:to>
    <xdr:pic>
      <xdr:nvPicPr>
        <xdr:cNvPr id="6" name="cmdRecalculateNumbers">
          <a:extLst>
            <a:ext uri="{FF2B5EF4-FFF2-40B4-BE49-F238E27FC236}">
              <a16:creationId xmlns:a16="http://schemas.microsoft.com/office/drawing/2014/main" id="{00000000-0008-0000-0900-000006000000}"/>
            </a:ext>
          </a:extLst>
        </xdr:cNvPr>
        <xdr:cNvPicPr preferRelativeResize="0">
          <a:picLocks noChangeArrowheads="1" noChangeShapeType="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9283700" y="889000"/>
          <a:ext cx="1651000" cy="2794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1514475</xdr:colOff>
      <xdr:row>0</xdr:row>
      <xdr:rowOff>0</xdr:rowOff>
    </xdr:from>
    <xdr:to>
      <xdr:col>1</xdr:col>
      <xdr:colOff>9525</xdr:colOff>
      <xdr:row>2</xdr:row>
      <xdr:rowOff>152400</xdr:rowOff>
    </xdr:to>
    <xdr:pic>
      <xdr:nvPicPr>
        <xdr:cNvPr id="2" name="Picture 5" descr="TestFrame logo">
          <a:extLst>
            <a:ext uri="{FF2B5EF4-FFF2-40B4-BE49-F238E27FC236}">
              <a16:creationId xmlns:a16="http://schemas.microsoft.com/office/drawing/2014/main" id="{00000000-0008-0000-0A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14475" y="0"/>
          <a:ext cx="476250"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3</xdr:row>
      <xdr:rowOff>101600</xdr:rowOff>
    </xdr:from>
    <xdr:to>
      <xdr:col>4</xdr:col>
      <xdr:colOff>1651000</xdr:colOff>
      <xdr:row>5</xdr:row>
      <xdr:rowOff>63500</xdr:rowOff>
    </xdr:to>
    <xdr:sp macro="" textlink="">
      <xdr:nvSpPr>
        <xdr:cNvPr id="140289" name="cmdFixeren_Testcodes" hidden="1">
          <a:extLst>
            <a:ext uri="{63B3BB69-23CF-44E3-9099-C40C66FF867C}">
              <a14:compatExt xmlns:a14="http://schemas.microsoft.com/office/drawing/2010/main" spid="_x0000_s140289"/>
            </a:ext>
            <a:ext uri="{FF2B5EF4-FFF2-40B4-BE49-F238E27FC236}">
              <a16:creationId xmlns:a16="http://schemas.microsoft.com/office/drawing/2014/main" id="{00000000-0008-0000-0A00-0000012402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1</xdr:row>
      <xdr:rowOff>139700</xdr:rowOff>
    </xdr:from>
    <xdr:to>
      <xdr:col>4</xdr:col>
      <xdr:colOff>1651000</xdr:colOff>
      <xdr:row>3</xdr:row>
      <xdr:rowOff>101600</xdr:rowOff>
    </xdr:to>
    <xdr:sp macro="" textlink="">
      <xdr:nvSpPr>
        <xdr:cNvPr id="140290" name="cmdGroupingTestcases" hidden="1">
          <a:extLst>
            <a:ext uri="{63B3BB69-23CF-44E3-9099-C40C66FF867C}">
              <a14:compatExt xmlns:a14="http://schemas.microsoft.com/office/drawing/2010/main" spid="_x0000_s140290"/>
            </a:ext>
            <a:ext uri="{FF2B5EF4-FFF2-40B4-BE49-F238E27FC236}">
              <a16:creationId xmlns:a16="http://schemas.microsoft.com/office/drawing/2014/main" id="{00000000-0008-0000-0A00-0000022402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0</xdr:row>
      <xdr:rowOff>12700</xdr:rowOff>
    </xdr:from>
    <xdr:to>
      <xdr:col>4</xdr:col>
      <xdr:colOff>1651000</xdr:colOff>
      <xdr:row>1</xdr:row>
      <xdr:rowOff>139700</xdr:rowOff>
    </xdr:to>
    <xdr:sp macro="" textlink="">
      <xdr:nvSpPr>
        <xdr:cNvPr id="140291" name="cmdTestrun_by_Test_Priority" hidden="1">
          <a:extLst>
            <a:ext uri="{63B3BB69-23CF-44E3-9099-C40C66FF867C}">
              <a14:compatExt xmlns:a14="http://schemas.microsoft.com/office/drawing/2010/main" spid="_x0000_s140291"/>
            </a:ext>
            <a:ext uri="{FF2B5EF4-FFF2-40B4-BE49-F238E27FC236}">
              <a16:creationId xmlns:a16="http://schemas.microsoft.com/office/drawing/2014/main" id="{00000000-0008-0000-0A00-0000032402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5</xdr:row>
      <xdr:rowOff>63500</xdr:rowOff>
    </xdr:from>
    <xdr:to>
      <xdr:col>4</xdr:col>
      <xdr:colOff>1651000</xdr:colOff>
      <xdr:row>7</xdr:row>
      <xdr:rowOff>12700</xdr:rowOff>
    </xdr:to>
    <xdr:sp macro="" textlink="">
      <xdr:nvSpPr>
        <xdr:cNvPr id="140292" name="cmdRecalculateNumbers" hidden="1">
          <a:extLst>
            <a:ext uri="{63B3BB69-23CF-44E3-9099-C40C66FF867C}">
              <a14:compatExt xmlns:a14="http://schemas.microsoft.com/office/drawing/2010/main" spid="_x0000_s140292"/>
            </a:ext>
            <a:ext uri="{FF2B5EF4-FFF2-40B4-BE49-F238E27FC236}">
              <a16:creationId xmlns:a16="http://schemas.microsoft.com/office/drawing/2014/main" id="{00000000-0008-0000-0A00-0000042402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3</xdr:row>
      <xdr:rowOff>101600</xdr:rowOff>
    </xdr:from>
    <xdr:to>
      <xdr:col>4</xdr:col>
      <xdr:colOff>1651000</xdr:colOff>
      <xdr:row>5</xdr:row>
      <xdr:rowOff>63500</xdr:rowOff>
    </xdr:to>
    <xdr:pic>
      <xdr:nvPicPr>
        <xdr:cNvPr id="3" name="cmdFixeren_Testcodes">
          <a:extLst>
            <a:ext uri="{FF2B5EF4-FFF2-40B4-BE49-F238E27FC236}">
              <a16:creationId xmlns:a16="http://schemas.microsoft.com/office/drawing/2014/main" id="{00000000-0008-0000-0A00-000003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85200" y="596900"/>
          <a:ext cx="1651000" cy="292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4</xdr:col>
      <xdr:colOff>0</xdr:colOff>
      <xdr:row>1</xdr:row>
      <xdr:rowOff>139700</xdr:rowOff>
    </xdr:from>
    <xdr:to>
      <xdr:col>4</xdr:col>
      <xdr:colOff>1651000</xdr:colOff>
      <xdr:row>3</xdr:row>
      <xdr:rowOff>101600</xdr:rowOff>
    </xdr:to>
    <xdr:pic>
      <xdr:nvPicPr>
        <xdr:cNvPr id="4" name="cmdGroupingTestcases">
          <a:extLst>
            <a:ext uri="{FF2B5EF4-FFF2-40B4-BE49-F238E27FC236}">
              <a16:creationId xmlns:a16="http://schemas.microsoft.com/office/drawing/2014/main" id="{00000000-0008-0000-0A00-00000400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585200" y="304800"/>
          <a:ext cx="1651000" cy="292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4</xdr:col>
      <xdr:colOff>0</xdr:colOff>
      <xdr:row>0</xdr:row>
      <xdr:rowOff>12700</xdr:rowOff>
    </xdr:from>
    <xdr:to>
      <xdr:col>4</xdr:col>
      <xdr:colOff>1651000</xdr:colOff>
      <xdr:row>1</xdr:row>
      <xdr:rowOff>139700</xdr:rowOff>
    </xdr:to>
    <xdr:pic>
      <xdr:nvPicPr>
        <xdr:cNvPr id="5" name="cmdTestrun_by_Test_Priority">
          <a:extLst>
            <a:ext uri="{FF2B5EF4-FFF2-40B4-BE49-F238E27FC236}">
              <a16:creationId xmlns:a16="http://schemas.microsoft.com/office/drawing/2014/main" id="{00000000-0008-0000-0A00-000005000000}"/>
            </a:ext>
          </a:extLst>
        </xdr:cNvPr>
        <xdr:cNvPicPr preferRelativeResize="0">
          <a:picLocks noChangeArrowheads="1" noChangeShapeType="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585200" y="12700"/>
          <a:ext cx="1651000" cy="292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4</xdr:col>
      <xdr:colOff>0</xdr:colOff>
      <xdr:row>5</xdr:row>
      <xdr:rowOff>63500</xdr:rowOff>
    </xdr:from>
    <xdr:to>
      <xdr:col>4</xdr:col>
      <xdr:colOff>1651000</xdr:colOff>
      <xdr:row>7</xdr:row>
      <xdr:rowOff>12700</xdr:rowOff>
    </xdr:to>
    <xdr:pic>
      <xdr:nvPicPr>
        <xdr:cNvPr id="6" name="cmdRecalculateNumbers">
          <a:extLst>
            <a:ext uri="{FF2B5EF4-FFF2-40B4-BE49-F238E27FC236}">
              <a16:creationId xmlns:a16="http://schemas.microsoft.com/office/drawing/2014/main" id="{00000000-0008-0000-0A00-000006000000}"/>
            </a:ext>
          </a:extLst>
        </xdr:cNvPr>
        <xdr:cNvPicPr preferRelativeResize="0">
          <a:picLocks noChangeArrowheads="1" noChangeShapeType="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8585200" y="889000"/>
          <a:ext cx="1651000" cy="2794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1514475</xdr:colOff>
      <xdr:row>0</xdr:row>
      <xdr:rowOff>0</xdr:rowOff>
    </xdr:from>
    <xdr:to>
      <xdr:col>1</xdr:col>
      <xdr:colOff>9525</xdr:colOff>
      <xdr:row>2</xdr:row>
      <xdr:rowOff>152400</xdr:rowOff>
    </xdr:to>
    <xdr:pic>
      <xdr:nvPicPr>
        <xdr:cNvPr id="2" name="Picture 5" descr="TestFrame logo">
          <a:extLst>
            <a:ext uri="{FF2B5EF4-FFF2-40B4-BE49-F238E27FC236}">
              <a16:creationId xmlns:a16="http://schemas.microsoft.com/office/drawing/2014/main" id="{00000000-0008-0000-0B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14475" y="0"/>
          <a:ext cx="755650" cy="482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3</xdr:row>
      <xdr:rowOff>101600</xdr:rowOff>
    </xdr:from>
    <xdr:to>
      <xdr:col>4</xdr:col>
      <xdr:colOff>1651000</xdr:colOff>
      <xdr:row>5</xdr:row>
      <xdr:rowOff>63500</xdr:rowOff>
    </xdr:to>
    <xdr:sp macro="" textlink="">
      <xdr:nvSpPr>
        <xdr:cNvPr id="3" name="cmdFixeren_Testcodes" hidden="1">
          <a:extLst>
            <a:ext uri="{63B3BB69-23CF-44E3-9099-C40C66FF867C}">
              <a14:compatExt xmlns:a14="http://schemas.microsoft.com/office/drawing/2010/main" spid="_x0000_s142337"/>
            </a:ext>
            <a:ext uri="{FF2B5EF4-FFF2-40B4-BE49-F238E27FC236}">
              <a16:creationId xmlns:a16="http://schemas.microsoft.com/office/drawing/2014/main" id="{00000000-0008-0000-0B00-0000030000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1</xdr:row>
      <xdr:rowOff>139700</xdr:rowOff>
    </xdr:from>
    <xdr:to>
      <xdr:col>4</xdr:col>
      <xdr:colOff>1651000</xdr:colOff>
      <xdr:row>3</xdr:row>
      <xdr:rowOff>101600</xdr:rowOff>
    </xdr:to>
    <xdr:sp macro="" textlink="">
      <xdr:nvSpPr>
        <xdr:cNvPr id="4" name="cmdGroupingTestcases" hidden="1">
          <a:extLst>
            <a:ext uri="{63B3BB69-23CF-44E3-9099-C40C66FF867C}">
              <a14:compatExt xmlns:a14="http://schemas.microsoft.com/office/drawing/2010/main" spid="_x0000_s142338"/>
            </a:ext>
            <a:ext uri="{FF2B5EF4-FFF2-40B4-BE49-F238E27FC236}">
              <a16:creationId xmlns:a16="http://schemas.microsoft.com/office/drawing/2014/main" id="{00000000-0008-0000-0B00-0000040000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0</xdr:row>
      <xdr:rowOff>12700</xdr:rowOff>
    </xdr:from>
    <xdr:to>
      <xdr:col>4</xdr:col>
      <xdr:colOff>1651000</xdr:colOff>
      <xdr:row>1</xdr:row>
      <xdr:rowOff>139700</xdr:rowOff>
    </xdr:to>
    <xdr:sp macro="" textlink="">
      <xdr:nvSpPr>
        <xdr:cNvPr id="5" name="cmdTestrun_by_Test_Priority" hidden="1">
          <a:extLst>
            <a:ext uri="{63B3BB69-23CF-44E3-9099-C40C66FF867C}">
              <a14:compatExt xmlns:a14="http://schemas.microsoft.com/office/drawing/2010/main" spid="_x0000_s142339"/>
            </a:ext>
            <a:ext uri="{FF2B5EF4-FFF2-40B4-BE49-F238E27FC236}">
              <a16:creationId xmlns:a16="http://schemas.microsoft.com/office/drawing/2014/main" id="{00000000-0008-0000-0B00-0000050000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5</xdr:row>
      <xdr:rowOff>63500</xdr:rowOff>
    </xdr:from>
    <xdr:to>
      <xdr:col>4</xdr:col>
      <xdr:colOff>1651000</xdr:colOff>
      <xdr:row>7</xdr:row>
      <xdr:rowOff>12700</xdr:rowOff>
    </xdr:to>
    <xdr:sp macro="" textlink="">
      <xdr:nvSpPr>
        <xdr:cNvPr id="6" name="cmdRecalculateNumbers" hidden="1">
          <a:extLst>
            <a:ext uri="{63B3BB69-23CF-44E3-9099-C40C66FF867C}">
              <a14:compatExt xmlns:a14="http://schemas.microsoft.com/office/drawing/2010/main" spid="_x0000_s142340"/>
            </a:ext>
            <a:ext uri="{FF2B5EF4-FFF2-40B4-BE49-F238E27FC236}">
              <a16:creationId xmlns:a16="http://schemas.microsoft.com/office/drawing/2014/main" id="{00000000-0008-0000-0B00-0000060000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3</xdr:row>
      <xdr:rowOff>101600</xdr:rowOff>
    </xdr:from>
    <xdr:to>
      <xdr:col>4</xdr:col>
      <xdr:colOff>1651000</xdr:colOff>
      <xdr:row>5</xdr:row>
      <xdr:rowOff>63500</xdr:rowOff>
    </xdr:to>
    <xdr:pic>
      <xdr:nvPicPr>
        <xdr:cNvPr id="142337" name="cmdFixeren_Testcodes">
          <a:extLst>
            <a:ext uri="{FF2B5EF4-FFF2-40B4-BE49-F238E27FC236}">
              <a16:creationId xmlns:a16="http://schemas.microsoft.com/office/drawing/2014/main" id="{00000000-0008-0000-0B00-0000012C02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85200" y="596900"/>
          <a:ext cx="1651000" cy="292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4</xdr:col>
      <xdr:colOff>0</xdr:colOff>
      <xdr:row>1</xdr:row>
      <xdr:rowOff>139700</xdr:rowOff>
    </xdr:from>
    <xdr:to>
      <xdr:col>4</xdr:col>
      <xdr:colOff>1651000</xdr:colOff>
      <xdr:row>3</xdr:row>
      <xdr:rowOff>101600</xdr:rowOff>
    </xdr:to>
    <xdr:pic>
      <xdr:nvPicPr>
        <xdr:cNvPr id="142338" name="cmdGroupingTestcases">
          <a:extLst>
            <a:ext uri="{FF2B5EF4-FFF2-40B4-BE49-F238E27FC236}">
              <a16:creationId xmlns:a16="http://schemas.microsoft.com/office/drawing/2014/main" id="{00000000-0008-0000-0B00-0000022C02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585200" y="304800"/>
          <a:ext cx="1651000" cy="292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4</xdr:col>
      <xdr:colOff>0</xdr:colOff>
      <xdr:row>0</xdr:row>
      <xdr:rowOff>12700</xdr:rowOff>
    </xdr:from>
    <xdr:to>
      <xdr:col>4</xdr:col>
      <xdr:colOff>1651000</xdr:colOff>
      <xdr:row>1</xdr:row>
      <xdr:rowOff>139700</xdr:rowOff>
    </xdr:to>
    <xdr:pic>
      <xdr:nvPicPr>
        <xdr:cNvPr id="142339" name="cmdTestrun_by_Test_Priority">
          <a:extLst>
            <a:ext uri="{FF2B5EF4-FFF2-40B4-BE49-F238E27FC236}">
              <a16:creationId xmlns:a16="http://schemas.microsoft.com/office/drawing/2014/main" id="{00000000-0008-0000-0B00-0000032C0200}"/>
            </a:ext>
          </a:extLst>
        </xdr:cNvPr>
        <xdr:cNvPicPr preferRelativeResize="0">
          <a:picLocks noChangeArrowheads="1" noChangeShapeType="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585200" y="12700"/>
          <a:ext cx="1651000" cy="292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4</xdr:col>
      <xdr:colOff>0</xdr:colOff>
      <xdr:row>5</xdr:row>
      <xdr:rowOff>63500</xdr:rowOff>
    </xdr:from>
    <xdr:to>
      <xdr:col>4</xdr:col>
      <xdr:colOff>1651000</xdr:colOff>
      <xdr:row>7</xdr:row>
      <xdr:rowOff>12700</xdr:rowOff>
    </xdr:to>
    <xdr:pic>
      <xdr:nvPicPr>
        <xdr:cNvPr id="142340" name="cmdRecalculateNumbers">
          <a:extLst>
            <a:ext uri="{FF2B5EF4-FFF2-40B4-BE49-F238E27FC236}">
              <a16:creationId xmlns:a16="http://schemas.microsoft.com/office/drawing/2014/main" id="{00000000-0008-0000-0B00-0000042C0200}"/>
            </a:ext>
          </a:extLst>
        </xdr:cNvPr>
        <xdr:cNvPicPr preferRelativeResize="0">
          <a:picLocks noChangeArrowheads="1" noChangeShapeType="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8585200" y="889000"/>
          <a:ext cx="1651000" cy="2794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12700</xdr:colOff>
      <xdr:row>19</xdr:row>
      <xdr:rowOff>3175</xdr:rowOff>
    </xdr:from>
    <xdr:to>
      <xdr:col>4</xdr:col>
      <xdr:colOff>0</xdr:colOff>
      <xdr:row>31</xdr:row>
      <xdr:rowOff>1942</xdr:rowOff>
    </xdr:to>
    <xdr:sp macro="" textlink="">
      <xdr:nvSpPr>
        <xdr:cNvPr id="104449" name="Text Box 1">
          <a:extLst>
            <a:ext uri="{FF2B5EF4-FFF2-40B4-BE49-F238E27FC236}">
              <a16:creationId xmlns:a16="http://schemas.microsoft.com/office/drawing/2014/main" id="{00000000-0008-0000-0100-000001980100}"/>
            </a:ext>
          </a:extLst>
        </xdr:cNvPr>
        <xdr:cNvSpPr txBox="1">
          <a:spLocks noChangeArrowheads="1"/>
        </xdr:cNvSpPr>
      </xdr:nvSpPr>
      <xdr:spPr bwMode="auto">
        <a:xfrm>
          <a:off x="12700" y="2755900"/>
          <a:ext cx="11912600" cy="180340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Bijzondere situaties LB033 t/m LB036 (Sprint 65)</a:t>
          </a:r>
        </a:p>
        <a:p>
          <a:pPr algn="l" rtl="0">
            <a:defRPr sz="1000"/>
          </a:pPr>
          <a:r>
            <a:rPr lang="en-US" sz="1000" b="0" i="0" u="none" strike="noStrike" baseline="0">
              <a:solidFill>
                <a:srgbClr val="000000"/>
              </a:solidFill>
              <a:latin typeface="Arial"/>
              <a:cs typeface="Arial"/>
            </a:rPr>
            <a:t>LB024</a:t>
          </a:r>
        </a:p>
        <a:p>
          <a:pPr algn="l" rtl="0">
            <a:defRPr sz="1000"/>
          </a:pPr>
          <a:endParaRPr lang="en-US" sz="1000" b="0" i="0" u="none" strike="noStrike" baseline="0">
            <a:solidFill>
              <a:srgbClr val="000000"/>
            </a:solidFill>
            <a:latin typeface="Arial"/>
            <a:cs typeface="Arial"/>
          </a:endParaRPr>
        </a:p>
        <a:p>
          <a:pPr rtl="0"/>
          <a:r>
            <a:rPr lang="nl-NL" sz="1100" b="0" i="0" baseline="0">
              <a:effectLst/>
              <a:latin typeface="+mn-lt"/>
              <a:ea typeface="+mn-ea"/>
              <a:cs typeface="+mn-cs"/>
            </a:rPr>
            <a:t>MV FO Deltabepaling			1.3</a:t>
          </a:r>
          <a:endParaRPr lang="en-US">
            <a:effectLst/>
          </a:endParaRPr>
        </a:p>
        <a:p>
          <a:pPr rtl="0"/>
          <a:r>
            <a:rPr lang="nl-NL" sz="1100" b="0" i="0" baseline="0">
              <a:effectLst/>
              <a:latin typeface="+mn-lt"/>
              <a:ea typeface="+mn-ea"/>
              <a:cs typeface="+mn-cs"/>
            </a:rPr>
            <a:t>Documentatie Bidirectionele Conversie		1.9</a:t>
          </a:r>
          <a:endParaRPr lang="en-US">
            <a:effectLst/>
          </a:endParaRPr>
        </a:p>
        <a:p>
          <a:pPr rtl="0"/>
          <a:r>
            <a:rPr lang="nl-NL" sz="1100" b="0" i="0" baseline="0">
              <a:effectLst/>
              <a:latin typeface="+mn-lt"/>
              <a:ea typeface="+mn-ea"/>
              <a:cs typeface="+mn-cs"/>
            </a:rPr>
            <a:t>Documentatie Bidirectionele Conversie appendix	1.3</a:t>
          </a:r>
          <a:endParaRPr lang="en-US">
            <a:effectLst/>
          </a:endParaRPr>
        </a:p>
        <a:p>
          <a:pPr rtl="0"/>
          <a:r>
            <a:rPr lang="nl-NL" sz="1100" b="0" i="0" baseline="0">
              <a:effectLst/>
              <a:latin typeface="+mn-lt"/>
              <a:ea typeface="+mn-ea"/>
              <a:cs typeface="+mn-cs"/>
            </a:rPr>
            <a:t>LO GBA 				3.9</a:t>
          </a:r>
          <a:endParaRPr lang="en-US">
            <a:effectLst/>
          </a:endParaRPr>
        </a:p>
        <a:p>
          <a:pPr rtl="0"/>
          <a:r>
            <a:rPr lang="nl-NL" sz="1100" b="0" i="0" baseline="0">
              <a:effectLst/>
              <a:latin typeface="+mn-lt"/>
              <a:ea typeface="+mn-ea"/>
              <a:cs typeface="+mn-cs"/>
            </a:rPr>
            <a:t>Handleiding Uitvoering Procedures		2.3</a:t>
          </a:r>
          <a:endParaRPr lang="en-US">
            <a:effectLst/>
          </a:endParaRPr>
        </a:p>
        <a:p>
          <a:pPr algn="l" rtl="0">
            <a:defRPr sz="1000"/>
          </a:pPr>
          <a:endParaRPr lang="en-US"/>
        </a:p>
      </xdr:txBody>
    </xdr:sp>
    <xdr:clientData/>
  </xdr:twoCellAnchor>
  <xdr:twoCellAnchor editAs="oneCell">
    <xdr:from>
      <xdr:col>3</xdr:col>
      <xdr:colOff>685800</xdr:colOff>
      <xdr:row>0</xdr:row>
      <xdr:rowOff>0</xdr:rowOff>
    </xdr:from>
    <xdr:to>
      <xdr:col>4</xdr:col>
      <xdr:colOff>0</xdr:colOff>
      <xdr:row>4</xdr:row>
      <xdr:rowOff>152400</xdr:rowOff>
    </xdr:to>
    <xdr:pic>
      <xdr:nvPicPr>
        <xdr:cNvPr id="2664700" name="Picture 13" descr="TestFrame logo">
          <a:extLst>
            <a:ext uri="{FF2B5EF4-FFF2-40B4-BE49-F238E27FC236}">
              <a16:creationId xmlns:a16="http://schemas.microsoft.com/office/drawing/2014/main" id="{00000000-0008-0000-0100-0000FCA828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620250" y="0"/>
          <a:ext cx="800100" cy="800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25400</xdr:colOff>
      <xdr:row>2</xdr:row>
      <xdr:rowOff>127000</xdr:rowOff>
    </xdr:from>
    <xdr:to>
      <xdr:col>2</xdr:col>
      <xdr:colOff>1663700</xdr:colOff>
      <xdr:row>4</xdr:row>
      <xdr:rowOff>12700</xdr:rowOff>
    </xdr:to>
    <xdr:sp macro="" textlink="">
      <xdr:nvSpPr>
        <xdr:cNvPr id="104460" name="chkShowOther" hidden="1">
          <a:extLst>
            <a:ext uri="{63B3BB69-23CF-44E3-9099-C40C66FF867C}">
              <a14:compatExt xmlns:a14="http://schemas.microsoft.com/office/drawing/2010/main" spid="_x0000_s104460"/>
            </a:ext>
            <a:ext uri="{FF2B5EF4-FFF2-40B4-BE49-F238E27FC236}">
              <a16:creationId xmlns:a16="http://schemas.microsoft.com/office/drawing/2014/main" id="{00000000-0008-0000-0100-00000C9801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25400</xdr:colOff>
      <xdr:row>2</xdr:row>
      <xdr:rowOff>127000</xdr:rowOff>
    </xdr:from>
    <xdr:to>
      <xdr:col>2</xdr:col>
      <xdr:colOff>1663700</xdr:colOff>
      <xdr:row>4</xdr:row>
      <xdr:rowOff>12700</xdr:rowOff>
    </xdr:to>
    <xdr:pic>
      <xdr:nvPicPr>
        <xdr:cNvPr id="2" name="chkShowOther">
          <a:extLst>
            <a:ext uri="{FF2B5EF4-FFF2-40B4-BE49-F238E27FC236}">
              <a16:creationId xmlns:a16="http://schemas.microsoft.com/office/drawing/2014/main" id="{00000000-0008-0000-0100-000002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305800" y="457200"/>
          <a:ext cx="1638300" cy="2159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1514475</xdr:colOff>
      <xdr:row>0</xdr:row>
      <xdr:rowOff>0</xdr:rowOff>
    </xdr:from>
    <xdr:to>
      <xdr:col>1</xdr:col>
      <xdr:colOff>9525</xdr:colOff>
      <xdr:row>2</xdr:row>
      <xdr:rowOff>152400</xdr:rowOff>
    </xdr:to>
    <xdr:pic>
      <xdr:nvPicPr>
        <xdr:cNvPr id="120458" name="Picture 5" descr="TestFrame logo">
          <a:extLst>
            <a:ext uri="{FF2B5EF4-FFF2-40B4-BE49-F238E27FC236}">
              <a16:creationId xmlns:a16="http://schemas.microsoft.com/office/drawing/2014/main" id="{00000000-0008-0000-0200-00008AD601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14475" y="0"/>
          <a:ext cx="476250"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3</xdr:row>
      <xdr:rowOff>101600</xdr:rowOff>
    </xdr:from>
    <xdr:to>
      <xdr:col>4</xdr:col>
      <xdr:colOff>1651000</xdr:colOff>
      <xdr:row>5</xdr:row>
      <xdr:rowOff>63500</xdr:rowOff>
    </xdr:to>
    <xdr:sp macro="" textlink="">
      <xdr:nvSpPr>
        <xdr:cNvPr id="119809" name="cmdFixeren_Testcodes" hidden="1">
          <a:extLst>
            <a:ext uri="{63B3BB69-23CF-44E3-9099-C40C66FF867C}">
              <a14:compatExt xmlns:a14="http://schemas.microsoft.com/office/drawing/2010/main" spid="_x0000_s119809"/>
            </a:ext>
            <a:ext uri="{FF2B5EF4-FFF2-40B4-BE49-F238E27FC236}">
              <a16:creationId xmlns:a16="http://schemas.microsoft.com/office/drawing/2014/main" id="{00000000-0008-0000-0200-000001D401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1</xdr:row>
      <xdr:rowOff>139700</xdr:rowOff>
    </xdr:from>
    <xdr:to>
      <xdr:col>4</xdr:col>
      <xdr:colOff>1651000</xdr:colOff>
      <xdr:row>3</xdr:row>
      <xdr:rowOff>101600</xdr:rowOff>
    </xdr:to>
    <xdr:sp macro="" textlink="">
      <xdr:nvSpPr>
        <xdr:cNvPr id="119810" name="cmdGroupingTestcases" hidden="1">
          <a:extLst>
            <a:ext uri="{63B3BB69-23CF-44E3-9099-C40C66FF867C}">
              <a14:compatExt xmlns:a14="http://schemas.microsoft.com/office/drawing/2010/main" spid="_x0000_s119810"/>
            </a:ext>
            <a:ext uri="{FF2B5EF4-FFF2-40B4-BE49-F238E27FC236}">
              <a16:creationId xmlns:a16="http://schemas.microsoft.com/office/drawing/2014/main" id="{00000000-0008-0000-0200-000002D401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0</xdr:row>
      <xdr:rowOff>12700</xdr:rowOff>
    </xdr:from>
    <xdr:to>
      <xdr:col>4</xdr:col>
      <xdr:colOff>1651000</xdr:colOff>
      <xdr:row>1</xdr:row>
      <xdr:rowOff>139700</xdr:rowOff>
    </xdr:to>
    <xdr:sp macro="" textlink="">
      <xdr:nvSpPr>
        <xdr:cNvPr id="119811" name="cmdTestrun_by_Test_Priority" hidden="1">
          <a:extLst>
            <a:ext uri="{63B3BB69-23CF-44E3-9099-C40C66FF867C}">
              <a14:compatExt xmlns:a14="http://schemas.microsoft.com/office/drawing/2010/main" spid="_x0000_s119811"/>
            </a:ext>
            <a:ext uri="{FF2B5EF4-FFF2-40B4-BE49-F238E27FC236}">
              <a16:creationId xmlns:a16="http://schemas.microsoft.com/office/drawing/2014/main" id="{00000000-0008-0000-0200-000003D401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5</xdr:row>
      <xdr:rowOff>63500</xdr:rowOff>
    </xdr:from>
    <xdr:to>
      <xdr:col>4</xdr:col>
      <xdr:colOff>1651000</xdr:colOff>
      <xdr:row>7</xdr:row>
      <xdr:rowOff>12700</xdr:rowOff>
    </xdr:to>
    <xdr:sp macro="" textlink="">
      <xdr:nvSpPr>
        <xdr:cNvPr id="119812" name="cmdRecalculateNumbers" hidden="1">
          <a:extLst>
            <a:ext uri="{63B3BB69-23CF-44E3-9099-C40C66FF867C}">
              <a14:compatExt xmlns:a14="http://schemas.microsoft.com/office/drawing/2010/main" spid="_x0000_s119812"/>
            </a:ext>
            <a:ext uri="{FF2B5EF4-FFF2-40B4-BE49-F238E27FC236}">
              <a16:creationId xmlns:a16="http://schemas.microsoft.com/office/drawing/2014/main" id="{00000000-0008-0000-0200-000004D401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3</xdr:row>
      <xdr:rowOff>101600</xdr:rowOff>
    </xdr:from>
    <xdr:to>
      <xdr:col>4</xdr:col>
      <xdr:colOff>1651000</xdr:colOff>
      <xdr:row>5</xdr:row>
      <xdr:rowOff>63500</xdr:rowOff>
    </xdr:to>
    <xdr:pic>
      <xdr:nvPicPr>
        <xdr:cNvPr id="2" name="cmdFixeren_Testcodes">
          <a:extLst>
            <a:ext uri="{FF2B5EF4-FFF2-40B4-BE49-F238E27FC236}">
              <a16:creationId xmlns:a16="http://schemas.microsoft.com/office/drawing/2014/main" id="{00000000-0008-0000-0200-000002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85200" y="596900"/>
          <a:ext cx="1651000" cy="292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4</xdr:col>
      <xdr:colOff>0</xdr:colOff>
      <xdr:row>1</xdr:row>
      <xdr:rowOff>139700</xdr:rowOff>
    </xdr:from>
    <xdr:to>
      <xdr:col>4</xdr:col>
      <xdr:colOff>1651000</xdr:colOff>
      <xdr:row>3</xdr:row>
      <xdr:rowOff>101600</xdr:rowOff>
    </xdr:to>
    <xdr:pic>
      <xdr:nvPicPr>
        <xdr:cNvPr id="3" name="cmdGroupingTestcases">
          <a:extLst>
            <a:ext uri="{FF2B5EF4-FFF2-40B4-BE49-F238E27FC236}">
              <a16:creationId xmlns:a16="http://schemas.microsoft.com/office/drawing/2014/main" id="{00000000-0008-0000-0200-00000300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585200" y="304800"/>
          <a:ext cx="1651000" cy="292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4</xdr:col>
      <xdr:colOff>0</xdr:colOff>
      <xdr:row>0</xdr:row>
      <xdr:rowOff>12700</xdr:rowOff>
    </xdr:from>
    <xdr:to>
      <xdr:col>4</xdr:col>
      <xdr:colOff>1651000</xdr:colOff>
      <xdr:row>1</xdr:row>
      <xdr:rowOff>139700</xdr:rowOff>
    </xdr:to>
    <xdr:pic>
      <xdr:nvPicPr>
        <xdr:cNvPr id="4" name="cmdTestrun_by_Test_Priority">
          <a:extLst>
            <a:ext uri="{FF2B5EF4-FFF2-40B4-BE49-F238E27FC236}">
              <a16:creationId xmlns:a16="http://schemas.microsoft.com/office/drawing/2014/main" id="{00000000-0008-0000-0200-000004000000}"/>
            </a:ext>
          </a:extLst>
        </xdr:cNvPr>
        <xdr:cNvPicPr preferRelativeResize="0">
          <a:picLocks noChangeArrowheads="1" noChangeShapeType="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585200" y="12700"/>
          <a:ext cx="1651000" cy="292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4</xdr:col>
      <xdr:colOff>0</xdr:colOff>
      <xdr:row>5</xdr:row>
      <xdr:rowOff>63500</xdr:rowOff>
    </xdr:from>
    <xdr:to>
      <xdr:col>4</xdr:col>
      <xdr:colOff>1651000</xdr:colOff>
      <xdr:row>7</xdr:row>
      <xdr:rowOff>12700</xdr:rowOff>
    </xdr:to>
    <xdr:pic>
      <xdr:nvPicPr>
        <xdr:cNvPr id="5" name="cmdRecalculateNumbers">
          <a:extLst>
            <a:ext uri="{FF2B5EF4-FFF2-40B4-BE49-F238E27FC236}">
              <a16:creationId xmlns:a16="http://schemas.microsoft.com/office/drawing/2014/main" id="{00000000-0008-0000-0200-000005000000}"/>
            </a:ext>
          </a:extLst>
        </xdr:cNvPr>
        <xdr:cNvPicPr preferRelativeResize="0">
          <a:picLocks noChangeArrowheads="1" noChangeShapeType="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8585200" y="889000"/>
          <a:ext cx="1651000" cy="2794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1514475</xdr:colOff>
      <xdr:row>0</xdr:row>
      <xdr:rowOff>0</xdr:rowOff>
    </xdr:from>
    <xdr:to>
      <xdr:col>1</xdr:col>
      <xdr:colOff>9525</xdr:colOff>
      <xdr:row>2</xdr:row>
      <xdr:rowOff>152400</xdr:rowOff>
    </xdr:to>
    <xdr:pic>
      <xdr:nvPicPr>
        <xdr:cNvPr id="2" name="Picture 5" descr="TestFrame logo">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14475" y="0"/>
          <a:ext cx="476250"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0</xdr:colOff>
      <xdr:row>3</xdr:row>
      <xdr:rowOff>101600</xdr:rowOff>
    </xdr:from>
    <xdr:to>
      <xdr:col>4</xdr:col>
      <xdr:colOff>1651000</xdr:colOff>
      <xdr:row>5</xdr:row>
      <xdr:rowOff>63500</xdr:rowOff>
    </xdr:to>
    <xdr:sp macro="" textlink="">
      <xdr:nvSpPr>
        <xdr:cNvPr id="130049" name="cmdFixeren_Testcodes" hidden="1">
          <a:extLst>
            <a:ext uri="{63B3BB69-23CF-44E3-9099-C40C66FF867C}">
              <a14:compatExt xmlns:a14="http://schemas.microsoft.com/office/drawing/2010/main" spid="_x0000_s130049"/>
            </a:ext>
            <a:ext uri="{FF2B5EF4-FFF2-40B4-BE49-F238E27FC236}">
              <a16:creationId xmlns:a16="http://schemas.microsoft.com/office/drawing/2014/main" id="{00000000-0008-0000-0300-000001FC01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1</xdr:row>
      <xdr:rowOff>139700</xdr:rowOff>
    </xdr:from>
    <xdr:to>
      <xdr:col>4</xdr:col>
      <xdr:colOff>1651000</xdr:colOff>
      <xdr:row>3</xdr:row>
      <xdr:rowOff>101600</xdr:rowOff>
    </xdr:to>
    <xdr:sp macro="" textlink="">
      <xdr:nvSpPr>
        <xdr:cNvPr id="130050" name="cmdGroupingTestcases" hidden="1">
          <a:extLst>
            <a:ext uri="{63B3BB69-23CF-44E3-9099-C40C66FF867C}">
              <a14:compatExt xmlns:a14="http://schemas.microsoft.com/office/drawing/2010/main" spid="_x0000_s130050"/>
            </a:ext>
            <a:ext uri="{FF2B5EF4-FFF2-40B4-BE49-F238E27FC236}">
              <a16:creationId xmlns:a16="http://schemas.microsoft.com/office/drawing/2014/main" id="{00000000-0008-0000-0300-000002FC01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0</xdr:row>
      <xdr:rowOff>12700</xdr:rowOff>
    </xdr:from>
    <xdr:to>
      <xdr:col>4</xdr:col>
      <xdr:colOff>1651000</xdr:colOff>
      <xdr:row>1</xdr:row>
      <xdr:rowOff>139700</xdr:rowOff>
    </xdr:to>
    <xdr:sp macro="" textlink="">
      <xdr:nvSpPr>
        <xdr:cNvPr id="130051" name="cmdTestrun_by_Test_Priority" hidden="1">
          <a:extLst>
            <a:ext uri="{63B3BB69-23CF-44E3-9099-C40C66FF867C}">
              <a14:compatExt xmlns:a14="http://schemas.microsoft.com/office/drawing/2010/main" spid="_x0000_s130051"/>
            </a:ext>
            <a:ext uri="{FF2B5EF4-FFF2-40B4-BE49-F238E27FC236}">
              <a16:creationId xmlns:a16="http://schemas.microsoft.com/office/drawing/2014/main" id="{00000000-0008-0000-0300-000003FC01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5</xdr:row>
      <xdr:rowOff>63500</xdr:rowOff>
    </xdr:from>
    <xdr:to>
      <xdr:col>4</xdr:col>
      <xdr:colOff>1651000</xdr:colOff>
      <xdr:row>7</xdr:row>
      <xdr:rowOff>12700</xdr:rowOff>
    </xdr:to>
    <xdr:sp macro="" textlink="">
      <xdr:nvSpPr>
        <xdr:cNvPr id="130052" name="cmdRecalculateNumbers" hidden="1">
          <a:extLst>
            <a:ext uri="{63B3BB69-23CF-44E3-9099-C40C66FF867C}">
              <a14:compatExt xmlns:a14="http://schemas.microsoft.com/office/drawing/2010/main" spid="_x0000_s130052"/>
            </a:ext>
            <a:ext uri="{FF2B5EF4-FFF2-40B4-BE49-F238E27FC236}">
              <a16:creationId xmlns:a16="http://schemas.microsoft.com/office/drawing/2014/main" id="{00000000-0008-0000-0300-000004FC01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4</xdr:col>
      <xdr:colOff>0</xdr:colOff>
      <xdr:row>3</xdr:row>
      <xdr:rowOff>101600</xdr:rowOff>
    </xdr:from>
    <xdr:to>
      <xdr:col>4</xdr:col>
      <xdr:colOff>1651000</xdr:colOff>
      <xdr:row>5</xdr:row>
      <xdr:rowOff>63500</xdr:rowOff>
    </xdr:to>
    <xdr:pic>
      <xdr:nvPicPr>
        <xdr:cNvPr id="3" name="cmdFixeren_Testcodes">
          <a:extLst>
            <a:ext uri="{FF2B5EF4-FFF2-40B4-BE49-F238E27FC236}">
              <a16:creationId xmlns:a16="http://schemas.microsoft.com/office/drawing/2014/main" id="{00000000-0008-0000-0300-000003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585200" y="596900"/>
          <a:ext cx="1651000" cy="292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4</xdr:col>
      <xdr:colOff>0</xdr:colOff>
      <xdr:row>1</xdr:row>
      <xdr:rowOff>139700</xdr:rowOff>
    </xdr:from>
    <xdr:to>
      <xdr:col>4</xdr:col>
      <xdr:colOff>1651000</xdr:colOff>
      <xdr:row>3</xdr:row>
      <xdr:rowOff>101600</xdr:rowOff>
    </xdr:to>
    <xdr:pic>
      <xdr:nvPicPr>
        <xdr:cNvPr id="4" name="cmdGroupingTestcases">
          <a:extLst>
            <a:ext uri="{FF2B5EF4-FFF2-40B4-BE49-F238E27FC236}">
              <a16:creationId xmlns:a16="http://schemas.microsoft.com/office/drawing/2014/main" id="{00000000-0008-0000-0300-00000400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585200" y="304800"/>
          <a:ext cx="1651000" cy="292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4</xdr:col>
      <xdr:colOff>0</xdr:colOff>
      <xdr:row>0</xdr:row>
      <xdr:rowOff>12700</xdr:rowOff>
    </xdr:from>
    <xdr:to>
      <xdr:col>4</xdr:col>
      <xdr:colOff>1651000</xdr:colOff>
      <xdr:row>1</xdr:row>
      <xdr:rowOff>139700</xdr:rowOff>
    </xdr:to>
    <xdr:pic>
      <xdr:nvPicPr>
        <xdr:cNvPr id="5" name="cmdTestrun_by_Test_Priority">
          <a:extLst>
            <a:ext uri="{FF2B5EF4-FFF2-40B4-BE49-F238E27FC236}">
              <a16:creationId xmlns:a16="http://schemas.microsoft.com/office/drawing/2014/main" id="{00000000-0008-0000-0300-000005000000}"/>
            </a:ext>
          </a:extLst>
        </xdr:cNvPr>
        <xdr:cNvPicPr preferRelativeResize="0">
          <a:picLocks noChangeArrowheads="1" noChangeShapeType="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8585200" y="12700"/>
          <a:ext cx="1651000" cy="292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4</xdr:col>
      <xdr:colOff>0</xdr:colOff>
      <xdr:row>5</xdr:row>
      <xdr:rowOff>63500</xdr:rowOff>
    </xdr:from>
    <xdr:to>
      <xdr:col>4</xdr:col>
      <xdr:colOff>1651000</xdr:colOff>
      <xdr:row>7</xdr:row>
      <xdr:rowOff>12700</xdr:rowOff>
    </xdr:to>
    <xdr:pic>
      <xdr:nvPicPr>
        <xdr:cNvPr id="6" name="cmdRecalculateNumbers">
          <a:extLst>
            <a:ext uri="{FF2B5EF4-FFF2-40B4-BE49-F238E27FC236}">
              <a16:creationId xmlns:a16="http://schemas.microsoft.com/office/drawing/2014/main" id="{00000000-0008-0000-0300-000006000000}"/>
            </a:ext>
          </a:extLst>
        </xdr:cNvPr>
        <xdr:cNvPicPr preferRelativeResize="0">
          <a:picLocks noChangeArrowheads="1" noChangeShapeType="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8585200" y="889000"/>
          <a:ext cx="1651000" cy="2794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8</xdr:col>
      <xdr:colOff>200025</xdr:colOff>
      <xdr:row>7</xdr:row>
      <xdr:rowOff>0</xdr:rowOff>
    </xdr:from>
    <xdr:to>
      <xdr:col>8</xdr:col>
      <xdr:colOff>279047</xdr:colOff>
      <xdr:row>7</xdr:row>
      <xdr:rowOff>0</xdr:rowOff>
    </xdr:to>
    <xdr:sp macro="" textlink="">
      <xdr:nvSpPr>
        <xdr:cNvPr id="1026" name="Text Box 2">
          <a:extLst>
            <a:ext uri="{FF2B5EF4-FFF2-40B4-BE49-F238E27FC236}">
              <a16:creationId xmlns:a16="http://schemas.microsoft.com/office/drawing/2014/main" id="{00000000-0008-0000-0400-000002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038" name="Text Box 14">
          <a:extLst>
            <a:ext uri="{FF2B5EF4-FFF2-40B4-BE49-F238E27FC236}">
              <a16:creationId xmlns:a16="http://schemas.microsoft.com/office/drawing/2014/main" id="{00000000-0008-0000-0400-00000E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043" name="Text Box 19">
          <a:extLst>
            <a:ext uri="{FF2B5EF4-FFF2-40B4-BE49-F238E27FC236}">
              <a16:creationId xmlns:a16="http://schemas.microsoft.com/office/drawing/2014/main" id="{00000000-0008-0000-0400-000013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241300</xdr:colOff>
      <xdr:row>8</xdr:row>
      <xdr:rowOff>0</xdr:rowOff>
    </xdr:from>
    <xdr:to>
      <xdr:col>8</xdr:col>
      <xdr:colOff>312420</xdr:colOff>
      <xdr:row>8</xdr:row>
      <xdr:rowOff>0</xdr:rowOff>
    </xdr:to>
    <xdr:sp macro="" textlink="">
      <xdr:nvSpPr>
        <xdr:cNvPr id="1045" name="Text Box 21">
          <a:extLst>
            <a:ext uri="{FF2B5EF4-FFF2-40B4-BE49-F238E27FC236}">
              <a16:creationId xmlns:a16="http://schemas.microsoft.com/office/drawing/2014/main" id="{00000000-0008-0000-0400-000015040000}"/>
            </a:ext>
          </a:extLst>
        </xdr:cNvPr>
        <xdr:cNvSpPr txBox="1">
          <a:spLocks noChangeArrowheads="1"/>
        </xdr:cNvSpPr>
      </xdr:nvSpPr>
      <xdr:spPr bwMode="auto">
        <a:xfrm>
          <a:off x="17348200" y="12192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046" name="Text Box 22">
          <a:extLst>
            <a:ext uri="{FF2B5EF4-FFF2-40B4-BE49-F238E27FC236}">
              <a16:creationId xmlns:a16="http://schemas.microsoft.com/office/drawing/2014/main" id="{00000000-0008-0000-0400-000016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047" name="Text Box 23">
          <a:extLst>
            <a:ext uri="{FF2B5EF4-FFF2-40B4-BE49-F238E27FC236}">
              <a16:creationId xmlns:a16="http://schemas.microsoft.com/office/drawing/2014/main" id="{00000000-0008-0000-0400-000017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241300</xdr:colOff>
      <xdr:row>8</xdr:row>
      <xdr:rowOff>0</xdr:rowOff>
    </xdr:from>
    <xdr:to>
      <xdr:col>8</xdr:col>
      <xdr:colOff>312420</xdr:colOff>
      <xdr:row>8</xdr:row>
      <xdr:rowOff>0</xdr:rowOff>
    </xdr:to>
    <xdr:sp macro="" textlink="">
      <xdr:nvSpPr>
        <xdr:cNvPr id="1048" name="Text Box 24">
          <a:extLst>
            <a:ext uri="{FF2B5EF4-FFF2-40B4-BE49-F238E27FC236}">
              <a16:creationId xmlns:a16="http://schemas.microsoft.com/office/drawing/2014/main" id="{00000000-0008-0000-0400-000018040000}"/>
            </a:ext>
          </a:extLst>
        </xdr:cNvPr>
        <xdr:cNvSpPr txBox="1">
          <a:spLocks noChangeArrowheads="1"/>
        </xdr:cNvSpPr>
      </xdr:nvSpPr>
      <xdr:spPr bwMode="auto">
        <a:xfrm>
          <a:off x="17348200" y="12192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049" name="Text Box 25">
          <a:extLst>
            <a:ext uri="{FF2B5EF4-FFF2-40B4-BE49-F238E27FC236}">
              <a16:creationId xmlns:a16="http://schemas.microsoft.com/office/drawing/2014/main" id="{00000000-0008-0000-0400-000019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050" name="Text Box 26">
          <a:extLst>
            <a:ext uri="{FF2B5EF4-FFF2-40B4-BE49-F238E27FC236}">
              <a16:creationId xmlns:a16="http://schemas.microsoft.com/office/drawing/2014/main" id="{00000000-0008-0000-0400-00001A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051" name="Text Box 27">
          <a:extLst>
            <a:ext uri="{FF2B5EF4-FFF2-40B4-BE49-F238E27FC236}">
              <a16:creationId xmlns:a16="http://schemas.microsoft.com/office/drawing/2014/main" id="{00000000-0008-0000-0400-00001B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052" name="Text Box 28">
          <a:extLst>
            <a:ext uri="{FF2B5EF4-FFF2-40B4-BE49-F238E27FC236}">
              <a16:creationId xmlns:a16="http://schemas.microsoft.com/office/drawing/2014/main" id="{00000000-0008-0000-0400-00001C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053" name="Text Box 29">
          <a:extLst>
            <a:ext uri="{FF2B5EF4-FFF2-40B4-BE49-F238E27FC236}">
              <a16:creationId xmlns:a16="http://schemas.microsoft.com/office/drawing/2014/main" id="{00000000-0008-0000-0400-00001D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054" name="Text Box 30">
          <a:extLst>
            <a:ext uri="{FF2B5EF4-FFF2-40B4-BE49-F238E27FC236}">
              <a16:creationId xmlns:a16="http://schemas.microsoft.com/office/drawing/2014/main" id="{00000000-0008-0000-0400-00001E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055" name="Text Box 31">
          <a:extLst>
            <a:ext uri="{FF2B5EF4-FFF2-40B4-BE49-F238E27FC236}">
              <a16:creationId xmlns:a16="http://schemas.microsoft.com/office/drawing/2014/main" id="{00000000-0008-0000-0400-00001F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056" name="Text Box 32">
          <a:extLst>
            <a:ext uri="{FF2B5EF4-FFF2-40B4-BE49-F238E27FC236}">
              <a16:creationId xmlns:a16="http://schemas.microsoft.com/office/drawing/2014/main" id="{00000000-0008-0000-0400-000020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057" name="Text Box 33">
          <a:extLst>
            <a:ext uri="{FF2B5EF4-FFF2-40B4-BE49-F238E27FC236}">
              <a16:creationId xmlns:a16="http://schemas.microsoft.com/office/drawing/2014/main" id="{00000000-0008-0000-0400-000021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058" name="Text Box 34">
          <a:extLst>
            <a:ext uri="{FF2B5EF4-FFF2-40B4-BE49-F238E27FC236}">
              <a16:creationId xmlns:a16="http://schemas.microsoft.com/office/drawing/2014/main" id="{00000000-0008-0000-0400-000022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059" name="Text Box 35">
          <a:extLst>
            <a:ext uri="{FF2B5EF4-FFF2-40B4-BE49-F238E27FC236}">
              <a16:creationId xmlns:a16="http://schemas.microsoft.com/office/drawing/2014/main" id="{00000000-0008-0000-0400-000023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060" name="Text Box 36">
          <a:extLst>
            <a:ext uri="{FF2B5EF4-FFF2-40B4-BE49-F238E27FC236}">
              <a16:creationId xmlns:a16="http://schemas.microsoft.com/office/drawing/2014/main" id="{00000000-0008-0000-0400-000024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061" name="Text Box 37">
          <a:extLst>
            <a:ext uri="{FF2B5EF4-FFF2-40B4-BE49-F238E27FC236}">
              <a16:creationId xmlns:a16="http://schemas.microsoft.com/office/drawing/2014/main" id="{00000000-0008-0000-0400-000025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062" name="Text Box 38">
          <a:extLst>
            <a:ext uri="{FF2B5EF4-FFF2-40B4-BE49-F238E27FC236}">
              <a16:creationId xmlns:a16="http://schemas.microsoft.com/office/drawing/2014/main" id="{00000000-0008-0000-0400-000026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063" name="Text Box 39">
          <a:extLst>
            <a:ext uri="{FF2B5EF4-FFF2-40B4-BE49-F238E27FC236}">
              <a16:creationId xmlns:a16="http://schemas.microsoft.com/office/drawing/2014/main" id="{00000000-0008-0000-0400-000027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064" name="Text Box 40">
          <a:extLst>
            <a:ext uri="{FF2B5EF4-FFF2-40B4-BE49-F238E27FC236}">
              <a16:creationId xmlns:a16="http://schemas.microsoft.com/office/drawing/2014/main" id="{00000000-0008-0000-0400-000028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065" name="Text Box 41">
          <a:extLst>
            <a:ext uri="{FF2B5EF4-FFF2-40B4-BE49-F238E27FC236}">
              <a16:creationId xmlns:a16="http://schemas.microsoft.com/office/drawing/2014/main" id="{00000000-0008-0000-0400-000029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066" name="Text Box 42">
          <a:extLst>
            <a:ext uri="{FF2B5EF4-FFF2-40B4-BE49-F238E27FC236}">
              <a16:creationId xmlns:a16="http://schemas.microsoft.com/office/drawing/2014/main" id="{00000000-0008-0000-0400-00002A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067" name="Text Box 43">
          <a:extLst>
            <a:ext uri="{FF2B5EF4-FFF2-40B4-BE49-F238E27FC236}">
              <a16:creationId xmlns:a16="http://schemas.microsoft.com/office/drawing/2014/main" id="{00000000-0008-0000-0400-00002B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068" name="Text Box 44">
          <a:extLst>
            <a:ext uri="{FF2B5EF4-FFF2-40B4-BE49-F238E27FC236}">
              <a16:creationId xmlns:a16="http://schemas.microsoft.com/office/drawing/2014/main" id="{00000000-0008-0000-0400-00002C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069" name="Text Box 45">
          <a:extLst>
            <a:ext uri="{FF2B5EF4-FFF2-40B4-BE49-F238E27FC236}">
              <a16:creationId xmlns:a16="http://schemas.microsoft.com/office/drawing/2014/main" id="{00000000-0008-0000-0400-00002D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070" name="Text Box 46">
          <a:extLst>
            <a:ext uri="{FF2B5EF4-FFF2-40B4-BE49-F238E27FC236}">
              <a16:creationId xmlns:a16="http://schemas.microsoft.com/office/drawing/2014/main" id="{00000000-0008-0000-0400-00002E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071" name="Text Box 47">
          <a:extLst>
            <a:ext uri="{FF2B5EF4-FFF2-40B4-BE49-F238E27FC236}">
              <a16:creationId xmlns:a16="http://schemas.microsoft.com/office/drawing/2014/main" id="{00000000-0008-0000-0400-00002F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073" name="Text Box 49">
          <a:extLst>
            <a:ext uri="{FF2B5EF4-FFF2-40B4-BE49-F238E27FC236}">
              <a16:creationId xmlns:a16="http://schemas.microsoft.com/office/drawing/2014/main" id="{00000000-0008-0000-0400-000031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074" name="Text Box 50">
          <a:extLst>
            <a:ext uri="{FF2B5EF4-FFF2-40B4-BE49-F238E27FC236}">
              <a16:creationId xmlns:a16="http://schemas.microsoft.com/office/drawing/2014/main" id="{00000000-0008-0000-0400-000032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075" name="Text Box 51">
          <a:extLst>
            <a:ext uri="{FF2B5EF4-FFF2-40B4-BE49-F238E27FC236}">
              <a16:creationId xmlns:a16="http://schemas.microsoft.com/office/drawing/2014/main" id="{00000000-0008-0000-0400-000033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200025</xdr:colOff>
      <xdr:row>7</xdr:row>
      <xdr:rowOff>0</xdr:rowOff>
    </xdr:from>
    <xdr:to>
      <xdr:col>12</xdr:col>
      <xdr:colOff>279047</xdr:colOff>
      <xdr:row>7</xdr:row>
      <xdr:rowOff>0</xdr:rowOff>
    </xdr:to>
    <xdr:sp macro="" textlink="">
      <xdr:nvSpPr>
        <xdr:cNvPr id="1083" name="Text Box 59">
          <a:extLst>
            <a:ext uri="{FF2B5EF4-FFF2-40B4-BE49-F238E27FC236}">
              <a16:creationId xmlns:a16="http://schemas.microsoft.com/office/drawing/2014/main" id="{00000000-0008-0000-0400-00003B040000}"/>
            </a:ext>
          </a:extLst>
        </xdr:cNvPr>
        <xdr:cNvSpPr txBox="1">
          <a:spLocks noChangeArrowheads="1"/>
        </xdr:cNvSpPr>
      </xdr:nvSpPr>
      <xdr:spPr bwMode="auto">
        <a:xfrm>
          <a:off x="190627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200025</xdr:colOff>
      <xdr:row>7</xdr:row>
      <xdr:rowOff>0</xdr:rowOff>
    </xdr:from>
    <xdr:to>
      <xdr:col>12</xdr:col>
      <xdr:colOff>279047</xdr:colOff>
      <xdr:row>7</xdr:row>
      <xdr:rowOff>0</xdr:rowOff>
    </xdr:to>
    <xdr:sp macro="" textlink="">
      <xdr:nvSpPr>
        <xdr:cNvPr id="1084" name="Text Box 60">
          <a:extLst>
            <a:ext uri="{FF2B5EF4-FFF2-40B4-BE49-F238E27FC236}">
              <a16:creationId xmlns:a16="http://schemas.microsoft.com/office/drawing/2014/main" id="{00000000-0008-0000-0400-00003C040000}"/>
            </a:ext>
          </a:extLst>
        </xdr:cNvPr>
        <xdr:cNvSpPr txBox="1">
          <a:spLocks noChangeArrowheads="1"/>
        </xdr:cNvSpPr>
      </xdr:nvSpPr>
      <xdr:spPr bwMode="auto">
        <a:xfrm>
          <a:off x="190627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200025</xdr:colOff>
      <xdr:row>7</xdr:row>
      <xdr:rowOff>0</xdr:rowOff>
    </xdr:from>
    <xdr:to>
      <xdr:col>12</xdr:col>
      <xdr:colOff>279047</xdr:colOff>
      <xdr:row>7</xdr:row>
      <xdr:rowOff>0</xdr:rowOff>
    </xdr:to>
    <xdr:sp macro="" textlink="">
      <xdr:nvSpPr>
        <xdr:cNvPr id="1085" name="Text Box 61">
          <a:extLst>
            <a:ext uri="{FF2B5EF4-FFF2-40B4-BE49-F238E27FC236}">
              <a16:creationId xmlns:a16="http://schemas.microsoft.com/office/drawing/2014/main" id="{00000000-0008-0000-0400-00003D040000}"/>
            </a:ext>
          </a:extLst>
        </xdr:cNvPr>
        <xdr:cNvSpPr txBox="1">
          <a:spLocks noChangeArrowheads="1"/>
        </xdr:cNvSpPr>
      </xdr:nvSpPr>
      <xdr:spPr bwMode="auto">
        <a:xfrm>
          <a:off x="190627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200025</xdr:colOff>
      <xdr:row>7</xdr:row>
      <xdr:rowOff>0</xdr:rowOff>
    </xdr:from>
    <xdr:to>
      <xdr:col>12</xdr:col>
      <xdr:colOff>279047</xdr:colOff>
      <xdr:row>7</xdr:row>
      <xdr:rowOff>0</xdr:rowOff>
    </xdr:to>
    <xdr:sp macro="" textlink="">
      <xdr:nvSpPr>
        <xdr:cNvPr id="1086" name="Text Box 62">
          <a:extLst>
            <a:ext uri="{FF2B5EF4-FFF2-40B4-BE49-F238E27FC236}">
              <a16:creationId xmlns:a16="http://schemas.microsoft.com/office/drawing/2014/main" id="{00000000-0008-0000-0400-00003E040000}"/>
            </a:ext>
          </a:extLst>
        </xdr:cNvPr>
        <xdr:cNvSpPr txBox="1">
          <a:spLocks noChangeArrowheads="1"/>
        </xdr:cNvSpPr>
      </xdr:nvSpPr>
      <xdr:spPr bwMode="auto">
        <a:xfrm>
          <a:off x="190627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117" name="Text Box 93">
          <a:extLst>
            <a:ext uri="{FF2B5EF4-FFF2-40B4-BE49-F238E27FC236}">
              <a16:creationId xmlns:a16="http://schemas.microsoft.com/office/drawing/2014/main" id="{00000000-0008-0000-0400-00005D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118" name="Text Box 94">
          <a:extLst>
            <a:ext uri="{FF2B5EF4-FFF2-40B4-BE49-F238E27FC236}">
              <a16:creationId xmlns:a16="http://schemas.microsoft.com/office/drawing/2014/main" id="{00000000-0008-0000-0400-00005E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119" name="Text Box 95">
          <a:extLst>
            <a:ext uri="{FF2B5EF4-FFF2-40B4-BE49-F238E27FC236}">
              <a16:creationId xmlns:a16="http://schemas.microsoft.com/office/drawing/2014/main" id="{00000000-0008-0000-0400-00005F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200025</xdr:colOff>
      <xdr:row>7</xdr:row>
      <xdr:rowOff>0</xdr:rowOff>
    </xdr:from>
    <xdr:to>
      <xdr:col>12</xdr:col>
      <xdr:colOff>279047</xdr:colOff>
      <xdr:row>7</xdr:row>
      <xdr:rowOff>0</xdr:rowOff>
    </xdr:to>
    <xdr:sp macro="" textlink="">
      <xdr:nvSpPr>
        <xdr:cNvPr id="1120" name="Text Box 96">
          <a:extLst>
            <a:ext uri="{FF2B5EF4-FFF2-40B4-BE49-F238E27FC236}">
              <a16:creationId xmlns:a16="http://schemas.microsoft.com/office/drawing/2014/main" id="{00000000-0008-0000-0400-000060040000}"/>
            </a:ext>
          </a:extLst>
        </xdr:cNvPr>
        <xdr:cNvSpPr txBox="1">
          <a:spLocks noChangeArrowheads="1"/>
        </xdr:cNvSpPr>
      </xdr:nvSpPr>
      <xdr:spPr bwMode="auto">
        <a:xfrm>
          <a:off x="190627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200025</xdr:colOff>
      <xdr:row>7</xdr:row>
      <xdr:rowOff>0</xdr:rowOff>
    </xdr:from>
    <xdr:to>
      <xdr:col>12</xdr:col>
      <xdr:colOff>279047</xdr:colOff>
      <xdr:row>7</xdr:row>
      <xdr:rowOff>0</xdr:rowOff>
    </xdr:to>
    <xdr:sp macro="" textlink="">
      <xdr:nvSpPr>
        <xdr:cNvPr id="1121" name="Text Box 97">
          <a:extLst>
            <a:ext uri="{FF2B5EF4-FFF2-40B4-BE49-F238E27FC236}">
              <a16:creationId xmlns:a16="http://schemas.microsoft.com/office/drawing/2014/main" id="{00000000-0008-0000-0400-000061040000}"/>
            </a:ext>
          </a:extLst>
        </xdr:cNvPr>
        <xdr:cNvSpPr txBox="1">
          <a:spLocks noChangeArrowheads="1"/>
        </xdr:cNvSpPr>
      </xdr:nvSpPr>
      <xdr:spPr bwMode="auto">
        <a:xfrm>
          <a:off x="190627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200025</xdr:colOff>
      <xdr:row>7</xdr:row>
      <xdr:rowOff>0</xdr:rowOff>
    </xdr:from>
    <xdr:to>
      <xdr:col>12</xdr:col>
      <xdr:colOff>279047</xdr:colOff>
      <xdr:row>7</xdr:row>
      <xdr:rowOff>0</xdr:rowOff>
    </xdr:to>
    <xdr:sp macro="" textlink="">
      <xdr:nvSpPr>
        <xdr:cNvPr id="1122" name="Text Box 98">
          <a:extLst>
            <a:ext uri="{FF2B5EF4-FFF2-40B4-BE49-F238E27FC236}">
              <a16:creationId xmlns:a16="http://schemas.microsoft.com/office/drawing/2014/main" id="{00000000-0008-0000-0400-000062040000}"/>
            </a:ext>
          </a:extLst>
        </xdr:cNvPr>
        <xdr:cNvSpPr txBox="1">
          <a:spLocks noChangeArrowheads="1"/>
        </xdr:cNvSpPr>
      </xdr:nvSpPr>
      <xdr:spPr bwMode="auto">
        <a:xfrm>
          <a:off x="190627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123" name="Text Box 99">
          <a:extLst>
            <a:ext uri="{FF2B5EF4-FFF2-40B4-BE49-F238E27FC236}">
              <a16:creationId xmlns:a16="http://schemas.microsoft.com/office/drawing/2014/main" id="{00000000-0008-0000-0400-000063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241300</xdr:colOff>
      <xdr:row>8</xdr:row>
      <xdr:rowOff>0</xdr:rowOff>
    </xdr:from>
    <xdr:to>
      <xdr:col>8</xdr:col>
      <xdr:colOff>312420</xdr:colOff>
      <xdr:row>8</xdr:row>
      <xdr:rowOff>0</xdr:rowOff>
    </xdr:to>
    <xdr:sp macro="" textlink="">
      <xdr:nvSpPr>
        <xdr:cNvPr id="1124" name="Text Box 100">
          <a:extLst>
            <a:ext uri="{FF2B5EF4-FFF2-40B4-BE49-F238E27FC236}">
              <a16:creationId xmlns:a16="http://schemas.microsoft.com/office/drawing/2014/main" id="{00000000-0008-0000-0400-000064040000}"/>
            </a:ext>
          </a:extLst>
        </xdr:cNvPr>
        <xdr:cNvSpPr txBox="1">
          <a:spLocks noChangeArrowheads="1"/>
        </xdr:cNvSpPr>
      </xdr:nvSpPr>
      <xdr:spPr bwMode="auto">
        <a:xfrm>
          <a:off x="17348200" y="12192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125" name="Text Box 101">
          <a:extLst>
            <a:ext uri="{FF2B5EF4-FFF2-40B4-BE49-F238E27FC236}">
              <a16:creationId xmlns:a16="http://schemas.microsoft.com/office/drawing/2014/main" id="{00000000-0008-0000-0400-000065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26" name="Text Box 102">
          <a:extLst>
            <a:ext uri="{FF2B5EF4-FFF2-40B4-BE49-F238E27FC236}">
              <a16:creationId xmlns:a16="http://schemas.microsoft.com/office/drawing/2014/main" id="{00000000-0008-0000-0400-000066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27" name="Text Box 103">
          <a:extLst>
            <a:ext uri="{FF2B5EF4-FFF2-40B4-BE49-F238E27FC236}">
              <a16:creationId xmlns:a16="http://schemas.microsoft.com/office/drawing/2014/main" id="{00000000-0008-0000-0400-000067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128" name="Text Box 104">
          <a:extLst>
            <a:ext uri="{FF2B5EF4-FFF2-40B4-BE49-F238E27FC236}">
              <a16:creationId xmlns:a16="http://schemas.microsoft.com/office/drawing/2014/main" id="{00000000-0008-0000-0400-000068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29" name="Text Box 105">
          <a:extLst>
            <a:ext uri="{FF2B5EF4-FFF2-40B4-BE49-F238E27FC236}">
              <a16:creationId xmlns:a16="http://schemas.microsoft.com/office/drawing/2014/main" id="{00000000-0008-0000-0400-000069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30" name="Text Box 106">
          <a:extLst>
            <a:ext uri="{FF2B5EF4-FFF2-40B4-BE49-F238E27FC236}">
              <a16:creationId xmlns:a16="http://schemas.microsoft.com/office/drawing/2014/main" id="{00000000-0008-0000-0400-00006A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31" name="Text Box 107">
          <a:extLst>
            <a:ext uri="{FF2B5EF4-FFF2-40B4-BE49-F238E27FC236}">
              <a16:creationId xmlns:a16="http://schemas.microsoft.com/office/drawing/2014/main" id="{00000000-0008-0000-0400-00006B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32" name="Text Box 108">
          <a:extLst>
            <a:ext uri="{FF2B5EF4-FFF2-40B4-BE49-F238E27FC236}">
              <a16:creationId xmlns:a16="http://schemas.microsoft.com/office/drawing/2014/main" id="{00000000-0008-0000-0400-00006C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33" name="Text Box 109">
          <a:extLst>
            <a:ext uri="{FF2B5EF4-FFF2-40B4-BE49-F238E27FC236}">
              <a16:creationId xmlns:a16="http://schemas.microsoft.com/office/drawing/2014/main" id="{00000000-0008-0000-0400-00006D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34" name="Text Box 110">
          <a:extLst>
            <a:ext uri="{FF2B5EF4-FFF2-40B4-BE49-F238E27FC236}">
              <a16:creationId xmlns:a16="http://schemas.microsoft.com/office/drawing/2014/main" id="{00000000-0008-0000-0400-00006E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35" name="Text Box 111">
          <a:extLst>
            <a:ext uri="{FF2B5EF4-FFF2-40B4-BE49-F238E27FC236}">
              <a16:creationId xmlns:a16="http://schemas.microsoft.com/office/drawing/2014/main" id="{00000000-0008-0000-0400-00006F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36" name="Text Box 112">
          <a:extLst>
            <a:ext uri="{FF2B5EF4-FFF2-40B4-BE49-F238E27FC236}">
              <a16:creationId xmlns:a16="http://schemas.microsoft.com/office/drawing/2014/main" id="{00000000-0008-0000-0400-000070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37" name="Text Box 113">
          <a:extLst>
            <a:ext uri="{FF2B5EF4-FFF2-40B4-BE49-F238E27FC236}">
              <a16:creationId xmlns:a16="http://schemas.microsoft.com/office/drawing/2014/main" id="{00000000-0008-0000-0400-000071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38" name="Text Box 114">
          <a:extLst>
            <a:ext uri="{FF2B5EF4-FFF2-40B4-BE49-F238E27FC236}">
              <a16:creationId xmlns:a16="http://schemas.microsoft.com/office/drawing/2014/main" id="{00000000-0008-0000-0400-000072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39" name="Text Box 115">
          <a:extLst>
            <a:ext uri="{FF2B5EF4-FFF2-40B4-BE49-F238E27FC236}">
              <a16:creationId xmlns:a16="http://schemas.microsoft.com/office/drawing/2014/main" id="{00000000-0008-0000-0400-000073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40" name="Text Box 116">
          <a:extLst>
            <a:ext uri="{FF2B5EF4-FFF2-40B4-BE49-F238E27FC236}">
              <a16:creationId xmlns:a16="http://schemas.microsoft.com/office/drawing/2014/main" id="{00000000-0008-0000-0400-000074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41" name="Text Box 117">
          <a:extLst>
            <a:ext uri="{FF2B5EF4-FFF2-40B4-BE49-F238E27FC236}">
              <a16:creationId xmlns:a16="http://schemas.microsoft.com/office/drawing/2014/main" id="{00000000-0008-0000-0400-000075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42" name="Text Box 118">
          <a:extLst>
            <a:ext uri="{FF2B5EF4-FFF2-40B4-BE49-F238E27FC236}">
              <a16:creationId xmlns:a16="http://schemas.microsoft.com/office/drawing/2014/main" id="{00000000-0008-0000-0400-000076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43" name="Text Box 119">
          <a:extLst>
            <a:ext uri="{FF2B5EF4-FFF2-40B4-BE49-F238E27FC236}">
              <a16:creationId xmlns:a16="http://schemas.microsoft.com/office/drawing/2014/main" id="{00000000-0008-0000-0400-000077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44" name="Text Box 120">
          <a:extLst>
            <a:ext uri="{FF2B5EF4-FFF2-40B4-BE49-F238E27FC236}">
              <a16:creationId xmlns:a16="http://schemas.microsoft.com/office/drawing/2014/main" id="{00000000-0008-0000-0400-000078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45" name="Text Box 121">
          <a:extLst>
            <a:ext uri="{FF2B5EF4-FFF2-40B4-BE49-F238E27FC236}">
              <a16:creationId xmlns:a16="http://schemas.microsoft.com/office/drawing/2014/main" id="{00000000-0008-0000-0400-000079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46" name="Text Box 122">
          <a:extLst>
            <a:ext uri="{FF2B5EF4-FFF2-40B4-BE49-F238E27FC236}">
              <a16:creationId xmlns:a16="http://schemas.microsoft.com/office/drawing/2014/main" id="{00000000-0008-0000-0400-00007A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47" name="Text Box 123">
          <a:extLst>
            <a:ext uri="{FF2B5EF4-FFF2-40B4-BE49-F238E27FC236}">
              <a16:creationId xmlns:a16="http://schemas.microsoft.com/office/drawing/2014/main" id="{00000000-0008-0000-0400-00007B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48" name="Text Box 124">
          <a:extLst>
            <a:ext uri="{FF2B5EF4-FFF2-40B4-BE49-F238E27FC236}">
              <a16:creationId xmlns:a16="http://schemas.microsoft.com/office/drawing/2014/main" id="{00000000-0008-0000-0400-00007C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49" name="Text Box 125">
          <a:extLst>
            <a:ext uri="{FF2B5EF4-FFF2-40B4-BE49-F238E27FC236}">
              <a16:creationId xmlns:a16="http://schemas.microsoft.com/office/drawing/2014/main" id="{00000000-0008-0000-0400-00007D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50" name="Text Box 126">
          <a:extLst>
            <a:ext uri="{FF2B5EF4-FFF2-40B4-BE49-F238E27FC236}">
              <a16:creationId xmlns:a16="http://schemas.microsoft.com/office/drawing/2014/main" id="{00000000-0008-0000-0400-00007E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51" name="Text Box 127">
          <a:extLst>
            <a:ext uri="{FF2B5EF4-FFF2-40B4-BE49-F238E27FC236}">
              <a16:creationId xmlns:a16="http://schemas.microsoft.com/office/drawing/2014/main" id="{00000000-0008-0000-0400-00007F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52" name="Text Box 128">
          <a:extLst>
            <a:ext uri="{FF2B5EF4-FFF2-40B4-BE49-F238E27FC236}">
              <a16:creationId xmlns:a16="http://schemas.microsoft.com/office/drawing/2014/main" id="{00000000-0008-0000-0400-000080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153" name="Text Box 129">
          <a:extLst>
            <a:ext uri="{FF2B5EF4-FFF2-40B4-BE49-F238E27FC236}">
              <a16:creationId xmlns:a16="http://schemas.microsoft.com/office/drawing/2014/main" id="{00000000-0008-0000-0400-000081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154" name="Text Box 130">
          <a:extLst>
            <a:ext uri="{FF2B5EF4-FFF2-40B4-BE49-F238E27FC236}">
              <a16:creationId xmlns:a16="http://schemas.microsoft.com/office/drawing/2014/main" id="{00000000-0008-0000-0400-000082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155" name="Text Box 131">
          <a:extLst>
            <a:ext uri="{FF2B5EF4-FFF2-40B4-BE49-F238E27FC236}">
              <a16:creationId xmlns:a16="http://schemas.microsoft.com/office/drawing/2014/main" id="{00000000-0008-0000-0400-000083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200025</xdr:colOff>
      <xdr:row>7</xdr:row>
      <xdr:rowOff>0</xdr:rowOff>
    </xdr:from>
    <xdr:to>
      <xdr:col>12</xdr:col>
      <xdr:colOff>279047</xdr:colOff>
      <xdr:row>7</xdr:row>
      <xdr:rowOff>0</xdr:rowOff>
    </xdr:to>
    <xdr:sp macro="" textlink="">
      <xdr:nvSpPr>
        <xdr:cNvPr id="1156" name="Text Box 132">
          <a:extLst>
            <a:ext uri="{FF2B5EF4-FFF2-40B4-BE49-F238E27FC236}">
              <a16:creationId xmlns:a16="http://schemas.microsoft.com/office/drawing/2014/main" id="{00000000-0008-0000-0400-000084040000}"/>
            </a:ext>
          </a:extLst>
        </xdr:cNvPr>
        <xdr:cNvSpPr txBox="1">
          <a:spLocks noChangeArrowheads="1"/>
        </xdr:cNvSpPr>
      </xdr:nvSpPr>
      <xdr:spPr bwMode="auto">
        <a:xfrm>
          <a:off x="190627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200025</xdr:colOff>
      <xdr:row>7</xdr:row>
      <xdr:rowOff>0</xdr:rowOff>
    </xdr:from>
    <xdr:to>
      <xdr:col>12</xdr:col>
      <xdr:colOff>279047</xdr:colOff>
      <xdr:row>7</xdr:row>
      <xdr:rowOff>0</xdr:rowOff>
    </xdr:to>
    <xdr:sp macro="" textlink="">
      <xdr:nvSpPr>
        <xdr:cNvPr id="1157" name="Text Box 133">
          <a:extLst>
            <a:ext uri="{FF2B5EF4-FFF2-40B4-BE49-F238E27FC236}">
              <a16:creationId xmlns:a16="http://schemas.microsoft.com/office/drawing/2014/main" id="{00000000-0008-0000-0400-000085040000}"/>
            </a:ext>
          </a:extLst>
        </xdr:cNvPr>
        <xdr:cNvSpPr txBox="1">
          <a:spLocks noChangeArrowheads="1"/>
        </xdr:cNvSpPr>
      </xdr:nvSpPr>
      <xdr:spPr bwMode="auto">
        <a:xfrm>
          <a:off x="190627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200025</xdr:colOff>
      <xdr:row>7</xdr:row>
      <xdr:rowOff>0</xdr:rowOff>
    </xdr:from>
    <xdr:to>
      <xdr:col>12</xdr:col>
      <xdr:colOff>279047</xdr:colOff>
      <xdr:row>7</xdr:row>
      <xdr:rowOff>0</xdr:rowOff>
    </xdr:to>
    <xdr:sp macro="" textlink="">
      <xdr:nvSpPr>
        <xdr:cNvPr id="1158" name="Text Box 134">
          <a:extLst>
            <a:ext uri="{FF2B5EF4-FFF2-40B4-BE49-F238E27FC236}">
              <a16:creationId xmlns:a16="http://schemas.microsoft.com/office/drawing/2014/main" id="{00000000-0008-0000-0400-000086040000}"/>
            </a:ext>
          </a:extLst>
        </xdr:cNvPr>
        <xdr:cNvSpPr txBox="1">
          <a:spLocks noChangeArrowheads="1"/>
        </xdr:cNvSpPr>
      </xdr:nvSpPr>
      <xdr:spPr bwMode="auto">
        <a:xfrm>
          <a:off x="190627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200025</xdr:colOff>
      <xdr:row>7</xdr:row>
      <xdr:rowOff>0</xdr:rowOff>
    </xdr:from>
    <xdr:to>
      <xdr:col>12</xdr:col>
      <xdr:colOff>279047</xdr:colOff>
      <xdr:row>7</xdr:row>
      <xdr:rowOff>0</xdr:rowOff>
    </xdr:to>
    <xdr:sp macro="" textlink="">
      <xdr:nvSpPr>
        <xdr:cNvPr id="1159" name="Text Box 135">
          <a:extLst>
            <a:ext uri="{FF2B5EF4-FFF2-40B4-BE49-F238E27FC236}">
              <a16:creationId xmlns:a16="http://schemas.microsoft.com/office/drawing/2014/main" id="{00000000-0008-0000-0400-000087040000}"/>
            </a:ext>
          </a:extLst>
        </xdr:cNvPr>
        <xdr:cNvSpPr txBox="1">
          <a:spLocks noChangeArrowheads="1"/>
        </xdr:cNvSpPr>
      </xdr:nvSpPr>
      <xdr:spPr bwMode="auto">
        <a:xfrm>
          <a:off x="190627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162" name="Text Box 138">
          <a:extLst>
            <a:ext uri="{FF2B5EF4-FFF2-40B4-BE49-F238E27FC236}">
              <a16:creationId xmlns:a16="http://schemas.microsoft.com/office/drawing/2014/main" id="{00000000-0008-0000-0400-00008A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163" name="Text Box 139">
          <a:extLst>
            <a:ext uri="{FF2B5EF4-FFF2-40B4-BE49-F238E27FC236}">
              <a16:creationId xmlns:a16="http://schemas.microsoft.com/office/drawing/2014/main" id="{00000000-0008-0000-0400-00008B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200025</xdr:colOff>
      <xdr:row>7</xdr:row>
      <xdr:rowOff>0</xdr:rowOff>
    </xdr:from>
    <xdr:to>
      <xdr:col>12</xdr:col>
      <xdr:colOff>279047</xdr:colOff>
      <xdr:row>7</xdr:row>
      <xdr:rowOff>0</xdr:rowOff>
    </xdr:to>
    <xdr:sp macro="" textlink="">
      <xdr:nvSpPr>
        <xdr:cNvPr id="1164" name="Text Box 140">
          <a:extLst>
            <a:ext uri="{FF2B5EF4-FFF2-40B4-BE49-F238E27FC236}">
              <a16:creationId xmlns:a16="http://schemas.microsoft.com/office/drawing/2014/main" id="{00000000-0008-0000-0400-00008C040000}"/>
            </a:ext>
          </a:extLst>
        </xdr:cNvPr>
        <xdr:cNvSpPr txBox="1">
          <a:spLocks noChangeArrowheads="1"/>
        </xdr:cNvSpPr>
      </xdr:nvSpPr>
      <xdr:spPr bwMode="auto">
        <a:xfrm>
          <a:off x="190627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200025</xdr:colOff>
      <xdr:row>7</xdr:row>
      <xdr:rowOff>0</xdr:rowOff>
    </xdr:from>
    <xdr:to>
      <xdr:col>12</xdr:col>
      <xdr:colOff>279047</xdr:colOff>
      <xdr:row>7</xdr:row>
      <xdr:rowOff>0</xdr:rowOff>
    </xdr:to>
    <xdr:sp macro="" textlink="">
      <xdr:nvSpPr>
        <xdr:cNvPr id="1165" name="Text Box 141">
          <a:extLst>
            <a:ext uri="{FF2B5EF4-FFF2-40B4-BE49-F238E27FC236}">
              <a16:creationId xmlns:a16="http://schemas.microsoft.com/office/drawing/2014/main" id="{00000000-0008-0000-0400-00008D040000}"/>
            </a:ext>
          </a:extLst>
        </xdr:cNvPr>
        <xdr:cNvSpPr txBox="1">
          <a:spLocks noChangeArrowheads="1"/>
        </xdr:cNvSpPr>
      </xdr:nvSpPr>
      <xdr:spPr bwMode="auto">
        <a:xfrm>
          <a:off x="190627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166" name="Text Box 142">
          <a:extLst>
            <a:ext uri="{FF2B5EF4-FFF2-40B4-BE49-F238E27FC236}">
              <a16:creationId xmlns:a16="http://schemas.microsoft.com/office/drawing/2014/main" id="{00000000-0008-0000-0400-00008E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167" name="Text Box 143">
          <a:extLst>
            <a:ext uri="{FF2B5EF4-FFF2-40B4-BE49-F238E27FC236}">
              <a16:creationId xmlns:a16="http://schemas.microsoft.com/office/drawing/2014/main" id="{00000000-0008-0000-0400-00008F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200025</xdr:colOff>
      <xdr:row>7</xdr:row>
      <xdr:rowOff>0</xdr:rowOff>
    </xdr:from>
    <xdr:to>
      <xdr:col>12</xdr:col>
      <xdr:colOff>279047</xdr:colOff>
      <xdr:row>7</xdr:row>
      <xdr:rowOff>0</xdr:rowOff>
    </xdr:to>
    <xdr:sp macro="" textlink="">
      <xdr:nvSpPr>
        <xdr:cNvPr id="1168" name="Text Box 144">
          <a:extLst>
            <a:ext uri="{FF2B5EF4-FFF2-40B4-BE49-F238E27FC236}">
              <a16:creationId xmlns:a16="http://schemas.microsoft.com/office/drawing/2014/main" id="{00000000-0008-0000-0400-000090040000}"/>
            </a:ext>
          </a:extLst>
        </xdr:cNvPr>
        <xdr:cNvSpPr txBox="1">
          <a:spLocks noChangeArrowheads="1"/>
        </xdr:cNvSpPr>
      </xdr:nvSpPr>
      <xdr:spPr bwMode="auto">
        <a:xfrm>
          <a:off x="190627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200025</xdr:colOff>
      <xdr:row>7</xdr:row>
      <xdr:rowOff>0</xdr:rowOff>
    </xdr:from>
    <xdr:to>
      <xdr:col>12</xdr:col>
      <xdr:colOff>279047</xdr:colOff>
      <xdr:row>7</xdr:row>
      <xdr:rowOff>0</xdr:rowOff>
    </xdr:to>
    <xdr:sp macro="" textlink="">
      <xdr:nvSpPr>
        <xdr:cNvPr id="1169" name="Text Box 145">
          <a:extLst>
            <a:ext uri="{FF2B5EF4-FFF2-40B4-BE49-F238E27FC236}">
              <a16:creationId xmlns:a16="http://schemas.microsoft.com/office/drawing/2014/main" id="{00000000-0008-0000-0400-000091040000}"/>
            </a:ext>
          </a:extLst>
        </xdr:cNvPr>
        <xdr:cNvSpPr txBox="1">
          <a:spLocks noChangeArrowheads="1"/>
        </xdr:cNvSpPr>
      </xdr:nvSpPr>
      <xdr:spPr bwMode="auto">
        <a:xfrm>
          <a:off x="190627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170" name="Text Box 146">
          <a:extLst>
            <a:ext uri="{FF2B5EF4-FFF2-40B4-BE49-F238E27FC236}">
              <a16:creationId xmlns:a16="http://schemas.microsoft.com/office/drawing/2014/main" id="{00000000-0008-0000-0400-000092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171" name="Text Box 147">
          <a:extLst>
            <a:ext uri="{FF2B5EF4-FFF2-40B4-BE49-F238E27FC236}">
              <a16:creationId xmlns:a16="http://schemas.microsoft.com/office/drawing/2014/main" id="{00000000-0008-0000-0400-000093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172" name="Text Box 148">
          <a:extLst>
            <a:ext uri="{FF2B5EF4-FFF2-40B4-BE49-F238E27FC236}">
              <a16:creationId xmlns:a16="http://schemas.microsoft.com/office/drawing/2014/main" id="{00000000-0008-0000-0400-000094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200025</xdr:colOff>
      <xdr:row>7</xdr:row>
      <xdr:rowOff>0</xdr:rowOff>
    </xdr:from>
    <xdr:to>
      <xdr:col>12</xdr:col>
      <xdr:colOff>279047</xdr:colOff>
      <xdr:row>7</xdr:row>
      <xdr:rowOff>0</xdr:rowOff>
    </xdr:to>
    <xdr:sp macro="" textlink="">
      <xdr:nvSpPr>
        <xdr:cNvPr id="1173" name="Text Box 149">
          <a:extLst>
            <a:ext uri="{FF2B5EF4-FFF2-40B4-BE49-F238E27FC236}">
              <a16:creationId xmlns:a16="http://schemas.microsoft.com/office/drawing/2014/main" id="{00000000-0008-0000-0400-000095040000}"/>
            </a:ext>
          </a:extLst>
        </xdr:cNvPr>
        <xdr:cNvSpPr txBox="1">
          <a:spLocks noChangeArrowheads="1"/>
        </xdr:cNvSpPr>
      </xdr:nvSpPr>
      <xdr:spPr bwMode="auto">
        <a:xfrm>
          <a:off x="190627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200025</xdr:colOff>
      <xdr:row>7</xdr:row>
      <xdr:rowOff>0</xdr:rowOff>
    </xdr:from>
    <xdr:to>
      <xdr:col>12</xdr:col>
      <xdr:colOff>279047</xdr:colOff>
      <xdr:row>7</xdr:row>
      <xdr:rowOff>0</xdr:rowOff>
    </xdr:to>
    <xdr:sp macro="" textlink="">
      <xdr:nvSpPr>
        <xdr:cNvPr id="1174" name="Text Box 150">
          <a:extLst>
            <a:ext uri="{FF2B5EF4-FFF2-40B4-BE49-F238E27FC236}">
              <a16:creationId xmlns:a16="http://schemas.microsoft.com/office/drawing/2014/main" id="{00000000-0008-0000-0400-000096040000}"/>
            </a:ext>
          </a:extLst>
        </xdr:cNvPr>
        <xdr:cNvSpPr txBox="1">
          <a:spLocks noChangeArrowheads="1"/>
        </xdr:cNvSpPr>
      </xdr:nvSpPr>
      <xdr:spPr bwMode="auto">
        <a:xfrm>
          <a:off x="190627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175" name="Text Box 151">
          <a:extLst>
            <a:ext uri="{FF2B5EF4-FFF2-40B4-BE49-F238E27FC236}">
              <a16:creationId xmlns:a16="http://schemas.microsoft.com/office/drawing/2014/main" id="{00000000-0008-0000-0400-000097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176" name="Text Box 152">
          <a:extLst>
            <a:ext uri="{FF2B5EF4-FFF2-40B4-BE49-F238E27FC236}">
              <a16:creationId xmlns:a16="http://schemas.microsoft.com/office/drawing/2014/main" id="{00000000-0008-0000-0400-000098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177" name="Text Box 153">
          <a:extLst>
            <a:ext uri="{FF2B5EF4-FFF2-40B4-BE49-F238E27FC236}">
              <a16:creationId xmlns:a16="http://schemas.microsoft.com/office/drawing/2014/main" id="{00000000-0008-0000-0400-000099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200025</xdr:colOff>
      <xdr:row>7</xdr:row>
      <xdr:rowOff>0</xdr:rowOff>
    </xdr:from>
    <xdr:to>
      <xdr:col>12</xdr:col>
      <xdr:colOff>279047</xdr:colOff>
      <xdr:row>7</xdr:row>
      <xdr:rowOff>0</xdr:rowOff>
    </xdr:to>
    <xdr:sp macro="" textlink="">
      <xdr:nvSpPr>
        <xdr:cNvPr id="1178" name="Text Box 154">
          <a:extLst>
            <a:ext uri="{FF2B5EF4-FFF2-40B4-BE49-F238E27FC236}">
              <a16:creationId xmlns:a16="http://schemas.microsoft.com/office/drawing/2014/main" id="{00000000-0008-0000-0400-00009A040000}"/>
            </a:ext>
          </a:extLst>
        </xdr:cNvPr>
        <xdr:cNvSpPr txBox="1">
          <a:spLocks noChangeArrowheads="1"/>
        </xdr:cNvSpPr>
      </xdr:nvSpPr>
      <xdr:spPr bwMode="auto">
        <a:xfrm>
          <a:off x="190627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179" name="Text Box 155">
          <a:extLst>
            <a:ext uri="{FF2B5EF4-FFF2-40B4-BE49-F238E27FC236}">
              <a16:creationId xmlns:a16="http://schemas.microsoft.com/office/drawing/2014/main" id="{00000000-0008-0000-0400-00009B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200025</xdr:colOff>
      <xdr:row>7</xdr:row>
      <xdr:rowOff>0</xdr:rowOff>
    </xdr:from>
    <xdr:to>
      <xdr:col>8</xdr:col>
      <xdr:colOff>279047</xdr:colOff>
      <xdr:row>7</xdr:row>
      <xdr:rowOff>0</xdr:rowOff>
    </xdr:to>
    <xdr:sp macro="" textlink="">
      <xdr:nvSpPr>
        <xdr:cNvPr id="1180" name="Text Box 156">
          <a:extLst>
            <a:ext uri="{FF2B5EF4-FFF2-40B4-BE49-F238E27FC236}">
              <a16:creationId xmlns:a16="http://schemas.microsoft.com/office/drawing/2014/main" id="{00000000-0008-0000-0400-00009C040000}"/>
            </a:ext>
          </a:extLst>
        </xdr:cNvPr>
        <xdr:cNvSpPr txBox="1">
          <a:spLocks noChangeArrowheads="1"/>
        </xdr:cNvSpPr>
      </xdr:nvSpPr>
      <xdr:spPr bwMode="auto">
        <a:xfrm>
          <a:off x="172974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200025</xdr:colOff>
      <xdr:row>7</xdr:row>
      <xdr:rowOff>0</xdr:rowOff>
    </xdr:from>
    <xdr:to>
      <xdr:col>12</xdr:col>
      <xdr:colOff>279047</xdr:colOff>
      <xdr:row>7</xdr:row>
      <xdr:rowOff>0</xdr:rowOff>
    </xdr:to>
    <xdr:sp macro="" textlink="">
      <xdr:nvSpPr>
        <xdr:cNvPr id="1181" name="Text Box 157">
          <a:extLst>
            <a:ext uri="{FF2B5EF4-FFF2-40B4-BE49-F238E27FC236}">
              <a16:creationId xmlns:a16="http://schemas.microsoft.com/office/drawing/2014/main" id="{00000000-0008-0000-0400-00009D040000}"/>
            </a:ext>
          </a:extLst>
        </xdr:cNvPr>
        <xdr:cNvSpPr txBox="1">
          <a:spLocks noChangeArrowheads="1"/>
        </xdr:cNvSpPr>
      </xdr:nvSpPr>
      <xdr:spPr bwMode="auto">
        <a:xfrm>
          <a:off x="19062700" y="10668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241300</xdr:colOff>
      <xdr:row>8</xdr:row>
      <xdr:rowOff>0</xdr:rowOff>
    </xdr:from>
    <xdr:to>
      <xdr:col>8</xdr:col>
      <xdr:colOff>312420</xdr:colOff>
      <xdr:row>8</xdr:row>
      <xdr:rowOff>0</xdr:rowOff>
    </xdr:to>
    <xdr:sp macro="" textlink="">
      <xdr:nvSpPr>
        <xdr:cNvPr id="1187" name="Text Box 163">
          <a:extLst>
            <a:ext uri="{FF2B5EF4-FFF2-40B4-BE49-F238E27FC236}">
              <a16:creationId xmlns:a16="http://schemas.microsoft.com/office/drawing/2014/main" id="{00000000-0008-0000-0400-0000A3040000}"/>
            </a:ext>
          </a:extLst>
        </xdr:cNvPr>
        <xdr:cNvSpPr txBox="1">
          <a:spLocks noChangeArrowheads="1"/>
        </xdr:cNvSpPr>
      </xdr:nvSpPr>
      <xdr:spPr bwMode="auto">
        <a:xfrm>
          <a:off x="17348200" y="12192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241300</xdr:colOff>
      <xdr:row>8</xdr:row>
      <xdr:rowOff>0</xdr:rowOff>
    </xdr:from>
    <xdr:to>
      <xdr:col>8</xdr:col>
      <xdr:colOff>312420</xdr:colOff>
      <xdr:row>8</xdr:row>
      <xdr:rowOff>0</xdr:rowOff>
    </xdr:to>
    <xdr:sp macro="" textlink="">
      <xdr:nvSpPr>
        <xdr:cNvPr id="1188" name="Text Box 164">
          <a:extLst>
            <a:ext uri="{FF2B5EF4-FFF2-40B4-BE49-F238E27FC236}">
              <a16:creationId xmlns:a16="http://schemas.microsoft.com/office/drawing/2014/main" id="{00000000-0008-0000-0400-0000A4040000}"/>
            </a:ext>
          </a:extLst>
        </xdr:cNvPr>
        <xdr:cNvSpPr txBox="1">
          <a:spLocks noChangeArrowheads="1"/>
        </xdr:cNvSpPr>
      </xdr:nvSpPr>
      <xdr:spPr bwMode="auto">
        <a:xfrm>
          <a:off x="17348200" y="12192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89" name="Text Box 165">
          <a:extLst>
            <a:ext uri="{FF2B5EF4-FFF2-40B4-BE49-F238E27FC236}">
              <a16:creationId xmlns:a16="http://schemas.microsoft.com/office/drawing/2014/main" id="{00000000-0008-0000-0400-0000A5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90" name="Text Box 166">
          <a:extLst>
            <a:ext uri="{FF2B5EF4-FFF2-40B4-BE49-F238E27FC236}">
              <a16:creationId xmlns:a16="http://schemas.microsoft.com/office/drawing/2014/main" id="{00000000-0008-0000-0400-0000A6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228600</xdr:colOff>
      <xdr:row>8</xdr:row>
      <xdr:rowOff>0</xdr:rowOff>
    </xdr:from>
    <xdr:to>
      <xdr:col>12</xdr:col>
      <xdr:colOff>307622</xdr:colOff>
      <xdr:row>8</xdr:row>
      <xdr:rowOff>0</xdr:rowOff>
    </xdr:to>
    <xdr:sp macro="" textlink="">
      <xdr:nvSpPr>
        <xdr:cNvPr id="1191" name="Text Box 167">
          <a:extLst>
            <a:ext uri="{FF2B5EF4-FFF2-40B4-BE49-F238E27FC236}">
              <a16:creationId xmlns:a16="http://schemas.microsoft.com/office/drawing/2014/main" id="{00000000-0008-0000-0400-0000A7040000}"/>
            </a:ext>
          </a:extLst>
        </xdr:cNvPr>
        <xdr:cNvSpPr txBox="1">
          <a:spLocks noChangeArrowheads="1"/>
        </xdr:cNvSpPr>
      </xdr:nvSpPr>
      <xdr:spPr bwMode="auto">
        <a:xfrm>
          <a:off x="19100800" y="12192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228600</xdr:colOff>
      <xdr:row>8</xdr:row>
      <xdr:rowOff>0</xdr:rowOff>
    </xdr:from>
    <xdr:to>
      <xdr:col>12</xdr:col>
      <xdr:colOff>307622</xdr:colOff>
      <xdr:row>8</xdr:row>
      <xdr:rowOff>0</xdr:rowOff>
    </xdr:to>
    <xdr:sp macro="" textlink="">
      <xdr:nvSpPr>
        <xdr:cNvPr id="1192" name="Text Box 168">
          <a:extLst>
            <a:ext uri="{FF2B5EF4-FFF2-40B4-BE49-F238E27FC236}">
              <a16:creationId xmlns:a16="http://schemas.microsoft.com/office/drawing/2014/main" id="{00000000-0008-0000-0400-0000A8040000}"/>
            </a:ext>
          </a:extLst>
        </xdr:cNvPr>
        <xdr:cNvSpPr txBox="1">
          <a:spLocks noChangeArrowheads="1"/>
        </xdr:cNvSpPr>
      </xdr:nvSpPr>
      <xdr:spPr bwMode="auto">
        <a:xfrm>
          <a:off x="19100800" y="12192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93" name="Text Box 169">
          <a:extLst>
            <a:ext uri="{FF2B5EF4-FFF2-40B4-BE49-F238E27FC236}">
              <a16:creationId xmlns:a16="http://schemas.microsoft.com/office/drawing/2014/main" id="{00000000-0008-0000-0400-0000A9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94" name="Text Box 170">
          <a:extLst>
            <a:ext uri="{FF2B5EF4-FFF2-40B4-BE49-F238E27FC236}">
              <a16:creationId xmlns:a16="http://schemas.microsoft.com/office/drawing/2014/main" id="{00000000-0008-0000-0400-0000AA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241300</xdr:colOff>
      <xdr:row>8</xdr:row>
      <xdr:rowOff>0</xdr:rowOff>
    </xdr:from>
    <xdr:to>
      <xdr:col>8</xdr:col>
      <xdr:colOff>312420</xdr:colOff>
      <xdr:row>8</xdr:row>
      <xdr:rowOff>0</xdr:rowOff>
    </xdr:to>
    <xdr:sp macro="" textlink="">
      <xdr:nvSpPr>
        <xdr:cNvPr id="1195" name="Text Box 171">
          <a:extLst>
            <a:ext uri="{FF2B5EF4-FFF2-40B4-BE49-F238E27FC236}">
              <a16:creationId xmlns:a16="http://schemas.microsoft.com/office/drawing/2014/main" id="{00000000-0008-0000-0400-0000AB040000}"/>
            </a:ext>
          </a:extLst>
        </xdr:cNvPr>
        <xdr:cNvSpPr txBox="1">
          <a:spLocks noChangeArrowheads="1"/>
        </xdr:cNvSpPr>
      </xdr:nvSpPr>
      <xdr:spPr bwMode="auto">
        <a:xfrm>
          <a:off x="17348200" y="12192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241300</xdr:colOff>
      <xdr:row>8</xdr:row>
      <xdr:rowOff>0</xdr:rowOff>
    </xdr:from>
    <xdr:to>
      <xdr:col>8</xdr:col>
      <xdr:colOff>312420</xdr:colOff>
      <xdr:row>8</xdr:row>
      <xdr:rowOff>0</xdr:rowOff>
    </xdr:to>
    <xdr:sp macro="" textlink="">
      <xdr:nvSpPr>
        <xdr:cNvPr id="1196" name="Text Box 172">
          <a:extLst>
            <a:ext uri="{FF2B5EF4-FFF2-40B4-BE49-F238E27FC236}">
              <a16:creationId xmlns:a16="http://schemas.microsoft.com/office/drawing/2014/main" id="{00000000-0008-0000-0400-0000AC040000}"/>
            </a:ext>
          </a:extLst>
        </xdr:cNvPr>
        <xdr:cNvSpPr txBox="1">
          <a:spLocks noChangeArrowheads="1"/>
        </xdr:cNvSpPr>
      </xdr:nvSpPr>
      <xdr:spPr bwMode="auto">
        <a:xfrm>
          <a:off x="17348200" y="12192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197" name="Text Box 173">
          <a:extLst>
            <a:ext uri="{FF2B5EF4-FFF2-40B4-BE49-F238E27FC236}">
              <a16:creationId xmlns:a16="http://schemas.microsoft.com/office/drawing/2014/main" id="{00000000-0008-0000-0400-0000AD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228600</xdr:colOff>
      <xdr:row>8</xdr:row>
      <xdr:rowOff>0</xdr:rowOff>
    </xdr:from>
    <xdr:to>
      <xdr:col>12</xdr:col>
      <xdr:colOff>307622</xdr:colOff>
      <xdr:row>8</xdr:row>
      <xdr:rowOff>0</xdr:rowOff>
    </xdr:to>
    <xdr:sp macro="" textlink="">
      <xdr:nvSpPr>
        <xdr:cNvPr id="1198" name="Text Box 174">
          <a:extLst>
            <a:ext uri="{FF2B5EF4-FFF2-40B4-BE49-F238E27FC236}">
              <a16:creationId xmlns:a16="http://schemas.microsoft.com/office/drawing/2014/main" id="{00000000-0008-0000-0400-0000AE040000}"/>
            </a:ext>
          </a:extLst>
        </xdr:cNvPr>
        <xdr:cNvSpPr txBox="1">
          <a:spLocks noChangeArrowheads="1"/>
        </xdr:cNvSpPr>
      </xdr:nvSpPr>
      <xdr:spPr bwMode="auto">
        <a:xfrm>
          <a:off x="19100800" y="12192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228600</xdr:colOff>
      <xdr:row>8</xdr:row>
      <xdr:rowOff>0</xdr:rowOff>
    </xdr:from>
    <xdr:to>
      <xdr:col>12</xdr:col>
      <xdr:colOff>307622</xdr:colOff>
      <xdr:row>8</xdr:row>
      <xdr:rowOff>0</xdr:rowOff>
    </xdr:to>
    <xdr:sp macro="" textlink="">
      <xdr:nvSpPr>
        <xdr:cNvPr id="1199" name="Text Box 175">
          <a:extLst>
            <a:ext uri="{FF2B5EF4-FFF2-40B4-BE49-F238E27FC236}">
              <a16:creationId xmlns:a16="http://schemas.microsoft.com/office/drawing/2014/main" id="{00000000-0008-0000-0400-0000AF040000}"/>
            </a:ext>
          </a:extLst>
        </xdr:cNvPr>
        <xdr:cNvSpPr txBox="1">
          <a:spLocks noChangeArrowheads="1"/>
        </xdr:cNvSpPr>
      </xdr:nvSpPr>
      <xdr:spPr bwMode="auto">
        <a:xfrm>
          <a:off x="19100800" y="12192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00" name="Text Box 176">
          <a:extLst>
            <a:ext uri="{FF2B5EF4-FFF2-40B4-BE49-F238E27FC236}">
              <a16:creationId xmlns:a16="http://schemas.microsoft.com/office/drawing/2014/main" id="{00000000-0008-0000-0400-0000B0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241300</xdr:colOff>
      <xdr:row>8</xdr:row>
      <xdr:rowOff>0</xdr:rowOff>
    </xdr:from>
    <xdr:to>
      <xdr:col>8</xdr:col>
      <xdr:colOff>312420</xdr:colOff>
      <xdr:row>8</xdr:row>
      <xdr:rowOff>0</xdr:rowOff>
    </xdr:to>
    <xdr:sp macro="" textlink="">
      <xdr:nvSpPr>
        <xdr:cNvPr id="1201" name="Text Box 177">
          <a:extLst>
            <a:ext uri="{FF2B5EF4-FFF2-40B4-BE49-F238E27FC236}">
              <a16:creationId xmlns:a16="http://schemas.microsoft.com/office/drawing/2014/main" id="{00000000-0008-0000-0400-0000B1040000}"/>
            </a:ext>
          </a:extLst>
        </xdr:cNvPr>
        <xdr:cNvSpPr txBox="1">
          <a:spLocks noChangeArrowheads="1"/>
        </xdr:cNvSpPr>
      </xdr:nvSpPr>
      <xdr:spPr bwMode="auto">
        <a:xfrm>
          <a:off x="17348200" y="12192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241300</xdr:colOff>
      <xdr:row>8</xdr:row>
      <xdr:rowOff>0</xdr:rowOff>
    </xdr:from>
    <xdr:to>
      <xdr:col>8</xdr:col>
      <xdr:colOff>312420</xdr:colOff>
      <xdr:row>8</xdr:row>
      <xdr:rowOff>0</xdr:rowOff>
    </xdr:to>
    <xdr:sp macro="" textlink="">
      <xdr:nvSpPr>
        <xdr:cNvPr id="1202" name="Text Box 178">
          <a:extLst>
            <a:ext uri="{FF2B5EF4-FFF2-40B4-BE49-F238E27FC236}">
              <a16:creationId xmlns:a16="http://schemas.microsoft.com/office/drawing/2014/main" id="{00000000-0008-0000-0400-0000B2040000}"/>
            </a:ext>
          </a:extLst>
        </xdr:cNvPr>
        <xdr:cNvSpPr txBox="1">
          <a:spLocks noChangeArrowheads="1"/>
        </xdr:cNvSpPr>
      </xdr:nvSpPr>
      <xdr:spPr bwMode="auto">
        <a:xfrm>
          <a:off x="17348200" y="12192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03" name="Text Box 179">
          <a:extLst>
            <a:ext uri="{FF2B5EF4-FFF2-40B4-BE49-F238E27FC236}">
              <a16:creationId xmlns:a16="http://schemas.microsoft.com/office/drawing/2014/main" id="{00000000-0008-0000-0400-0000B3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228600</xdr:colOff>
      <xdr:row>8</xdr:row>
      <xdr:rowOff>0</xdr:rowOff>
    </xdr:from>
    <xdr:to>
      <xdr:col>12</xdr:col>
      <xdr:colOff>307622</xdr:colOff>
      <xdr:row>8</xdr:row>
      <xdr:rowOff>0</xdr:rowOff>
    </xdr:to>
    <xdr:sp macro="" textlink="">
      <xdr:nvSpPr>
        <xdr:cNvPr id="1204" name="Text Box 180">
          <a:extLst>
            <a:ext uri="{FF2B5EF4-FFF2-40B4-BE49-F238E27FC236}">
              <a16:creationId xmlns:a16="http://schemas.microsoft.com/office/drawing/2014/main" id="{00000000-0008-0000-0400-0000B4040000}"/>
            </a:ext>
          </a:extLst>
        </xdr:cNvPr>
        <xdr:cNvSpPr txBox="1">
          <a:spLocks noChangeArrowheads="1"/>
        </xdr:cNvSpPr>
      </xdr:nvSpPr>
      <xdr:spPr bwMode="auto">
        <a:xfrm>
          <a:off x="19100800" y="12192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228600</xdr:colOff>
      <xdr:row>8</xdr:row>
      <xdr:rowOff>0</xdr:rowOff>
    </xdr:from>
    <xdr:to>
      <xdr:col>12</xdr:col>
      <xdr:colOff>307622</xdr:colOff>
      <xdr:row>8</xdr:row>
      <xdr:rowOff>0</xdr:rowOff>
    </xdr:to>
    <xdr:sp macro="" textlink="">
      <xdr:nvSpPr>
        <xdr:cNvPr id="1205" name="Text Box 181">
          <a:extLst>
            <a:ext uri="{FF2B5EF4-FFF2-40B4-BE49-F238E27FC236}">
              <a16:creationId xmlns:a16="http://schemas.microsoft.com/office/drawing/2014/main" id="{00000000-0008-0000-0400-0000B5040000}"/>
            </a:ext>
          </a:extLst>
        </xdr:cNvPr>
        <xdr:cNvSpPr txBox="1">
          <a:spLocks noChangeArrowheads="1"/>
        </xdr:cNvSpPr>
      </xdr:nvSpPr>
      <xdr:spPr bwMode="auto">
        <a:xfrm>
          <a:off x="19100800" y="1219200"/>
          <a:ext cx="8890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06" name="Text Box 182">
          <a:extLst>
            <a:ext uri="{FF2B5EF4-FFF2-40B4-BE49-F238E27FC236}">
              <a16:creationId xmlns:a16="http://schemas.microsoft.com/office/drawing/2014/main" id="{00000000-0008-0000-0400-0000B6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14" name="Text Box 190">
          <a:extLst>
            <a:ext uri="{FF2B5EF4-FFF2-40B4-BE49-F238E27FC236}">
              <a16:creationId xmlns:a16="http://schemas.microsoft.com/office/drawing/2014/main" id="{00000000-0008-0000-0400-0000BE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15" name="Text Box 191">
          <a:extLst>
            <a:ext uri="{FF2B5EF4-FFF2-40B4-BE49-F238E27FC236}">
              <a16:creationId xmlns:a16="http://schemas.microsoft.com/office/drawing/2014/main" id="{00000000-0008-0000-0400-0000BF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16" name="Text Box 192">
          <a:extLst>
            <a:ext uri="{FF2B5EF4-FFF2-40B4-BE49-F238E27FC236}">
              <a16:creationId xmlns:a16="http://schemas.microsoft.com/office/drawing/2014/main" id="{00000000-0008-0000-0400-0000C0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17" name="Text Box 193">
          <a:extLst>
            <a:ext uri="{FF2B5EF4-FFF2-40B4-BE49-F238E27FC236}">
              <a16:creationId xmlns:a16="http://schemas.microsoft.com/office/drawing/2014/main" id="{00000000-0008-0000-0400-0000C1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18" name="Text Box 194">
          <a:extLst>
            <a:ext uri="{FF2B5EF4-FFF2-40B4-BE49-F238E27FC236}">
              <a16:creationId xmlns:a16="http://schemas.microsoft.com/office/drawing/2014/main" id="{00000000-0008-0000-0400-0000C2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19" name="Text Box 195">
          <a:extLst>
            <a:ext uri="{FF2B5EF4-FFF2-40B4-BE49-F238E27FC236}">
              <a16:creationId xmlns:a16="http://schemas.microsoft.com/office/drawing/2014/main" id="{00000000-0008-0000-0400-0000C3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20" name="Text Box 196">
          <a:extLst>
            <a:ext uri="{FF2B5EF4-FFF2-40B4-BE49-F238E27FC236}">
              <a16:creationId xmlns:a16="http://schemas.microsoft.com/office/drawing/2014/main" id="{00000000-0008-0000-0400-0000C4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21" name="Text Box 197">
          <a:extLst>
            <a:ext uri="{FF2B5EF4-FFF2-40B4-BE49-F238E27FC236}">
              <a16:creationId xmlns:a16="http://schemas.microsoft.com/office/drawing/2014/main" id="{00000000-0008-0000-0400-0000C5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22" name="Text Box 198">
          <a:extLst>
            <a:ext uri="{FF2B5EF4-FFF2-40B4-BE49-F238E27FC236}">
              <a16:creationId xmlns:a16="http://schemas.microsoft.com/office/drawing/2014/main" id="{00000000-0008-0000-0400-0000C6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23" name="Text Box 199">
          <a:extLst>
            <a:ext uri="{FF2B5EF4-FFF2-40B4-BE49-F238E27FC236}">
              <a16:creationId xmlns:a16="http://schemas.microsoft.com/office/drawing/2014/main" id="{00000000-0008-0000-0400-0000C7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24" name="Text Box 200">
          <a:extLst>
            <a:ext uri="{FF2B5EF4-FFF2-40B4-BE49-F238E27FC236}">
              <a16:creationId xmlns:a16="http://schemas.microsoft.com/office/drawing/2014/main" id="{00000000-0008-0000-0400-0000C8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25" name="Text Box 201">
          <a:extLst>
            <a:ext uri="{FF2B5EF4-FFF2-40B4-BE49-F238E27FC236}">
              <a16:creationId xmlns:a16="http://schemas.microsoft.com/office/drawing/2014/main" id="{00000000-0008-0000-0400-0000C9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26" name="Text Box 202">
          <a:extLst>
            <a:ext uri="{FF2B5EF4-FFF2-40B4-BE49-F238E27FC236}">
              <a16:creationId xmlns:a16="http://schemas.microsoft.com/office/drawing/2014/main" id="{00000000-0008-0000-0400-0000CA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27" name="Text Box 203">
          <a:extLst>
            <a:ext uri="{FF2B5EF4-FFF2-40B4-BE49-F238E27FC236}">
              <a16:creationId xmlns:a16="http://schemas.microsoft.com/office/drawing/2014/main" id="{00000000-0008-0000-0400-0000CB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28" name="Text Box 204">
          <a:extLst>
            <a:ext uri="{FF2B5EF4-FFF2-40B4-BE49-F238E27FC236}">
              <a16:creationId xmlns:a16="http://schemas.microsoft.com/office/drawing/2014/main" id="{00000000-0008-0000-0400-0000CC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29" name="Text Box 205">
          <a:extLst>
            <a:ext uri="{FF2B5EF4-FFF2-40B4-BE49-F238E27FC236}">
              <a16:creationId xmlns:a16="http://schemas.microsoft.com/office/drawing/2014/main" id="{00000000-0008-0000-0400-0000CD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30" name="Text Box 206">
          <a:extLst>
            <a:ext uri="{FF2B5EF4-FFF2-40B4-BE49-F238E27FC236}">
              <a16:creationId xmlns:a16="http://schemas.microsoft.com/office/drawing/2014/main" id="{00000000-0008-0000-0400-0000CE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31" name="Text Box 207">
          <a:extLst>
            <a:ext uri="{FF2B5EF4-FFF2-40B4-BE49-F238E27FC236}">
              <a16:creationId xmlns:a16="http://schemas.microsoft.com/office/drawing/2014/main" id="{00000000-0008-0000-0400-0000CF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32" name="Text Box 208">
          <a:extLst>
            <a:ext uri="{FF2B5EF4-FFF2-40B4-BE49-F238E27FC236}">
              <a16:creationId xmlns:a16="http://schemas.microsoft.com/office/drawing/2014/main" id="{00000000-0008-0000-0400-0000D0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33" name="Text Box 209">
          <a:extLst>
            <a:ext uri="{FF2B5EF4-FFF2-40B4-BE49-F238E27FC236}">
              <a16:creationId xmlns:a16="http://schemas.microsoft.com/office/drawing/2014/main" id="{00000000-0008-0000-0400-0000D1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34" name="Text Box 210">
          <a:extLst>
            <a:ext uri="{FF2B5EF4-FFF2-40B4-BE49-F238E27FC236}">
              <a16:creationId xmlns:a16="http://schemas.microsoft.com/office/drawing/2014/main" id="{00000000-0008-0000-0400-0000D2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35" name="Text Box 211">
          <a:extLst>
            <a:ext uri="{FF2B5EF4-FFF2-40B4-BE49-F238E27FC236}">
              <a16:creationId xmlns:a16="http://schemas.microsoft.com/office/drawing/2014/main" id="{00000000-0008-0000-0400-0000D3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36" name="Text Box 212">
          <a:extLst>
            <a:ext uri="{FF2B5EF4-FFF2-40B4-BE49-F238E27FC236}">
              <a16:creationId xmlns:a16="http://schemas.microsoft.com/office/drawing/2014/main" id="{00000000-0008-0000-0400-0000D4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37" name="Text Box 213">
          <a:extLst>
            <a:ext uri="{FF2B5EF4-FFF2-40B4-BE49-F238E27FC236}">
              <a16:creationId xmlns:a16="http://schemas.microsoft.com/office/drawing/2014/main" id="{00000000-0008-0000-0400-0000D5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38" name="Text Box 214">
          <a:extLst>
            <a:ext uri="{FF2B5EF4-FFF2-40B4-BE49-F238E27FC236}">
              <a16:creationId xmlns:a16="http://schemas.microsoft.com/office/drawing/2014/main" id="{00000000-0008-0000-0400-0000D6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39" name="Text Box 215">
          <a:extLst>
            <a:ext uri="{FF2B5EF4-FFF2-40B4-BE49-F238E27FC236}">
              <a16:creationId xmlns:a16="http://schemas.microsoft.com/office/drawing/2014/main" id="{00000000-0008-0000-0400-0000D7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40" name="Text Box 216">
          <a:extLst>
            <a:ext uri="{FF2B5EF4-FFF2-40B4-BE49-F238E27FC236}">
              <a16:creationId xmlns:a16="http://schemas.microsoft.com/office/drawing/2014/main" id="{00000000-0008-0000-0400-0000D8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41" name="Text Box 217">
          <a:extLst>
            <a:ext uri="{FF2B5EF4-FFF2-40B4-BE49-F238E27FC236}">
              <a16:creationId xmlns:a16="http://schemas.microsoft.com/office/drawing/2014/main" id="{00000000-0008-0000-0400-0000D9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42" name="Text Box 218">
          <a:extLst>
            <a:ext uri="{FF2B5EF4-FFF2-40B4-BE49-F238E27FC236}">
              <a16:creationId xmlns:a16="http://schemas.microsoft.com/office/drawing/2014/main" id="{00000000-0008-0000-0400-0000DA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43" name="Text Box 219">
          <a:extLst>
            <a:ext uri="{FF2B5EF4-FFF2-40B4-BE49-F238E27FC236}">
              <a16:creationId xmlns:a16="http://schemas.microsoft.com/office/drawing/2014/main" id="{00000000-0008-0000-0400-0000DB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44" name="Text Box 220">
          <a:extLst>
            <a:ext uri="{FF2B5EF4-FFF2-40B4-BE49-F238E27FC236}">
              <a16:creationId xmlns:a16="http://schemas.microsoft.com/office/drawing/2014/main" id="{00000000-0008-0000-0400-0000DC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45" name="Text Box 221">
          <a:extLst>
            <a:ext uri="{FF2B5EF4-FFF2-40B4-BE49-F238E27FC236}">
              <a16:creationId xmlns:a16="http://schemas.microsoft.com/office/drawing/2014/main" id="{00000000-0008-0000-0400-0000DD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46" name="Text Box 222">
          <a:extLst>
            <a:ext uri="{FF2B5EF4-FFF2-40B4-BE49-F238E27FC236}">
              <a16:creationId xmlns:a16="http://schemas.microsoft.com/office/drawing/2014/main" id="{00000000-0008-0000-0400-0000DE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47" name="Text Box 223">
          <a:extLst>
            <a:ext uri="{FF2B5EF4-FFF2-40B4-BE49-F238E27FC236}">
              <a16:creationId xmlns:a16="http://schemas.microsoft.com/office/drawing/2014/main" id="{00000000-0008-0000-0400-0000DF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48" name="Text Box 224">
          <a:extLst>
            <a:ext uri="{FF2B5EF4-FFF2-40B4-BE49-F238E27FC236}">
              <a16:creationId xmlns:a16="http://schemas.microsoft.com/office/drawing/2014/main" id="{00000000-0008-0000-0400-0000E0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49" name="Text Box 225">
          <a:extLst>
            <a:ext uri="{FF2B5EF4-FFF2-40B4-BE49-F238E27FC236}">
              <a16:creationId xmlns:a16="http://schemas.microsoft.com/office/drawing/2014/main" id="{00000000-0008-0000-0400-0000E1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50" name="Text Box 226">
          <a:extLst>
            <a:ext uri="{FF2B5EF4-FFF2-40B4-BE49-F238E27FC236}">
              <a16:creationId xmlns:a16="http://schemas.microsoft.com/office/drawing/2014/main" id="{00000000-0008-0000-0400-0000E2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51" name="Text Box 227">
          <a:extLst>
            <a:ext uri="{FF2B5EF4-FFF2-40B4-BE49-F238E27FC236}">
              <a16:creationId xmlns:a16="http://schemas.microsoft.com/office/drawing/2014/main" id="{00000000-0008-0000-0400-0000E3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52" name="Text Box 228">
          <a:extLst>
            <a:ext uri="{FF2B5EF4-FFF2-40B4-BE49-F238E27FC236}">
              <a16:creationId xmlns:a16="http://schemas.microsoft.com/office/drawing/2014/main" id="{00000000-0008-0000-0400-0000E4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53" name="Text Box 229">
          <a:extLst>
            <a:ext uri="{FF2B5EF4-FFF2-40B4-BE49-F238E27FC236}">
              <a16:creationId xmlns:a16="http://schemas.microsoft.com/office/drawing/2014/main" id="{00000000-0008-0000-0400-0000E5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54" name="Text Box 230">
          <a:extLst>
            <a:ext uri="{FF2B5EF4-FFF2-40B4-BE49-F238E27FC236}">
              <a16:creationId xmlns:a16="http://schemas.microsoft.com/office/drawing/2014/main" id="{00000000-0008-0000-0400-0000E6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55" name="Text Box 231">
          <a:extLst>
            <a:ext uri="{FF2B5EF4-FFF2-40B4-BE49-F238E27FC236}">
              <a16:creationId xmlns:a16="http://schemas.microsoft.com/office/drawing/2014/main" id="{00000000-0008-0000-0400-0000E7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56" name="Text Box 232">
          <a:extLst>
            <a:ext uri="{FF2B5EF4-FFF2-40B4-BE49-F238E27FC236}">
              <a16:creationId xmlns:a16="http://schemas.microsoft.com/office/drawing/2014/main" id="{00000000-0008-0000-0400-0000E8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57" name="Text Box 233">
          <a:extLst>
            <a:ext uri="{FF2B5EF4-FFF2-40B4-BE49-F238E27FC236}">
              <a16:creationId xmlns:a16="http://schemas.microsoft.com/office/drawing/2014/main" id="{00000000-0008-0000-0400-0000E9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58" name="Text Box 234">
          <a:extLst>
            <a:ext uri="{FF2B5EF4-FFF2-40B4-BE49-F238E27FC236}">
              <a16:creationId xmlns:a16="http://schemas.microsoft.com/office/drawing/2014/main" id="{00000000-0008-0000-0400-0000EA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59" name="Text Box 235">
          <a:extLst>
            <a:ext uri="{FF2B5EF4-FFF2-40B4-BE49-F238E27FC236}">
              <a16:creationId xmlns:a16="http://schemas.microsoft.com/office/drawing/2014/main" id="{00000000-0008-0000-0400-0000EB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60" name="Text Box 236">
          <a:extLst>
            <a:ext uri="{FF2B5EF4-FFF2-40B4-BE49-F238E27FC236}">
              <a16:creationId xmlns:a16="http://schemas.microsoft.com/office/drawing/2014/main" id="{00000000-0008-0000-0400-0000EC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61" name="Text Box 237">
          <a:extLst>
            <a:ext uri="{FF2B5EF4-FFF2-40B4-BE49-F238E27FC236}">
              <a16:creationId xmlns:a16="http://schemas.microsoft.com/office/drawing/2014/main" id="{00000000-0008-0000-0400-0000ED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62" name="Text Box 238">
          <a:extLst>
            <a:ext uri="{FF2B5EF4-FFF2-40B4-BE49-F238E27FC236}">
              <a16:creationId xmlns:a16="http://schemas.microsoft.com/office/drawing/2014/main" id="{00000000-0008-0000-0400-0000EE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63" name="Text Box 239">
          <a:extLst>
            <a:ext uri="{FF2B5EF4-FFF2-40B4-BE49-F238E27FC236}">
              <a16:creationId xmlns:a16="http://schemas.microsoft.com/office/drawing/2014/main" id="{00000000-0008-0000-0400-0000EF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64" name="Text Box 240">
          <a:extLst>
            <a:ext uri="{FF2B5EF4-FFF2-40B4-BE49-F238E27FC236}">
              <a16:creationId xmlns:a16="http://schemas.microsoft.com/office/drawing/2014/main" id="{00000000-0008-0000-0400-0000F0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65" name="Text Box 241">
          <a:extLst>
            <a:ext uri="{FF2B5EF4-FFF2-40B4-BE49-F238E27FC236}">
              <a16:creationId xmlns:a16="http://schemas.microsoft.com/office/drawing/2014/main" id="{00000000-0008-0000-0400-0000F1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66" name="Text Box 242">
          <a:extLst>
            <a:ext uri="{FF2B5EF4-FFF2-40B4-BE49-F238E27FC236}">
              <a16:creationId xmlns:a16="http://schemas.microsoft.com/office/drawing/2014/main" id="{00000000-0008-0000-0400-0000F2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67" name="Text Box 243">
          <a:extLst>
            <a:ext uri="{FF2B5EF4-FFF2-40B4-BE49-F238E27FC236}">
              <a16:creationId xmlns:a16="http://schemas.microsoft.com/office/drawing/2014/main" id="{00000000-0008-0000-0400-0000F3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68" name="Text Box 244">
          <a:extLst>
            <a:ext uri="{FF2B5EF4-FFF2-40B4-BE49-F238E27FC236}">
              <a16:creationId xmlns:a16="http://schemas.microsoft.com/office/drawing/2014/main" id="{00000000-0008-0000-0400-0000F4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69" name="Text Box 245">
          <a:extLst>
            <a:ext uri="{FF2B5EF4-FFF2-40B4-BE49-F238E27FC236}">
              <a16:creationId xmlns:a16="http://schemas.microsoft.com/office/drawing/2014/main" id="{00000000-0008-0000-0400-0000F5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70" name="Text Box 246">
          <a:extLst>
            <a:ext uri="{FF2B5EF4-FFF2-40B4-BE49-F238E27FC236}">
              <a16:creationId xmlns:a16="http://schemas.microsoft.com/office/drawing/2014/main" id="{00000000-0008-0000-0400-0000F6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71" name="Text Box 247">
          <a:extLst>
            <a:ext uri="{FF2B5EF4-FFF2-40B4-BE49-F238E27FC236}">
              <a16:creationId xmlns:a16="http://schemas.microsoft.com/office/drawing/2014/main" id="{00000000-0008-0000-0400-0000F7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72" name="Text Box 248">
          <a:extLst>
            <a:ext uri="{FF2B5EF4-FFF2-40B4-BE49-F238E27FC236}">
              <a16:creationId xmlns:a16="http://schemas.microsoft.com/office/drawing/2014/main" id="{00000000-0008-0000-0400-0000F8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73" name="Text Box 249">
          <a:extLst>
            <a:ext uri="{FF2B5EF4-FFF2-40B4-BE49-F238E27FC236}">
              <a16:creationId xmlns:a16="http://schemas.microsoft.com/office/drawing/2014/main" id="{00000000-0008-0000-0400-0000F9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74" name="Text Box 250">
          <a:extLst>
            <a:ext uri="{FF2B5EF4-FFF2-40B4-BE49-F238E27FC236}">
              <a16:creationId xmlns:a16="http://schemas.microsoft.com/office/drawing/2014/main" id="{00000000-0008-0000-0400-0000FA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75" name="Text Box 251">
          <a:extLst>
            <a:ext uri="{FF2B5EF4-FFF2-40B4-BE49-F238E27FC236}">
              <a16:creationId xmlns:a16="http://schemas.microsoft.com/office/drawing/2014/main" id="{00000000-0008-0000-0400-0000FB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76" name="Text Box 252">
          <a:extLst>
            <a:ext uri="{FF2B5EF4-FFF2-40B4-BE49-F238E27FC236}">
              <a16:creationId xmlns:a16="http://schemas.microsoft.com/office/drawing/2014/main" id="{00000000-0008-0000-0400-0000FC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77" name="Text Box 253">
          <a:extLst>
            <a:ext uri="{FF2B5EF4-FFF2-40B4-BE49-F238E27FC236}">
              <a16:creationId xmlns:a16="http://schemas.microsoft.com/office/drawing/2014/main" id="{00000000-0008-0000-0400-0000FD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78" name="Text Box 254">
          <a:extLst>
            <a:ext uri="{FF2B5EF4-FFF2-40B4-BE49-F238E27FC236}">
              <a16:creationId xmlns:a16="http://schemas.microsoft.com/office/drawing/2014/main" id="{00000000-0008-0000-0400-0000FE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79" name="Text Box 255">
          <a:extLst>
            <a:ext uri="{FF2B5EF4-FFF2-40B4-BE49-F238E27FC236}">
              <a16:creationId xmlns:a16="http://schemas.microsoft.com/office/drawing/2014/main" id="{00000000-0008-0000-0400-0000FF04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80" name="Text Box 256">
          <a:extLst>
            <a:ext uri="{FF2B5EF4-FFF2-40B4-BE49-F238E27FC236}">
              <a16:creationId xmlns:a16="http://schemas.microsoft.com/office/drawing/2014/main" id="{00000000-0008-0000-0400-000000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81" name="Text Box 257">
          <a:extLst>
            <a:ext uri="{FF2B5EF4-FFF2-40B4-BE49-F238E27FC236}">
              <a16:creationId xmlns:a16="http://schemas.microsoft.com/office/drawing/2014/main" id="{00000000-0008-0000-0400-000001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82" name="Text Box 258">
          <a:extLst>
            <a:ext uri="{FF2B5EF4-FFF2-40B4-BE49-F238E27FC236}">
              <a16:creationId xmlns:a16="http://schemas.microsoft.com/office/drawing/2014/main" id="{00000000-0008-0000-0400-000002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83" name="Text Box 259">
          <a:extLst>
            <a:ext uri="{FF2B5EF4-FFF2-40B4-BE49-F238E27FC236}">
              <a16:creationId xmlns:a16="http://schemas.microsoft.com/office/drawing/2014/main" id="{00000000-0008-0000-0400-000003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84" name="Text Box 260">
          <a:extLst>
            <a:ext uri="{FF2B5EF4-FFF2-40B4-BE49-F238E27FC236}">
              <a16:creationId xmlns:a16="http://schemas.microsoft.com/office/drawing/2014/main" id="{00000000-0008-0000-0400-000004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85" name="Text Box 261">
          <a:extLst>
            <a:ext uri="{FF2B5EF4-FFF2-40B4-BE49-F238E27FC236}">
              <a16:creationId xmlns:a16="http://schemas.microsoft.com/office/drawing/2014/main" id="{00000000-0008-0000-0400-000005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86" name="Text Box 262">
          <a:extLst>
            <a:ext uri="{FF2B5EF4-FFF2-40B4-BE49-F238E27FC236}">
              <a16:creationId xmlns:a16="http://schemas.microsoft.com/office/drawing/2014/main" id="{00000000-0008-0000-0400-000006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87" name="Text Box 263">
          <a:extLst>
            <a:ext uri="{FF2B5EF4-FFF2-40B4-BE49-F238E27FC236}">
              <a16:creationId xmlns:a16="http://schemas.microsoft.com/office/drawing/2014/main" id="{00000000-0008-0000-0400-000007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88" name="Text Box 264">
          <a:extLst>
            <a:ext uri="{FF2B5EF4-FFF2-40B4-BE49-F238E27FC236}">
              <a16:creationId xmlns:a16="http://schemas.microsoft.com/office/drawing/2014/main" id="{00000000-0008-0000-0400-000008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89" name="Text Box 265">
          <a:extLst>
            <a:ext uri="{FF2B5EF4-FFF2-40B4-BE49-F238E27FC236}">
              <a16:creationId xmlns:a16="http://schemas.microsoft.com/office/drawing/2014/main" id="{00000000-0008-0000-0400-000009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90" name="Text Box 266">
          <a:extLst>
            <a:ext uri="{FF2B5EF4-FFF2-40B4-BE49-F238E27FC236}">
              <a16:creationId xmlns:a16="http://schemas.microsoft.com/office/drawing/2014/main" id="{00000000-0008-0000-0400-00000A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91" name="Text Box 267">
          <a:extLst>
            <a:ext uri="{FF2B5EF4-FFF2-40B4-BE49-F238E27FC236}">
              <a16:creationId xmlns:a16="http://schemas.microsoft.com/office/drawing/2014/main" id="{00000000-0008-0000-0400-00000B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92" name="Text Box 268">
          <a:extLst>
            <a:ext uri="{FF2B5EF4-FFF2-40B4-BE49-F238E27FC236}">
              <a16:creationId xmlns:a16="http://schemas.microsoft.com/office/drawing/2014/main" id="{00000000-0008-0000-0400-00000C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93" name="Text Box 269">
          <a:extLst>
            <a:ext uri="{FF2B5EF4-FFF2-40B4-BE49-F238E27FC236}">
              <a16:creationId xmlns:a16="http://schemas.microsoft.com/office/drawing/2014/main" id="{00000000-0008-0000-0400-00000D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94" name="Text Box 270">
          <a:extLst>
            <a:ext uri="{FF2B5EF4-FFF2-40B4-BE49-F238E27FC236}">
              <a16:creationId xmlns:a16="http://schemas.microsoft.com/office/drawing/2014/main" id="{00000000-0008-0000-0400-00000E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95" name="Text Box 271">
          <a:extLst>
            <a:ext uri="{FF2B5EF4-FFF2-40B4-BE49-F238E27FC236}">
              <a16:creationId xmlns:a16="http://schemas.microsoft.com/office/drawing/2014/main" id="{00000000-0008-0000-0400-00000F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96" name="Text Box 272">
          <a:extLst>
            <a:ext uri="{FF2B5EF4-FFF2-40B4-BE49-F238E27FC236}">
              <a16:creationId xmlns:a16="http://schemas.microsoft.com/office/drawing/2014/main" id="{00000000-0008-0000-0400-000010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97" name="Text Box 273">
          <a:extLst>
            <a:ext uri="{FF2B5EF4-FFF2-40B4-BE49-F238E27FC236}">
              <a16:creationId xmlns:a16="http://schemas.microsoft.com/office/drawing/2014/main" id="{00000000-0008-0000-0400-000011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98" name="Text Box 274">
          <a:extLst>
            <a:ext uri="{FF2B5EF4-FFF2-40B4-BE49-F238E27FC236}">
              <a16:creationId xmlns:a16="http://schemas.microsoft.com/office/drawing/2014/main" id="{00000000-0008-0000-0400-000012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299" name="Text Box 275">
          <a:extLst>
            <a:ext uri="{FF2B5EF4-FFF2-40B4-BE49-F238E27FC236}">
              <a16:creationId xmlns:a16="http://schemas.microsoft.com/office/drawing/2014/main" id="{00000000-0008-0000-0400-000013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00" name="Text Box 276">
          <a:extLst>
            <a:ext uri="{FF2B5EF4-FFF2-40B4-BE49-F238E27FC236}">
              <a16:creationId xmlns:a16="http://schemas.microsoft.com/office/drawing/2014/main" id="{00000000-0008-0000-0400-000014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01" name="Text Box 277">
          <a:extLst>
            <a:ext uri="{FF2B5EF4-FFF2-40B4-BE49-F238E27FC236}">
              <a16:creationId xmlns:a16="http://schemas.microsoft.com/office/drawing/2014/main" id="{00000000-0008-0000-0400-000015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02" name="Text Box 278">
          <a:extLst>
            <a:ext uri="{FF2B5EF4-FFF2-40B4-BE49-F238E27FC236}">
              <a16:creationId xmlns:a16="http://schemas.microsoft.com/office/drawing/2014/main" id="{00000000-0008-0000-0400-000016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03" name="Text Box 279">
          <a:extLst>
            <a:ext uri="{FF2B5EF4-FFF2-40B4-BE49-F238E27FC236}">
              <a16:creationId xmlns:a16="http://schemas.microsoft.com/office/drawing/2014/main" id="{00000000-0008-0000-0400-000017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04" name="Text Box 280">
          <a:extLst>
            <a:ext uri="{FF2B5EF4-FFF2-40B4-BE49-F238E27FC236}">
              <a16:creationId xmlns:a16="http://schemas.microsoft.com/office/drawing/2014/main" id="{00000000-0008-0000-0400-000018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05" name="Text Box 281">
          <a:extLst>
            <a:ext uri="{FF2B5EF4-FFF2-40B4-BE49-F238E27FC236}">
              <a16:creationId xmlns:a16="http://schemas.microsoft.com/office/drawing/2014/main" id="{00000000-0008-0000-0400-000019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06" name="Text Box 282">
          <a:extLst>
            <a:ext uri="{FF2B5EF4-FFF2-40B4-BE49-F238E27FC236}">
              <a16:creationId xmlns:a16="http://schemas.microsoft.com/office/drawing/2014/main" id="{00000000-0008-0000-0400-00001A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07" name="Text Box 283">
          <a:extLst>
            <a:ext uri="{FF2B5EF4-FFF2-40B4-BE49-F238E27FC236}">
              <a16:creationId xmlns:a16="http://schemas.microsoft.com/office/drawing/2014/main" id="{00000000-0008-0000-0400-00001B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08" name="Text Box 284">
          <a:extLst>
            <a:ext uri="{FF2B5EF4-FFF2-40B4-BE49-F238E27FC236}">
              <a16:creationId xmlns:a16="http://schemas.microsoft.com/office/drawing/2014/main" id="{00000000-0008-0000-0400-00001C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09" name="Text Box 285">
          <a:extLst>
            <a:ext uri="{FF2B5EF4-FFF2-40B4-BE49-F238E27FC236}">
              <a16:creationId xmlns:a16="http://schemas.microsoft.com/office/drawing/2014/main" id="{00000000-0008-0000-0400-00001D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10" name="Text Box 286">
          <a:extLst>
            <a:ext uri="{FF2B5EF4-FFF2-40B4-BE49-F238E27FC236}">
              <a16:creationId xmlns:a16="http://schemas.microsoft.com/office/drawing/2014/main" id="{00000000-0008-0000-0400-00001E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11" name="Text Box 287">
          <a:extLst>
            <a:ext uri="{FF2B5EF4-FFF2-40B4-BE49-F238E27FC236}">
              <a16:creationId xmlns:a16="http://schemas.microsoft.com/office/drawing/2014/main" id="{00000000-0008-0000-0400-00001F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12" name="Text Box 288">
          <a:extLst>
            <a:ext uri="{FF2B5EF4-FFF2-40B4-BE49-F238E27FC236}">
              <a16:creationId xmlns:a16="http://schemas.microsoft.com/office/drawing/2014/main" id="{00000000-0008-0000-0400-000020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13" name="Text Box 289">
          <a:extLst>
            <a:ext uri="{FF2B5EF4-FFF2-40B4-BE49-F238E27FC236}">
              <a16:creationId xmlns:a16="http://schemas.microsoft.com/office/drawing/2014/main" id="{00000000-0008-0000-0400-000021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14" name="Text Box 290">
          <a:extLst>
            <a:ext uri="{FF2B5EF4-FFF2-40B4-BE49-F238E27FC236}">
              <a16:creationId xmlns:a16="http://schemas.microsoft.com/office/drawing/2014/main" id="{00000000-0008-0000-0400-000022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15" name="Text Box 291">
          <a:extLst>
            <a:ext uri="{FF2B5EF4-FFF2-40B4-BE49-F238E27FC236}">
              <a16:creationId xmlns:a16="http://schemas.microsoft.com/office/drawing/2014/main" id="{00000000-0008-0000-0400-000023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16" name="Text Box 292">
          <a:extLst>
            <a:ext uri="{FF2B5EF4-FFF2-40B4-BE49-F238E27FC236}">
              <a16:creationId xmlns:a16="http://schemas.microsoft.com/office/drawing/2014/main" id="{00000000-0008-0000-0400-000024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17" name="Text Box 293">
          <a:extLst>
            <a:ext uri="{FF2B5EF4-FFF2-40B4-BE49-F238E27FC236}">
              <a16:creationId xmlns:a16="http://schemas.microsoft.com/office/drawing/2014/main" id="{00000000-0008-0000-0400-000025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18" name="Text Box 294">
          <a:extLst>
            <a:ext uri="{FF2B5EF4-FFF2-40B4-BE49-F238E27FC236}">
              <a16:creationId xmlns:a16="http://schemas.microsoft.com/office/drawing/2014/main" id="{00000000-0008-0000-0400-000026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19" name="Text Box 295">
          <a:extLst>
            <a:ext uri="{FF2B5EF4-FFF2-40B4-BE49-F238E27FC236}">
              <a16:creationId xmlns:a16="http://schemas.microsoft.com/office/drawing/2014/main" id="{00000000-0008-0000-0400-000027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20" name="Text Box 296">
          <a:extLst>
            <a:ext uri="{FF2B5EF4-FFF2-40B4-BE49-F238E27FC236}">
              <a16:creationId xmlns:a16="http://schemas.microsoft.com/office/drawing/2014/main" id="{00000000-0008-0000-0400-000028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21" name="Text Box 297">
          <a:extLst>
            <a:ext uri="{FF2B5EF4-FFF2-40B4-BE49-F238E27FC236}">
              <a16:creationId xmlns:a16="http://schemas.microsoft.com/office/drawing/2014/main" id="{00000000-0008-0000-0400-000029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22" name="Text Box 298">
          <a:extLst>
            <a:ext uri="{FF2B5EF4-FFF2-40B4-BE49-F238E27FC236}">
              <a16:creationId xmlns:a16="http://schemas.microsoft.com/office/drawing/2014/main" id="{00000000-0008-0000-0400-00002A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23" name="Text Box 299">
          <a:extLst>
            <a:ext uri="{FF2B5EF4-FFF2-40B4-BE49-F238E27FC236}">
              <a16:creationId xmlns:a16="http://schemas.microsoft.com/office/drawing/2014/main" id="{00000000-0008-0000-0400-00002B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24" name="Text Box 300">
          <a:extLst>
            <a:ext uri="{FF2B5EF4-FFF2-40B4-BE49-F238E27FC236}">
              <a16:creationId xmlns:a16="http://schemas.microsoft.com/office/drawing/2014/main" id="{00000000-0008-0000-0400-00002C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25" name="Text Box 301">
          <a:extLst>
            <a:ext uri="{FF2B5EF4-FFF2-40B4-BE49-F238E27FC236}">
              <a16:creationId xmlns:a16="http://schemas.microsoft.com/office/drawing/2014/main" id="{00000000-0008-0000-0400-00002D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26" name="Text Box 302">
          <a:extLst>
            <a:ext uri="{FF2B5EF4-FFF2-40B4-BE49-F238E27FC236}">
              <a16:creationId xmlns:a16="http://schemas.microsoft.com/office/drawing/2014/main" id="{00000000-0008-0000-0400-00002E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27" name="Text Box 303">
          <a:extLst>
            <a:ext uri="{FF2B5EF4-FFF2-40B4-BE49-F238E27FC236}">
              <a16:creationId xmlns:a16="http://schemas.microsoft.com/office/drawing/2014/main" id="{00000000-0008-0000-0400-00002F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28" name="Text Box 304">
          <a:extLst>
            <a:ext uri="{FF2B5EF4-FFF2-40B4-BE49-F238E27FC236}">
              <a16:creationId xmlns:a16="http://schemas.microsoft.com/office/drawing/2014/main" id="{00000000-0008-0000-0400-000030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29" name="Text Box 305">
          <a:extLst>
            <a:ext uri="{FF2B5EF4-FFF2-40B4-BE49-F238E27FC236}">
              <a16:creationId xmlns:a16="http://schemas.microsoft.com/office/drawing/2014/main" id="{00000000-0008-0000-0400-000031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30" name="Text Box 306">
          <a:extLst>
            <a:ext uri="{FF2B5EF4-FFF2-40B4-BE49-F238E27FC236}">
              <a16:creationId xmlns:a16="http://schemas.microsoft.com/office/drawing/2014/main" id="{00000000-0008-0000-0400-000032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31" name="Text Box 307">
          <a:extLst>
            <a:ext uri="{FF2B5EF4-FFF2-40B4-BE49-F238E27FC236}">
              <a16:creationId xmlns:a16="http://schemas.microsoft.com/office/drawing/2014/main" id="{00000000-0008-0000-0400-000033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32" name="Text Box 308">
          <a:extLst>
            <a:ext uri="{FF2B5EF4-FFF2-40B4-BE49-F238E27FC236}">
              <a16:creationId xmlns:a16="http://schemas.microsoft.com/office/drawing/2014/main" id="{00000000-0008-0000-0400-000034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33" name="Text Box 309">
          <a:extLst>
            <a:ext uri="{FF2B5EF4-FFF2-40B4-BE49-F238E27FC236}">
              <a16:creationId xmlns:a16="http://schemas.microsoft.com/office/drawing/2014/main" id="{00000000-0008-0000-0400-000035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34" name="Text Box 310">
          <a:extLst>
            <a:ext uri="{FF2B5EF4-FFF2-40B4-BE49-F238E27FC236}">
              <a16:creationId xmlns:a16="http://schemas.microsoft.com/office/drawing/2014/main" id="{00000000-0008-0000-0400-000036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35" name="Text Box 311">
          <a:extLst>
            <a:ext uri="{FF2B5EF4-FFF2-40B4-BE49-F238E27FC236}">
              <a16:creationId xmlns:a16="http://schemas.microsoft.com/office/drawing/2014/main" id="{00000000-0008-0000-0400-000037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36" name="Text Box 312">
          <a:extLst>
            <a:ext uri="{FF2B5EF4-FFF2-40B4-BE49-F238E27FC236}">
              <a16:creationId xmlns:a16="http://schemas.microsoft.com/office/drawing/2014/main" id="{00000000-0008-0000-0400-000038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37" name="Text Box 313">
          <a:extLst>
            <a:ext uri="{FF2B5EF4-FFF2-40B4-BE49-F238E27FC236}">
              <a16:creationId xmlns:a16="http://schemas.microsoft.com/office/drawing/2014/main" id="{00000000-0008-0000-0400-000039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38" name="Text Box 314">
          <a:extLst>
            <a:ext uri="{FF2B5EF4-FFF2-40B4-BE49-F238E27FC236}">
              <a16:creationId xmlns:a16="http://schemas.microsoft.com/office/drawing/2014/main" id="{00000000-0008-0000-0400-00003A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39" name="Text Box 315">
          <a:extLst>
            <a:ext uri="{FF2B5EF4-FFF2-40B4-BE49-F238E27FC236}">
              <a16:creationId xmlns:a16="http://schemas.microsoft.com/office/drawing/2014/main" id="{00000000-0008-0000-0400-00003B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40" name="Text Box 316">
          <a:extLst>
            <a:ext uri="{FF2B5EF4-FFF2-40B4-BE49-F238E27FC236}">
              <a16:creationId xmlns:a16="http://schemas.microsoft.com/office/drawing/2014/main" id="{00000000-0008-0000-0400-00003C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41" name="Text Box 317">
          <a:extLst>
            <a:ext uri="{FF2B5EF4-FFF2-40B4-BE49-F238E27FC236}">
              <a16:creationId xmlns:a16="http://schemas.microsoft.com/office/drawing/2014/main" id="{00000000-0008-0000-0400-00003D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42" name="Text Box 318">
          <a:extLst>
            <a:ext uri="{FF2B5EF4-FFF2-40B4-BE49-F238E27FC236}">
              <a16:creationId xmlns:a16="http://schemas.microsoft.com/office/drawing/2014/main" id="{00000000-0008-0000-0400-00003E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43" name="Text Box 319">
          <a:extLst>
            <a:ext uri="{FF2B5EF4-FFF2-40B4-BE49-F238E27FC236}">
              <a16:creationId xmlns:a16="http://schemas.microsoft.com/office/drawing/2014/main" id="{00000000-0008-0000-0400-00003F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48" name="Text Box 324">
          <a:extLst>
            <a:ext uri="{FF2B5EF4-FFF2-40B4-BE49-F238E27FC236}">
              <a16:creationId xmlns:a16="http://schemas.microsoft.com/office/drawing/2014/main" id="{00000000-0008-0000-0400-000044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49" name="Text Box 325">
          <a:extLst>
            <a:ext uri="{FF2B5EF4-FFF2-40B4-BE49-F238E27FC236}">
              <a16:creationId xmlns:a16="http://schemas.microsoft.com/office/drawing/2014/main" id="{00000000-0008-0000-0400-000045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50" name="Text Box 326">
          <a:extLst>
            <a:ext uri="{FF2B5EF4-FFF2-40B4-BE49-F238E27FC236}">
              <a16:creationId xmlns:a16="http://schemas.microsoft.com/office/drawing/2014/main" id="{00000000-0008-0000-0400-000046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51" name="Text Box 327">
          <a:extLst>
            <a:ext uri="{FF2B5EF4-FFF2-40B4-BE49-F238E27FC236}">
              <a16:creationId xmlns:a16="http://schemas.microsoft.com/office/drawing/2014/main" id="{00000000-0008-0000-0400-000047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52" name="Text Box 328">
          <a:extLst>
            <a:ext uri="{FF2B5EF4-FFF2-40B4-BE49-F238E27FC236}">
              <a16:creationId xmlns:a16="http://schemas.microsoft.com/office/drawing/2014/main" id="{00000000-0008-0000-0400-000048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53" name="Text Box 329">
          <a:extLst>
            <a:ext uri="{FF2B5EF4-FFF2-40B4-BE49-F238E27FC236}">
              <a16:creationId xmlns:a16="http://schemas.microsoft.com/office/drawing/2014/main" id="{00000000-0008-0000-0400-000049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54" name="Text Box 330">
          <a:extLst>
            <a:ext uri="{FF2B5EF4-FFF2-40B4-BE49-F238E27FC236}">
              <a16:creationId xmlns:a16="http://schemas.microsoft.com/office/drawing/2014/main" id="{00000000-0008-0000-0400-00004A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55" name="Text Box 331">
          <a:extLst>
            <a:ext uri="{FF2B5EF4-FFF2-40B4-BE49-F238E27FC236}">
              <a16:creationId xmlns:a16="http://schemas.microsoft.com/office/drawing/2014/main" id="{00000000-0008-0000-0400-00004B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56" name="Text Box 332">
          <a:extLst>
            <a:ext uri="{FF2B5EF4-FFF2-40B4-BE49-F238E27FC236}">
              <a16:creationId xmlns:a16="http://schemas.microsoft.com/office/drawing/2014/main" id="{00000000-0008-0000-0400-00004C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57" name="Text Box 333">
          <a:extLst>
            <a:ext uri="{FF2B5EF4-FFF2-40B4-BE49-F238E27FC236}">
              <a16:creationId xmlns:a16="http://schemas.microsoft.com/office/drawing/2014/main" id="{00000000-0008-0000-0400-00004D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58" name="Text Box 334">
          <a:extLst>
            <a:ext uri="{FF2B5EF4-FFF2-40B4-BE49-F238E27FC236}">
              <a16:creationId xmlns:a16="http://schemas.microsoft.com/office/drawing/2014/main" id="{00000000-0008-0000-0400-00004E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59" name="Text Box 335">
          <a:extLst>
            <a:ext uri="{FF2B5EF4-FFF2-40B4-BE49-F238E27FC236}">
              <a16:creationId xmlns:a16="http://schemas.microsoft.com/office/drawing/2014/main" id="{00000000-0008-0000-0400-00004F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60" name="Text Box 336">
          <a:extLst>
            <a:ext uri="{FF2B5EF4-FFF2-40B4-BE49-F238E27FC236}">
              <a16:creationId xmlns:a16="http://schemas.microsoft.com/office/drawing/2014/main" id="{00000000-0008-0000-0400-000050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61" name="Text Box 337">
          <a:extLst>
            <a:ext uri="{FF2B5EF4-FFF2-40B4-BE49-F238E27FC236}">
              <a16:creationId xmlns:a16="http://schemas.microsoft.com/office/drawing/2014/main" id="{00000000-0008-0000-0400-000051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62" name="Text Box 338">
          <a:extLst>
            <a:ext uri="{FF2B5EF4-FFF2-40B4-BE49-F238E27FC236}">
              <a16:creationId xmlns:a16="http://schemas.microsoft.com/office/drawing/2014/main" id="{00000000-0008-0000-0400-000052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63" name="Text Box 339">
          <a:extLst>
            <a:ext uri="{FF2B5EF4-FFF2-40B4-BE49-F238E27FC236}">
              <a16:creationId xmlns:a16="http://schemas.microsoft.com/office/drawing/2014/main" id="{00000000-0008-0000-0400-000053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64" name="Text Box 340">
          <a:extLst>
            <a:ext uri="{FF2B5EF4-FFF2-40B4-BE49-F238E27FC236}">
              <a16:creationId xmlns:a16="http://schemas.microsoft.com/office/drawing/2014/main" id="{00000000-0008-0000-0400-000054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65" name="Text Box 341">
          <a:extLst>
            <a:ext uri="{FF2B5EF4-FFF2-40B4-BE49-F238E27FC236}">
              <a16:creationId xmlns:a16="http://schemas.microsoft.com/office/drawing/2014/main" id="{00000000-0008-0000-0400-000055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66" name="Text Box 342">
          <a:extLst>
            <a:ext uri="{FF2B5EF4-FFF2-40B4-BE49-F238E27FC236}">
              <a16:creationId xmlns:a16="http://schemas.microsoft.com/office/drawing/2014/main" id="{00000000-0008-0000-0400-000056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67" name="Text Box 343">
          <a:extLst>
            <a:ext uri="{FF2B5EF4-FFF2-40B4-BE49-F238E27FC236}">
              <a16:creationId xmlns:a16="http://schemas.microsoft.com/office/drawing/2014/main" id="{00000000-0008-0000-0400-000057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68" name="Text Box 344">
          <a:extLst>
            <a:ext uri="{FF2B5EF4-FFF2-40B4-BE49-F238E27FC236}">
              <a16:creationId xmlns:a16="http://schemas.microsoft.com/office/drawing/2014/main" id="{00000000-0008-0000-0400-000058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69" name="Text Box 345">
          <a:extLst>
            <a:ext uri="{FF2B5EF4-FFF2-40B4-BE49-F238E27FC236}">
              <a16:creationId xmlns:a16="http://schemas.microsoft.com/office/drawing/2014/main" id="{00000000-0008-0000-0400-000059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70" name="Text Box 346">
          <a:extLst>
            <a:ext uri="{FF2B5EF4-FFF2-40B4-BE49-F238E27FC236}">
              <a16:creationId xmlns:a16="http://schemas.microsoft.com/office/drawing/2014/main" id="{00000000-0008-0000-0400-00005A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71" name="Text Box 347">
          <a:extLst>
            <a:ext uri="{FF2B5EF4-FFF2-40B4-BE49-F238E27FC236}">
              <a16:creationId xmlns:a16="http://schemas.microsoft.com/office/drawing/2014/main" id="{00000000-0008-0000-0400-00005B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72" name="Text Box 348">
          <a:extLst>
            <a:ext uri="{FF2B5EF4-FFF2-40B4-BE49-F238E27FC236}">
              <a16:creationId xmlns:a16="http://schemas.microsoft.com/office/drawing/2014/main" id="{00000000-0008-0000-0400-00005C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73" name="Text Box 349">
          <a:extLst>
            <a:ext uri="{FF2B5EF4-FFF2-40B4-BE49-F238E27FC236}">
              <a16:creationId xmlns:a16="http://schemas.microsoft.com/office/drawing/2014/main" id="{00000000-0008-0000-0400-00005D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74" name="Text Box 350">
          <a:extLst>
            <a:ext uri="{FF2B5EF4-FFF2-40B4-BE49-F238E27FC236}">
              <a16:creationId xmlns:a16="http://schemas.microsoft.com/office/drawing/2014/main" id="{00000000-0008-0000-0400-00005E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75" name="Text Box 351">
          <a:extLst>
            <a:ext uri="{FF2B5EF4-FFF2-40B4-BE49-F238E27FC236}">
              <a16:creationId xmlns:a16="http://schemas.microsoft.com/office/drawing/2014/main" id="{00000000-0008-0000-0400-00005F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76" name="Text Box 352">
          <a:extLst>
            <a:ext uri="{FF2B5EF4-FFF2-40B4-BE49-F238E27FC236}">
              <a16:creationId xmlns:a16="http://schemas.microsoft.com/office/drawing/2014/main" id="{00000000-0008-0000-0400-000060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77" name="Text Box 353">
          <a:extLst>
            <a:ext uri="{FF2B5EF4-FFF2-40B4-BE49-F238E27FC236}">
              <a16:creationId xmlns:a16="http://schemas.microsoft.com/office/drawing/2014/main" id="{00000000-0008-0000-0400-000061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78" name="Text Box 354">
          <a:extLst>
            <a:ext uri="{FF2B5EF4-FFF2-40B4-BE49-F238E27FC236}">
              <a16:creationId xmlns:a16="http://schemas.microsoft.com/office/drawing/2014/main" id="{00000000-0008-0000-0400-000062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79" name="Text Box 355">
          <a:extLst>
            <a:ext uri="{FF2B5EF4-FFF2-40B4-BE49-F238E27FC236}">
              <a16:creationId xmlns:a16="http://schemas.microsoft.com/office/drawing/2014/main" id="{00000000-0008-0000-0400-000063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80" name="Text Box 356">
          <a:extLst>
            <a:ext uri="{FF2B5EF4-FFF2-40B4-BE49-F238E27FC236}">
              <a16:creationId xmlns:a16="http://schemas.microsoft.com/office/drawing/2014/main" id="{00000000-0008-0000-0400-000064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81" name="Text Box 357">
          <a:extLst>
            <a:ext uri="{FF2B5EF4-FFF2-40B4-BE49-F238E27FC236}">
              <a16:creationId xmlns:a16="http://schemas.microsoft.com/office/drawing/2014/main" id="{00000000-0008-0000-0400-000065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82" name="Text Box 358">
          <a:extLst>
            <a:ext uri="{FF2B5EF4-FFF2-40B4-BE49-F238E27FC236}">
              <a16:creationId xmlns:a16="http://schemas.microsoft.com/office/drawing/2014/main" id="{00000000-0008-0000-0400-000066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83" name="Text Box 359">
          <a:extLst>
            <a:ext uri="{FF2B5EF4-FFF2-40B4-BE49-F238E27FC236}">
              <a16:creationId xmlns:a16="http://schemas.microsoft.com/office/drawing/2014/main" id="{00000000-0008-0000-0400-000067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84" name="Text Box 360">
          <a:extLst>
            <a:ext uri="{FF2B5EF4-FFF2-40B4-BE49-F238E27FC236}">
              <a16:creationId xmlns:a16="http://schemas.microsoft.com/office/drawing/2014/main" id="{00000000-0008-0000-0400-000068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85" name="Text Box 361">
          <a:extLst>
            <a:ext uri="{FF2B5EF4-FFF2-40B4-BE49-F238E27FC236}">
              <a16:creationId xmlns:a16="http://schemas.microsoft.com/office/drawing/2014/main" id="{00000000-0008-0000-0400-000069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86" name="Text Box 362">
          <a:extLst>
            <a:ext uri="{FF2B5EF4-FFF2-40B4-BE49-F238E27FC236}">
              <a16:creationId xmlns:a16="http://schemas.microsoft.com/office/drawing/2014/main" id="{00000000-0008-0000-0400-00006A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87" name="Text Box 363">
          <a:extLst>
            <a:ext uri="{FF2B5EF4-FFF2-40B4-BE49-F238E27FC236}">
              <a16:creationId xmlns:a16="http://schemas.microsoft.com/office/drawing/2014/main" id="{00000000-0008-0000-0400-00006B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88" name="Text Box 364">
          <a:extLst>
            <a:ext uri="{FF2B5EF4-FFF2-40B4-BE49-F238E27FC236}">
              <a16:creationId xmlns:a16="http://schemas.microsoft.com/office/drawing/2014/main" id="{00000000-0008-0000-0400-00006C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89" name="Text Box 365">
          <a:extLst>
            <a:ext uri="{FF2B5EF4-FFF2-40B4-BE49-F238E27FC236}">
              <a16:creationId xmlns:a16="http://schemas.microsoft.com/office/drawing/2014/main" id="{00000000-0008-0000-0400-00006D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90" name="Text Box 366">
          <a:extLst>
            <a:ext uri="{FF2B5EF4-FFF2-40B4-BE49-F238E27FC236}">
              <a16:creationId xmlns:a16="http://schemas.microsoft.com/office/drawing/2014/main" id="{00000000-0008-0000-0400-00006E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91" name="Text Box 367">
          <a:extLst>
            <a:ext uri="{FF2B5EF4-FFF2-40B4-BE49-F238E27FC236}">
              <a16:creationId xmlns:a16="http://schemas.microsoft.com/office/drawing/2014/main" id="{00000000-0008-0000-0400-00006F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92" name="Text Box 368">
          <a:extLst>
            <a:ext uri="{FF2B5EF4-FFF2-40B4-BE49-F238E27FC236}">
              <a16:creationId xmlns:a16="http://schemas.microsoft.com/office/drawing/2014/main" id="{00000000-0008-0000-0400-000070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93" name="Text Box 369">
          <a:extLst>
            <a:ext uri="{FF2B5EF4-FFF2-40B4-BE49-F238E27FC236}">
              <a16:creationId xmlns:a16="http://schemas.microsoft.com/office/drawing/2014/main" id="{00000000-0008-0000-0400-000071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94" name="Text Box 370">
          <a:extLst>
            <a:ext uri="{FF2B5EF4-FFF2-40B4-BE49-F238E27FC236}">
              <a16:creationId xmlns:a16="http://schemas.microsoft.com/office/drawing/2014/main" id="{00000000-0008-0000-0400-000072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95" name="Text Box 371">
          <a:extLst>
            <a:ext uri="{FF2B5EF4-FFF2-40B4-BE49-F238E27FC236}">
              <a16:creationId xmlns:a16="http://schemas.microsoft.com/office/drawing/2014/main" id="{00000000-0008-0000-0400-000073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96" name="Text Box 372">
          <a:extLst>
            <a:ext uri="{FF2B5EF4-FFF2-40B4-BE49-F238E27FC236}">
              <a16:creationId xmlns:a16="http://schemas.microsoft.com/office/drawing/2014/main" id="{00000000-0008-0000-0400-000074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97" name="Text Box 373">
          <a:extLst>
            <a:ext uri="{FF2B5EF4-FFF2-40B4-BE49-F238E27FC236}">
              <a16:creationId xmlns:a16="http://schemas.microsoft.com/office/drawing/2014/main" id="{00000000-0008-0000-0400-000075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98" name="Text Box 374">
          <a:extLst>
            <a:ext uri="{FF2B5EF4-FFF2-40B4-BE49-F238E27FC236}">
              <a16:creationId xmlns:a16="http://schemas.microsoft.com/office/drawing/2014/main" id="{00000000-0008-0000-0400-000076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399" name="Text Box 375">
          <a:extLst>
            <a:ext uri="{FF2B5EF4-FFF2-40B4-BE49-F238E27FC236}">
              <a16:creationId xmlns:a16="http://schemas.microsoft.com/office/drawing/2014/main" id="{00000000-0008-0000-0400-000077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00" name="Text Box 376">
          <a:extLst>
            <a:ext uri="{FF2B5EF4-FFF2-40B4-BE49-F238E27FC236}">
              <a16:creationId xmlns:a16="http://schemas.microsoft.com/office/drawing/2014/main" id="{00000000-0008-0000-0400-000078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01" name="Text Box 377">
          <a:extLst>
            <a:ext uri="{FF2B5EF4-FFF2-40B4-BE49-F238E27FC236}">
              <a16:creationId xmlns:a16="http://schemas.microsoft.com/office/drawing/2014/main" id="{00000000-0008-0000-0400-000079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02" name="Text Box 378">
          <a:extLst>
            <a:ext uri="{FF2B5EF4-FFF2-40B4-BE49-F238E27FC236}">
              <a16:creationId xmlns:a16="http://schemas.microsoft.com/office/drawing/2014/main" id="{00000000-0008-0000-0400-00007A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03" name="Text Box 379">
          <a:extLst>
            <a:ext uri="{FF2B5EF4-FFF2-40B4-BE49-F238E27FC236}">
              <a16:creationId xmlns:a16="http://schemas.microsoft.com/office/drawing/2014/main" id="{00000000-0008-0000-0400-00007B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04" name="Text Box 380">
          <a:extLst>
            <a:ext uri="{FF2B5EF4-FFF2-40B4-BE49-F238E27FC236}">
              <a16:creationId xmlns:a16="http://schemas.microsoft.com/office/drawing/2014/main" id="{00000000-0008-0000-0400-00007C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05" name="Text Box 381">
          <a:extLst>
            <a:ext uri="{FF2B5EF4-FFF2-40B4-BE49-F238E27FC236}">
              <a16:creationId xmlns:a16="http://schemas.microsoft.com/office/drawing/2014/main" id="{00000000-0008-0000-0400-00007D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06" name="Text Box 382">
          <a:extLst>
            <a:ext uri="{FF2B5EF4-FFF2-40B4-BE49-F238E27FC236}">
              <a16:creationId xmlns:a16="http://schemas.microsoft.com/office/drawing/2014/main" id="{00000000-0008-0000-0400-00007E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07" name="Text Box 383">
          <a:extLst>
            <a:ext uri="{FF2B5EF4-FFF2-40B4-BE49-F238E27FC236}">
              <a16:creationId xmlns:a16="http://schemas.microsoft.com/office/drawing/2014/main" id="{00000000-0008-0000-0400-00007F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08" name="Text Box 384">
          <a:extLst>
            <a:ext uri="{FF2B5EF4-FFF2-40B4-BE49-F238E27FC236}">
              <a16:creationId xmlns:a16="http://schemas.microsoft.com/office/drawing/2014/main" id="{00000000-0008-0000-0400-000080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09" name="Text Box 385">
          <a:extLst>
            <a:ext uri="{FF2B5EF4-FFF2-40B4-BE49-F238E27FC236}">
              <a16:creationId xmlns:a16="http://schemas.microsoft.com/office/drawing/2014/main" id="{00000000-0008-0000-0400-000081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10" name="Text Box 386">
          <a:extLst>
            <a:ext uri="{FF2B5EF4-FFF2-40B4-BE49-F238E27FC236}">
              <a16:creationId xmlns:a16="http://schemas.microsoft.com/office/drawing/2014/main" id="{00000000-0008-0000-0400-000082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11" name="Text Box 387">
          <a:extLst>
            <a:ext uri="{FF2B5EF4-FFF2-40B4-BE49-F238E27FC236}">
              <a16:creationId xmlns:a16="http://schemas.microsoft.com/office/drawing/2014/main" id="{00000000-0008-0000-0400-000083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12" name="Text Box 388">
          <a:extLst>
            <a:ext uri="{FF2B5EF4-FFF2-40B4-BE49-F238E27FC236}">
              <a16:creationId xmlns:a16="http://schemas.microsoft.com/office/drawing/2014/main" id="{00000000-0008-0000-0400-000084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13" name="Text Box 389">
          <a:extLst>
            <a:ext uri="{FF2B5EF4-FFF2-40B4-BE49-F238E27FC236}">
              <a16:creationId xmlns:a16="http://schemas.microsoft.com/office/drawing/2014/main" id="{00000000-0008-0000-0400-000085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14" name="Text Box 390">
          <a:extLst>
            <a:ext uri="{FF2B5EF4-FFF2-40B4-BE49-F238E27FC236}">
              <a16:creationId xmlns:a16="http://schemas.microsoft.com/office/drawing/2014/main" id="{00000000-0008-0000-0400-000086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15" name="Text Box 391">
          <a:extLst>
            <a:ext uri="{FF2B5EF4-FFF2-40B4-BE49-F238E27FC236}">
              <a16:creationId xmlns:a16="http://schemas.microsoft.com/office/drawing/2014/main" id="{00000000-0008-0000-0400-000087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16" name="Text Box 392">
          <a:extLst>
            <a:ext uri="{FF2B5EF4-FFF2-40B4-BE49-F238E27FC236}">
              <a16:creationId xmlns:a16="http://schemas.microsoft.com/office/drawing/2014/main" id="{00000000-0008-0000-0400-000088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17" name="Text Box 393">
          <a:extLst>
            <a:ext uri="{FF2B5EF4-FFF2-40B4-BE49-F238E27FC236}">
              <a16:creationId xmlns:a16="http://schemas.microsoft.com/office/drawing/2014/main" id="{00000000-0008-0000-0400-000089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18" name="Text Box 394">
          <a:extLst>
            <a:ext uri="{FF2B5EF4-FFF2-40B4-BE49-F238E27FC236}">
              <a16:creationId xmlns:a16="http://schemas.microsoft.com/office/drawing/2014/main" id="{00000000-0008-0000-0400-00008A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19" name="Text Box 395">
          <a:extLst>
            <a:ext uri="{FF2B5EF4-FFF2-40B4-BE49-F238E27FC236}">
              <a16:creationId xmlns:a16="http://schemas.microsoft.com/office/drawing/2014/main" id="{00000000-0008-0000-0400-00008B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20" name="Text Box 396">
          <a:extLst>
            <a:ext uri="{FF2B5EF4-FFF2-40B4-BE49-F238E27FC236}">
              <a16:creationId xmlns:a16="http://schemas.microsoft.com/office/drawing/2014/main" id="{00000000-0008-0000-0400-00008C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21" name="Text Box 397">
          <a:extLst>
            <a:ext uri="{FF2B5EF4-FFF2-40B4-BE49-F238E27FC236}">
              <a16:creationId xmlns:a16="http://schemas.microsoft.com/office/drawing/2014/main" id="{00000000-0008-0000-0400-00008D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22" name="Text Box 398">
          <a:extLst>
            <a:ext uri="{FF2B5EF4-FFF2-40B4-BE49-F238E27FC236}">
              <a16:creationId xmlns:a16="http://schemas.microsoft.com/office/drawing/2014/main" id="{00000000-0008-0000-0400-00008E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23" name="Text Box 399">
          <a:extLst>
            <a:ext uri="{FF2B5EF4-FFF2-40B4-BE49-F238E27FC236}">
              <a16:creationId xmlns:a16="http://schemas.microsoft.com/office/drawing/2014/main" id="{00000000-0008-0000-0400-00008F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24" name="Text Box 400">
          <a:extLst>
            <a:ext uri="{FF2B5EF4-FFF2-40B4-BE49-F238E27FC236}">
              <a16:creationId xmlns:a16="http://schemas.microsoft.com/office/drawing/2014/main" id="{00000000-0008-0000-0400-000090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25" name="Text Box 401">
          <a:extLst>
            <a:ext uri="{FF2B5EF4-FFF2-40B4-BE49-F238E27FC236}">
              <a16:creationId xmlns:a16="http://schemas.microsoft.com/office/drawing/2014/main" id="{00000000-0008-0000-0400-000091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26" name="Text Box 402">
          <a:extLst>
            <a:ext uri="{FF2B5EF4-FFF2-40B4-BE49-F238E27FC236}">
              <a16:creationId xmlns:a16="http://schemas.microsoft.com/office/drawing/2014/main" id="{00000000-0008-0000-0400-000092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27" name="Text Box 403">
          <a:extLst>
            <a:ext uri="{FF2B5EF4-FFF2-40B4-BE49-F238E27FC236}">
              <a16:creationId xmlns:a16="http://schemas.microsoft.com/office/drawing/2014/main" id="{00000000-0008-0000-0400-000093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28" name="Text Box 404">
          <a:extLst>
            <a:ext uri="{FF2B5EF4-FFF2-40B4-BE49-F238E27FC236}">
              <a16:creationId xmlns:a16="http://schemas.microsoft.com/office/drawing/2014/main" id="{00000000-0008-0000-0400-000094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29" name="Text Box 405">
          <a:extLst>
            <a:ext uri="{FF2B5EF4-FFF2-40B4-BE49-F238E27FC236}">
              <a16:creationId xmlns:a16="http://schemas.microsoft.com/office/drawing/2014/main" id="{00000000-0008-0000-0400-000095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30" name="Text Box 406">
          <a:extLst>
            <a:ext uri="{FF2B5EF4-FFF2-40B4-BE49-F238E27FC236}">
              <a16:creationId xmlns:a16="http://schemas.microsoft.com/office/drawing/2014/main" id="{00000000-0008-0000-0400-000096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31" name="Text Box 407">
          <a:extLst>
            <a:ext uri="{FF2B5EF4-FFF2-40B4-BE49-F238E27FC236}">
              <a16:creationId xmlns:a16="http://schemas.microsoft.com/office/drawing/2014/main" id="{00000000-0008-0000-0400-000097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32" name="Text Box 408">
          <a:extLst>
            <a:ext uri="{FF2B5EF4-FFF2-40B4-BE49-F238E27FC236}">
              <a16:creationId xmlns:a16="http://schemas.microsoft.com/office/drawing/2014/main" id="{00000000-0008-0000-0400-000098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33" name="Text Box 409">
          <a:extLst>
            <a:ext uri="{FF2B5EF4-FFF2-40B4-BE49-F238E27FC236}">
              <a16:creationId xmlns:a16="http://schemas.microsoft.com/office/drawing/2014/main" id="{00000000-0008-0000-0400-000099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34" name="Text Box 410">
          <a:extLst>
            <a:ext uri="{FF2B5EF4-FFF2-40B4-BE49-F238E27FC236}">
              <a16:creationId xmlns:a16="http://schemas.microsoft.com/office/drawing/2014/main" id="{00000000-0008-0000-0400-00009A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35" name="Text Box 411">
          <a:extLst>
            <a:ext uri="{FF2B5EF4-FFF2-40B4-BE49-F238E27FC236}">
              <a16:creationId xmlns:a16="http://schemas.microsoft.com/office/drawing/2014/main" id="{00000000-0008-0000-0400-00009B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36" name="Text Box 412">
          <a:extLst>
            <a:ext uri="{FF2B5EF4-FFF2-40B4-BE49-F238E27FC236}">
              <a16:creationId xmlns:a16="http://schemas.microsoft.com/office/drawing/2014/main" id="{00000000-0008-0000-0400-00009C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37" name="Text Box 413">
          <a:extLst>
            <a:ext uri="{FF2B5EF4-FFF2-40B4-BE49-F238E27FC236}">
              <a16:creationId xmlns:a16="http://schemas.microsoft.com/office/drawing/2014/main" id="{00000000-0008-0000-0400-00009D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38" name="Text Box 414">
          <a:extLst>
            <a:ext uri="{FF2B5EF4-FFF2-40B4-BE49-F238E27FC236}">
              <a16:creationId xmlns:a16="http://schemas.microsoft.com/office/drawing/2014/main" id="{00000000-0008-0000-0400-00009E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39" name="Text Box 415">
          <a:extLst>
            <a:ext uri="{FF2B5EF4-FFF2-40B4-BE49-F238E27FC236}">
              <a16:creationId xmlns:a16="http://schemas.microsoft.com/office/drawing/2014/main" id="{00000000-0008-0000-0400-00009F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40" name="Text Box 416">
          <a:extLst>
            <a:ext uri="{FF2B5EF4-FFF2-40B4-BE49-F238E27FC236}">
              <a16:creationId xmlns:a16="http://schemas.microsoft.com/office/drawing/2014/main" id="{00000000-0008-0000-0400-0000A0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41" name="Text Box 417">
          <a:extLst>
            <a:ext uri="{FF2B5EF4-FFF2-40B4-BE49-F238E27FC236}">
              <a16:creationId xmlns:a16="http://schemas.microsoft.com/office/drawing/2014/main" id="{00000000-0008-0000-0400-0000A1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42" name="Text Box 418">
          <a:extLst>
            <a:ext uri="{FF2B5EF4-FFF2-40B4-BE49-F238E27FC236}">
              <a16:creationId xmlns:a16="http://schemas.microsoft.com/office/drawing/2014/main" id="{00000000-0008-0000-0400-0000A2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43" name="Text Box 419">
          <a:extLst>
            <a:ext uri="{FF2B5EF4-FFF2-40B4-BE49-F238E27FC236}">
              <a16:creationId xmlns:a16="http://schemas.microsoft.com/office/drawing/2014/main" id="{00000000-0008-0000-0400-0000A3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44" name="Text Box 420">
          <a:extLst>
            <a:ext uri="{FF2B5EF4-FFF2-40B4-BE49-F238E27FC236}">
              <a16:creationId xmlns:a16="http://schemas.microsoft.com/office/drawing/2014/main" id="{00000000-0008-0000-0400-0000A4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45" name="Text Box 421">
          <a:extLst>
            <a:ext uri="{FF2B5EF4-FFF2-40B4-BE49-F238E27FC236}">
              <a16:creationId xmlns:a16="http://schemas.microsoft.com/office/drawing/2014/main" id="{00000000-0008-0000-0400-0000A5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46" name="Text Box 422">
          <a:extLst>
            <a:ext uri="{FF2B5EF4-FFF2-40B4-BE49-F238E27FC236}">
              <a16:creationId xmlns:a16="http://schemas.microsoft.com/office/drawing/2014/main" id="{00000000-0008-0000-0400-0000A6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47" name="Text Box 423">
          <a:extLst>
            <a:ext uri="{FF2B5EF4-FFF2-40B4-BE49-F238E27FC236}">
              <a16:creationId xmlns:a16="http://schemas.microsoft.com/office/drawing/2014/main" id="{00000000-0008-0000-0400-0000A7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48" name="Text Box 424">
          <a:extLst>
            <a:ext uri="{FF2B5EF4-FFF2-40B4-BE49-F238E27FC236}">
              <a16:creationId xmlns:a16="http://schemas.microsoft.com/office/drawing/2014/main" id="{00000000-0008-0000-0400-0000A8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49" name="Text Box 425">
          <a:extLst>
            <a:ext uri="{FF2B5EF4-FFF2-40B4-BE49-F238E27FC236}">
              <a16:creationId xmlns:a16="http://schemas.microsoft.com/office/drawing/2014/main" id="{00000000-0008-0000-0400-0000A9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50" name="Text Box 426">
          <a:extLst>
            <a:ext uri="{FF2B5EF4-FFF2-40B4-BE49-F238E27FC236}">
              <a16:creationId xmlns:a16="http://schemas.microsoft.com/office/drawing/2014/main" id="{00000000-0008-0000-0400-0000AA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51" name="Text Box 427">
          <a:extLst>
            <a:ext uri="{FF2B5EF4-FFF2-40B4-BE49-F238E27FC236}">
              <a16:creationId xmlns:a16="http://schemas.microsoft.com/office/drawing/2014/main" id="{00000000-0008-0000-0400-0000AB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52" name="Text Box 428">
          <a:extLst>
            <a:ext uri="{FF2B5EF4-FFF2-40B4-BE49-F238E27FC236}">
              <a16:creationId xmlns:a16="http://schemas.microsoft.com/office/drawing/2014/main" id="{00000000-0008-0000-0400-0000AC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53" name="Text Box 429">
          <a:extLst>
            <a:ext uri="{FF2B5EF4-FFF2-40B4-BE49-F238E27FC236}">
              <a16:creationId xmlns:a16="http://schemas.microsoft.com/office/drawing/2014/main" id="{00000000-0008-0000-0400-0000AD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54" name="Text Box 430">
          <a:extLst>
            <a:ext uri="{FF2B5EF4-FFF2-40B4-BE49-F238E27FC236}">
              <a16:creationId xmlns:a16="http://schemas.microsoft.com/office/drawing/2014/main" id="{00000000-0008-0000-0400-0000AE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55" name="Text Box 431">
          <a:extLst>
            <a:ext uri="{FF2B5EF4-FFF2-40B4-BE49-F238E27FC236}">
              <a16:creationId xmlns:a16="http://schemas.microsoft.com/office/drawing/2014/main" id="{00000000-0008-0000-0400-0000AF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56" name="Text Box 432">
          <a:extLst>
            <a:ext uri="{FF2B5EF4-FFF2-40B4-BE49-F238E27FC236}">
              <a16:creationId xmlns:a16="http://schemas.microsoft.com/office/drawing/2014/main" id="{00000000-0008-0000-0400-0000B0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57" name="Text Box 433">
          <a:extLst>
            <a:ext uri="{FF2B5EF4-FFF2-40B4-BE49-F238E27FC236}">
              <a16:creationId xmlns:a16="http://schemas.microsoft.com/office/drawing/2014/main" id="{00000000-0008-0000-0400-0000B1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58" name="Text Box 434">
          <a:extLst>
            <a:ext uri="{FF2B5EF4-FFF2-40B4-BE49-F238E27FC236}">
              <a16:creationId xmlns:a16="http://schemas.microsoft.com/office/drawing/2014/main" id="{00000000-0008-0000-0400-0000B2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59" name="Text Box 435">
          <a:extLst>
            <a:ext uri="{FF2B5EF4-FFF2-40B4-BE49-F238E27FC236}">
              <a16:creationId xmlns:a16="http://schemas.microsoft.com/office/drawing/2014/main" id="{00000000-0008-0000-0400-0000B3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60" name="Text Box 436">
          <a:extLst>
            <a:ext uri="{FF2B5EF4-FFF2-40B4-BE49-F238E27FC236}">
              <a16:creationId xmlns:a16="http://schemas.microsoft.com/office/drawing/2014/main" id="{00000000-0008-0000-0400-0000B4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61" name="Text Box 437">
          <a:extLst>
            <a:ext uri="{FF2B5EF4-FFF2-40B4-BE49-F238E27FC236}">
              <a16:creationId xmlns:a16="http://schemas.microsoft.com/office/drawing/2014/main" id="{00000000-0008-0000-0400-0000B5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62" name="Text Box 438">
          <a:extLst>
            <a:ext uri="{FF2B5EF4-FFF2-40B4-BE49-F238E27FC236}">
              <a16:creationId xmlns:a16="http://schemas.microsoft.com/office/drawing/2014/main" id="{00000000-0008-0000-0400-0000B6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63" name="Text Box 439">
          <a:extLst>
            <a:ext uri="{FF2B5EF4-FFF2-40B4-BE49-F238E27FC236}">
              <a16:creationId xmlns:a16="http://schemas.microsoft.com/office/drawing/2014/main" id="{00000000-0008-0000-0400-0000B7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64" name="Text Box 440">
          <a:extLst>
            <a:ext uri="{FF2B5EF4-FFF2-40B4-BE49-F238E27FC236}">
              <a16:creationId xmlns:a16="http://schemas.microsoft.com/office/drawing/2014/main" id="{00000000-0008-0000-0400-0000B8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65" name="Text Box 441">
          <a:extLst>
            <a:ext uri="{FF2B5EF4-FFF2-40B4-BE49-F238E27FC236}">
              <a16:creationId xmlns:a16="http://schemas.microsoft.com/office/drawing/2014/main" id="{00000000-0008-0000-0400-0000B9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66" name="Text Box 442">
          <a:extLst>
            <a:ext uri="{FF2B5EF4-FFF2-40B4-BE49-F238E27FC236}">
              <a16:creationId xmlns:a16="http://schemas.microsoft.com/office/drawing/2014/main" id="{00000000-0008-0000-0400-0000BA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67" name="Text Box 443">
          <a:extLst>
            <a:ext uri="{FF2B5EF4-FFF2-40B4-BE49-F238E27FC236}">
              <a16:creationId xmlns:a16="http://schemas.microsoft.com/office/drawing/2014/main" id="{00000000-0008-0000-0400-0000BB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68" name="Text Box 444">
          <a:extLst>
            <a:ext uri="{FF2B5EF4-FFF2-40B4-BE49-F238E27FC236}">
              <a16:creationId xmlns:a16="http://schemas.microsoft.com/office/drawing/2014/main" id="{00000000-0008-0000-0400-0000BC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69" name="Text Box 445">
          <a:extLst>
            <a:ext uri="{FF2B5EF4-FFF2-40B4-BE49-F238E27FC236}">
              <a16:creationId xmlns:a16="http://schemas.microsoft.com/office/drawing/2014/main" id="{00000000-0008-0000-0400-0000BD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70" name="Text Box 446">
          <a:extLst>
            <a:ext uri="{FF2B5EF4-FFF2-40B4-BE49-F238E27FC236}">
              <a16:creationId xmlns:a16="http://schemas.microsoft.com/office/drawing/2014/main" id="{00000000-0008-0000-0400-0000BE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71" name="Text Box 447">
          <a:extLst>
            <a:ext uri="{FF2B5EF4-FFF2-40B4-BE49-F238E27FC236}">
              <a16:creationId xmlns:a16="http://schemas.microsoft.com/office/drawing/2014/main" id="{00000000-0008-0000-0400-0000BF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72" name="Text Box 448">
          <a:extLst>
            <a:ext uri="{FF2B5EF4-FFF2-40B4-BE49-F238E27FC236}">
              <a16:creationId xmlns:a16="http://schemas.microsoft.com/office/drawing/2014/main" id="{00000000-0008-0000-0400-0000C0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73" name="Text Box 449">
          <a:extLst>
            <a:ext uri="{FF2B5EF4-FFF2-40B4-BE49-F238E27FC236}">
              <a16:creationId xmlns:a16="http://schemas.microsoft.com/office/drawing/2014/main" id="{00000000-0008-0000-0400-0000C1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74" name="Text Box 450">
          <a:extLst>
            <a:ext uri="{FF2B5EF4-FFF2-40B4-BE49-F238E27FC236}">
              <a16:creationId xmlns:a16="http://schemas.microsoft.com/office/drawing/2014/main" id="{00000000-0008-0000-0400-0000C2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75" name="Text Box 451">
          <a:extLst>
            <a:ext uri="{FF2B5EF4-FFF2-40B4-BE49-F238E27FC236}">
              <a16:creationId xmlns:a16="http://schemas.microsoft.com/office/drawing/2014/main" id="{00000000-0008-0000-0400-0000C3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76" name="Text Box 452">
          <a:extLst>
            <a:ext uri="{FF2B5EF4-FFF2-40B4-BE49-F238E27FC236}">
              <a16:creationId xmlns:a16="http://schemas.microsoft.com/office/drawing/2014/main" id="{00000000-0008-0000-0400-0000C4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77" name="Text Box 453">
          <a:extLst>
            <a:ext uri="{FF2B5EF4-FFF2-40B4-BE49-F238E27FC236}">
              <a16:creationId xmlns:a16="http://schemas.microsoft.com/office/drawing/2014/main" id="{00000000-0008-0000-0400-0000C5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78" name="Text Box 454">
          <a:extLst>
            <a:ext uri="{FF2B5EF4-FFF2-40B4-BE49-F238E27FC236}">
              <a16:creationId xmlns:a16="http://schemas.microsoft.com/office/drawing/2014/main" id="{00000000-0008-0000-0400-0000C6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79" name="Text Box 455">
          <a:extLst>
            <a:ext uri="{FF2B5EF4-FFF2-40B4-BE49-F238E27FC236}">
              <a16:creationId xmlns:a16="http://schemas.microsoft.com/office/drawing/2014/main" id="{00000000-0008-0000-0400-0000C7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80" name="Text Box 456">
          <a:extLst>
            <a:ext uri="{FF2B5EF4-FFF2-40B4-BE49-F238E27FC236}">
              <a16:creationId xmlns:a16="http://schemas.microsoft.com/office/drawing/2014/main" id="{00000000-0008-0000-0400-0000C8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81" name="Text Box 457">
          <a:extLst>
            <a:ext uri="{FF2B5EF4-FFF2-40B4-BE49-F238E27FC236}">
              <a16:creationId xmlns:a16="http://schemas.microsoft.com/office/drawing/2014/main" id="{00000000-0008-0000-0400-0000C9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82" name="Text Box 458">
          <a:extLst>
            <a:ext uri="{FF2B5EF4-FFF2-40B4-BE49-F238E27FC236}">
              <a16:creationId xmlns:a16="http://schemas.microsoft.com/office/drawing/2014/main" id="{00000000-0008-0000-0400-0000CA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83" name="Text Box 459">
          <a:extLst>
            <a:ext uri="{FF2B5EF4-FFF2-40B4-BE49-F238E27FC236}">
              <a16:creationId xmlns:a16="http://schemas.microsoft.com/office/drawing/2014/main" id="{00000000-0008-0000-0400-0000CB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84" name="Text Box 460">
          <a:extLst>
            <a:ext uri="{FF2B5EF4-FFF2-40B4-BE49-F238E27FC236}">
              <a16:creationId xmlns:a16="http://schemas.microsoft.com/office/drawing/2014/main" id="{00000000-0008-0000-0400-0000CC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85" name="Text Box 461">
          <a:extLst>
            <a:ext uri="{FF2B5EF4-FFF2-40B4-BE49-F238E27FC236}">
              <a16:creationId xmlns:a16="http://schemas.microsoft.com/office/drawing/2014/main" id="{00000000-0008-0000-0400-0000CD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86" name="Text Box 462">
          <a:extLst>
            <a:ext uri="{FF2B5EF4-FFF2-40B4-BE49-F238E27FC236}">
              <a16:creationId xmlns:a16="http://schemas.microsoft.com/office/drawing/2014/main" id="{00000000-0008-0000-0400-0000CE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87" name="Text Box 463">
          <a:extLst>
            <a:ext uri="{FF2B5EF4-FFF2-40B4-BE49-F238E27FC236}">
              <a16:creationId xmlns:a16="http://schemas.microsoft.com/office/drawing/2014/main" id="{00000000-0008-0000-0400-0000CF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88" name="Text Box 464">
          <a:extLst>
            <a:ext uri="{FF2B5EF4-FFF2-40B4-BE49-F238E27FC236}">
              <a16:creationId xmlns:a16="http://schemas.microsoft.com/office/drawing/2014/main" id="{00000000-0008-0000-0400-0000D0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89" name="Text Box 465">
          <a:extLst>
            <a:ext uri="{FF2B5EF4-FFF2-40B4-BE49-F238E27FC236}">
              <a16:creationId xmlns:a16="http://schemas.microsoft.com/office/drawing/2014/main" id="{00000000-0008-0000-0400-0000D1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90" name="Text Box 466">
          <a:extLst>
            <a:ext uri="{FF2B5EF4-FFF2-40B4-BE49-F238E27FC236}">
              <a16:creationId xmlns:a16="http://schemas.microsoft.com/office/drawing/2014/main" id="{00000000-0008-0000-0400-0000D2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91" name="Text Box 467">
          <a:extLst>
            <a:ext uri="{FF2B5EF4-FFF2-40B4-BE49-F238E27FC236}">
              <a16:creationId xmlns:a16="http://schemas.microsoft.com/office/drawing/2014/main" id="{00000000-0008-0000-0400-0000D3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92" name="Text Box 468">
          <a:extLst>
            <a:ext uri="{FF2B5EF4-FFF2-40B4-BE49-F238E27FC236}">
              <a16:creationId xmlns:a16="http://schemas.microsoft.com/office/drawing/2014/main" id="{00000000-0008-0000-0400-0000D4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93" name="Text Box 469">
          <a:extLst>
            <a:ext uri="{FF2B5EF4-FFF2-40B4-BE49-F238E27FC236}">
              <a16:creationId xmlns:a16="http://schemas.microsoft.com/office/drawing/2014/main" id="{00000000-0008-0000-0400-0000D5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94" name="Text Box 470">
          <a:extLst>
            <a:ext uri="{FF2B5EF4-FFF2-40B4-BE49-F238E27FC236}">
              <a16:creationId xmlns:a16="http://schemas.microsoft.com/office/drawing/2014/main" id="{00000000-0008-0000-0400-0000D6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95" name="Text Box 471">
          <a:extLst>
            <a:ext uri="{FF2B5EF4-FFF2-40B4-BE49-F238E27FC236}">
              <a16:creationId xmlns:a16="http://schemas.microsoft.com/office/drawing/2014/main" id="{00000000-0008-0000-0400-0000D7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96" name="Text Box 472">
          <a:extLst>
            <a:ext uri="{FF2B5EF4-FFF2-40B4-BE49-F238E27FC236}">
              <a16:creationId xmlns:a16="http://schemas.microsoft.com/office/drawing/2014/main" id="{00000000-0008-0000-0400-0000D8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97" name="Text Box 473">
          <a:extLst>
            <a:ext uri="{FF2B5EF4-FFF2-40B4-BE49-F238E27FC236}">
              <a16:creationId xmlns:a16="http://schemas.microsoft.com/office/drawing/2014/main" id="{00000000-0008-0000-0400-0000D9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98" name="Text Box 474">
          <a:extLst>
            <a:ext uri="{FF2B5EF4-FFF2-40B4-BE49-F238E27FC236}">
              <a16:creationId xmlns:a16="http://schemas.microsoft.com/office/drawing/2014/main" id="{00000000-0008-0000-0400-0000DA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499" name="Text Box 475">
          <a:extLst>
            <a:ext uri="{FF2B5EF4-FFF2-40B4-BE49-F238E27FC236}">
              <a16:creationId xmlns:a16="http://schemas.microsoft.com/office/drawing/2014/main" id="{00000000-0008-0000-0400-0000DB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500" name="Text Box 476">
          <a:extLst>
            <a:ext uri="{FF2B5EF4-FFF2-40B4-BE49-F238E27FC236}">
              <a16:creationId xmlns:a16="http://schemas.microsoft.com/office/drawing/2014/main" id="{00000000-0008-0000-0400-0000DC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501" name="Text Box 477">
          <a:extLst>
            <a:ext uri="{FF2B5EF4-FFF2-40B4-BE49-F238E27FC236}">
              <a16:creationId xmlns:a16="http://schemas.microsoft.com/office/drawing/2014/main" id="{00000000-0008-0000-0400-0000DD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502" name="Text Box 478">
          <a:extLst>
            <a:ext uri="{FF2B5EF4-FFF2-40B4-BE49-F238E27FC236}">
              <a16:creationId xmlns:a16="http://schemas.microsoft.com/office/drawing/2014/main" id="{00000000-0008-0000-0400-0000DE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503" name="Text Box 479">
          <a:extLst>
            <a:ext uri="{FF2B5EF4-FFF2-40B4-BE49-F238E27FC236}">
              <a16:creationId xmlns:a16="http://schemas.microsoft.com/office/drawing/2014/main" id="{00000000-0008-0000-0400-0000DF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504" name="Text Box 480">
          <a:extLst>
            <a:ext uri="{FF2B5EF4-FFF2-40B4-BE49-F238E27FC236}">
              <a16:creationId xmlns:a16="http://schemas.microsoft.com/office/drawing/2014/main" id="{00000000-0008-0000-0400-0000E0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505" name="Text Box 481">
          <a:extLst>
            <a:ext uri="{FF2B5EF4-FFF2-40B4-BE49-F238E27FC236}">
              <a16:creationId xmlns:a16="http://schemas.microsoft.com/office/drawing/2014/main" id="{00000000-0008-0000-0400-0000E1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506" name="Text Box 482">
          <a:extLst>
            <a:ext uri="{FF2B5EF4-FFF2-40B4-BE49-F238E27FC236}">
              <a16:creationId xmlns:a16="http://schemas.microsoft.com/office/drawing/2014/main" id="{00000000-0008-0000-0400-0000E2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507" name="Text Box 483">
          <a:extLst>
            <a:ext uri="{FF2B5EF4-FFF2-40B4-BE49-F238E27FC236}">
              <a16:creationId xmlns:a16="http://schemas.microsoft.com/office/drawing/2014/main" id="{00000000-0008-0000-0400-0000E3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508" name="Text Box 484">
          <a:extLst>
            <a:ext uri="{FF2B5EF4-FFF2-40B4-BE49-F238E27FC236}">
              <a16:creationId xmlns:a16="http://schemas.microsoft.com/office/drawing/2014/main" id="{00000000-0008-0000-0400-0000E4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509" name="Text Box 485">
          <a:extLst>
            <a:ext uri="{FF2B5EF4-FFF2-40B4-BE49-F238E27FC236}">
              <a16:creationId xmlns:a16="http://schemas.microsoft.com/office/drawing/2014/main" id="{00000000-0008-0000-0400-0000E5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510" name="Text Box 486">
          <a:extLst>
            <a:ext uri="{FF2B5EF4-FFF2-40B4-BE49-F238E27FC236}">
              <a16:creationId xmlns:a16="http://schemas.microsoft.com/office/drawing/2014/main" id="{00000000-0008-0000-0400-0000E6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8</xdr:col>
      <xdr:colOff>28575</xdr:colOff>
      <xdr:row>8</xdr:row>
      <xdr:rowOff>225425</xdr:rowOff>
    </xdr:from>
    <xdr:to>
      <xdr:col>8</xdr:col>
      <xdr:colOff>28575</xdr:colOff>
      <xdr:row>8</xdr:row>
      <xdr:rowOff>225425</xdr:rowOff>
    </xdr:to>
    <xdr:sp macro="" textlink="">
      <xdr:nvSpPr>
        <xdr:cNvPr id="1511" name="Text Box 487">
          <a:extLst>
            <a:ext uri="{FF2B5EF4-FFF2-40B4-BE49-F238E27FC236}">
              <a16:creationId xmlns:a16="http://schemas.microsoft.com/office/drawing/2014/main" id="{00000000-0008-0000-0400-0000E7050000}"/>
            </a:ext>
          </a:extLst>
        </xdr:cNvPr>
        <xdr:cNvSpPr txBox="1">
          <a:spLocks noChangeArrowheads="1"/>
        </xdr:cNvSpPr>
      </xdr:nvSpPr>
      <xdr:spPr bwMode="auto">
        <a:xfrm>
          <a:off x="17106900" y="143510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editAs="oneCell">
    <xdr:from>
      <xdr:col>0</xdr:col>
      <xdr:colOff>9525</xdr:colOff>
      <xdr:row>0</xdr:row>
      <xdr:rowOff>9525</xdr:rowOff>
    </xdr:from>
    <xdr:to>
      <xdr:col>0</xdr:col>
      <xdr:colOff>485775</xdr:colOff>
      <xdr:row>3</xdr:row>
      <xdr:rowOff>0</xdr:rowOff>
    </xdr:to>
    <xdr:pic>
      <xdr:nvPicPr>
        <xdr:cNvPr id="3230314" name="Picture 774" descr="TestFrame logo">
          <a:extLst>
            <a:ext uri="{FF2B5EF4-FFF2-40B4-BE49-F238E27FC236}">
              <a16:creationId xmlns:a16="http://schemas.microsoft.com/office/drawing/2014/main" id="{00000000-0008-0000-0400-00006A4A31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525" y="9525"/>
          <a:ext cx="476250" cy="476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25400</xdr:colOff>
      <xdr:row>0</xdr:row>
      <xdr:rowOff>50800</xdr:rowOff>
    </xdr:from>
    <xdr:to>
      <xdr:col>2</xdr:col>
      <xdr:colOff>1054100</xdr:colOff>
      <xdr:row>2</xdr:row>
      <xdr:rowOff>12700</xdr:rowOff>
    </xdr:to>
    <xdr:sp macro="" textlink="">
      <xdr:nvSpPr>
        <xdr:cNvPr id="1097" name="cmdGenerateCode" hidden="1">
          <a:extLst>
            <a:ext uri="{63B3BB69-23CF-44E3-9099-C40C66FF867C}">
              <a14:compatExt xmlns:a14="http://schemas.microsoft.com/office/drawing/2010/main" spid="_x0000_s1097"/>
            </a:ext>
            <a:ext uri="{FF2B5EF4-FFF2-40B4-BE49-F238E27FC236}">
              <a16:creationId xmlns:a16="http://schemas.microsoft.com/office/drawing/2014/main" id="{00000000-0008-0000-0400-0000490400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13</xdr:col>
      <xdr:colOff>279400</xdr:colOff>
      <xdr:row>4</xdr:row>
      <xdr:rowOff>50800</xdr:rowOff>
    </xdr:from>
    <xdr:to>
      <xdr:col>16</xdr:col>
      <xdr:colOff>279400</xdr:colOff>
      <xdr:row>6</xdr:row>
      <xdr:rowOff>25400</xdr:rowOff>
    </xdr:to>
    <xdr:sp macro="" textlink="">
      <xdr:nvSpPr>
        <xdr:cNvPr id="1213" name="cmdReset" hidden="1">
          <a:extLst>
            <a:ext uri="{63B3BB69-23CF-44E3-9099-C40C66FF867C}">
              <a14:compatExt xmlns:a14="http://schemas.microsoft.com/office/drawing/2010/main" spid="_x0000_s1213"/>
            </a:ext>
            <a:ext uri="{FF2B5EF4-FFF2-40B4-BE49-F238E27FC236}">
              <a16:creationId xmlns:a16="http://schemas.microsoft.com/office/drawing/2014/main" id="{00000000-0008-0000-0400-0000BD0400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mc:AlternateContent xmlns:mc="http://schemas.openxmlformats.org/markup-compatibility/2006">
    <mc:Choice xmlns:a14="http://schemas.microsoft.com/office/drawing/2010/main" Requires="a14">
      <xdr:twoCellAnchor editAs="oneCell">
        <xdr:from>
          <xdr:col>10</xdr:col>
          <xdr:colOff>57150</xdr:colOff>
          <xdr:row>9</xdr:row>
          <xdr:rowOff>0</xdr:rowOff>
        </xdr:from>
        <xdr:to>
          <xdr:col>10</xdr:col>
          <xdr:colOff>361950</xdr:colOff>
          <xdr:row>9</xdr:row>
          <xdr:rowOff>209550</xdr:rowOff>
        </xdr:to>
        <xdr:sp macro="" textlink="">
          <xdr:nvSpPr>
            <xdr:cNvPr id="1558" name="Check Box 534" hidden="1">
              <a:extLst>
                <a:ext uri="{63B3BB69-23CF-44E3-9099-C40C66FF867C}">
                  <a14:compatExt spid="_x0000_s1558"/>
                </a:ext>
                <a:ext uri="{FF2B5EF4-FFF2-40B4-BE49-F238E27FC236}">
                  <a16:creationId xmlns:a16="http://schemas.microsoft.com/office/drawing/2014/main" id="{00000000-0008-0000-0400-00001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57150</xdr:colOff>
          <xdr:row>9</xdr:row>
          <xdr:rowOff>0</xdr:rowOff>
        </xdr:from>
        <xdr:to>
          <xdr:col>11</xdr:col>
          <xdr:colOff>361950</xdr:colOff>
          <xdr:row>9</xdr:row>
          <xdr:rowOff>209550</xdr:rowOff>
        </xdr:to>
        <xdr:sp macro="" textlink="">
          <xdr:nvSpPr>
            <xdr:cNvPr id="1559" name="Check Box 535" hidden="1">
              <a:extLst>
                <a:ext uri="{63B3BB69-23CF-44E3-9099-C40C66FF867C}">
                  <a14:compatExt spid="_x0000_s1559"/>
                </a:ext>
                <a:ext uri="{FF2B5EF4-FFF2-40B4-BE49-F238E27FC236}">
                  <a16:creationId xmlns:a16="http://schemas.microsoft.com/office/drawing/2014/main" id="{00000000-0008-0000-0400-00001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57150</xdr:colOff>
          <xdr:row>9</xdr:row>
          <xdr:rowOff>0</xdr:rowOff>
        </xdr:from>
        <xdr:to>
          <xdr:col>12</xdr:col>
          <xdr:colOff>342900</xdr:colOff>
          <xdr:row>9</xdr:row>
          <xdr:rowOff>209550</xdr:rowOff>
        </xdr:to>
        <xdr:sp macro="" textlink="">
          <xdr:nvSpPr>
            <xdr:cNvPr id="1560" name="Check Box 536" hidden="1">
              <a:extLst>
                <a:ext uri="{63B3BB69-23CF-44E3-9099-C40C66FF867C}">
                  <a14:compatExt spid="_x0000_s1560"/>
                </a:ext>
                <a:ext uri="{FF2B5EF4-FFF2-40B4-BE49-F238E27FC236}">
                  <a16:creationId xmlns:a16="http://schemas.microsoft.com/office/drawing/2014/main" id="{00000000-0008-0000-0400-00001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57150</xdr:colOff>
          <xdr:row>9</xdr:row>
          <xdr:rowOff>0</xdr:rowOff>
        </xdr:from>
        <xdr:to>
          <xdr:col>13</xdr:col>
          <xdr:colOff>342900</xdr:colOff>
          <xdr:row>9</xdr:row>
          <xdr:rowOff>209550</xdr:rowOff>
        </xdr:to>
        <xdr:sp macro="" textlink="">
          <xdr:nvSpPr>
            <xdr:cNvPr id="1561" name="Check Box 537" hidden="1">
              <a:extLst>
                <a:ext uri="{63B3BB69-23CF-44E3-9099-C40C66FF867C}">
                  <a14:compatExt spid="_x0000_s1561"/>
                </a:ext>
                <a:ext uri="{FF2B5EF4-FFF2-40B4-BE49-F238E27FC236}">
                  <a16:creationId xmlns:a16="http://schemas.microsoft.com/office/drawing/2014/main" id="{00000000-0008-0000-0400-00001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57150</xdr:colOff>
          <xdr:row>9</xdr:row>
          <xdr:rowOff>0</xdr:rowOff>
        </xdr:from>
        <xdr:to>
          <xdr:col>14</xdr:col>
          <xdr:colOff>342900</xdr:colOff>
          <xdr:row>9</xdr:row>
          <xdr:rowOff>209550</xdr:rowOff>
        </xdr:to>
        <xdr:sp macro="" textlink="">
          <xdr:nvSpPr>
            <xdr:cNvPr id="1562" name="Check Box 538" hidden="1">
              <a:extLst>
                <a:ext uri="{63B3BB69-23CF-44E3-9099-C40C66FF867C}">
                  <a14:compatExt spid="_x0000_s1562"/>
                </a:ext>
                <a:ext uri="{FF2B5EF4-FFF2-40B4-BE49-F238E27FC236}">
                  <a16:creationId xmlns:a16="http://schemas.microsoft.com/office/drawing/2014/main" id="{00000000-0008-0000-0400-00001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57150</xdr:colOff>
          <xdr:row>9</xdr:row>
          <xdr:rowOff>0</xdr:rowOff>
        </xdr:from>
        <xdr:to>
          <xdr:col>16</xdr:col>
          <xdr:colOff>19050</xdr:colOff>
          <xdr:row>9</xdr:row>
          <xdr:rowOff>209550</xdr:rowOff>
        </xdr:to>
        <xdr:sp macro="" textlink="">
          <xdr:nvSpPr>
            <xdr:cNvPr id="1563" name="Check Box 539" hidden="1">
              <a:extLst>
                <a:ext uri="{63B3BB69-23CF-44E3-9099-C40C66FF867C}">
                  <a14:compatExt spid="_x0000_s1563"/>
                </a:ext>
                <a:ext uri="{FF2B5EF4-FFF2-40B4-BE49-F238E27FC236}">
                  <a16:creationId xmlns:a16="http://schemas.microsoft.com/office/drawing/2014/main" id="{00000000-0008-0000-0400-00001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57150</xdr:colOff>
          <xdr:row>9</xdr:row>
          <xdr:rowOff>0</xdr:rowOff>
        </xdr:from>
        <xdr:to>
          <xdr:col>16</xdr:col>
          <xdr:colOff>342900</xdr:colOff>
          <xdr:row>9</xdr:row>
          <xdr:rowOff>209550</xdr:rowOff>
        </xdr:to>
        <xdr:sp macro="" textlink="">
          <xdr:nvSpPr>
            <xdr:cNvPr id="1565" name="Check Box 541" hidden="1">
              <a:extLst>
                <a:ext uri="{63B3BB69-23CF-44E3-9099-C40C66FF867C}">
                  <a14:compatExt spid="_x0000_s1565"/>
                </a:ext>
                <a:ext uri="{FF2B5EF4-FFF2-40B4-BE49-F238E27FC236}">
                  <a16:creationId xmlns:a16="http://schemas.microsoft.com/office/drawing/2014/main" id="{00000000-0008-0000-0400-00001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57150</xdr:colOff>
          <xdr:row>9</xdr:row>
          <xdr:rowOff>0</xdr:rowOff>
        </xdr:from>
        <xdr:to>
          <xdr:col>17</xdr:col>
          <xdr:colOff>342900</xdr:colOff>
          <xdr:row>9</xdr:row>
          <xdr:rowOff>209550</xdr:rowOff>
        </xdr:to>
        <xdr:sp macro="" textlink="">
          <xdr:nvSpPr>
            <xdr:cNvPr id="1566" name="Check Box 542" hidden="1">
              <a:extLst>
                <a:ext uri="{63B3BB69-23CF-44E3-9099-C40C66FF867C}">
                  <a14:compatExt spid="_x0000_s1566"/>
                </a:ext>
                <a:ext uri="{FF2B5EF4-FFF2-40B4-BE49-F238E27FC236}">
                  <a16:creationId xmlns:a16="http://schemas.microsoft.com/office/drawing/2014/main" id="{00000000-0008-0000-0400-00001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57150</xdr:colOff>
          <xdr:row>9</xdr:row>
          <xdr:rowOff>0</xdr:rowOff>
        </xdr:from>
        <xdr:to>
          <xdr:col>18</xdr:col>
          <xdr:colOff>342900</xdr:colOff>
          <xdr:row>9</xdr:row>
          <xdr:rowOff>209550</xdr:rowOff>
        </xdr:to>
        <xdr:sp macro="" textlink="">
          <xdr:nvSpPr>
            <xdr:cNvPr id="1567" name="Check Box 543" hidden="1">
              <a:extLst>
                <a:ext uri="{63B3BB69-23CF-44E3-9099-C40C66FF867C}">
                  <a14:compatExt spid="_x0000_s1567"/>
                </a:ext>
                <a:ext uri="{FF2B5EF4-FFF2-40B4-BE49-F238E27FC236}">
                  <a16:creationId xmlns:a16="http://schemas.microsoft.com/office/drawing/2014/main" id="{00000000-0008-0000-0400-00001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19</xdr:col>
          <xdr:colOff>57150</xdr:colOff>
          <xdr:row>9</xdr:row>
          <xdr:rowOff>0</xdr:rowOff>
        </xdr:from>
        <xdr:to>
          <xdr:col>19</xdr:col>
          <xdr:colOff>361950</xdr:colOff>
          <xdr:row>9</xdr:row>
          <xdr:rowOff>209550</xdr:rowOff>
        </xdr:to>
        <xdr:sp macro="" textlink="">
          <xdr:nvSpPr>
            <xdr:cNvPr id="1568" name="Check Box 544" hidden="1">
              <a:extLst>
                <a:ext uri="{63B3BB69-23CF-44E3-9099-C40C66FF867C}">
                  <a14:compatExt spid="_x0000_s1568"/>
                </a:ext>
                <a:ext uri="{FF2B5EF4-FFF2-40B4-BE49-F238E27FC236}">
                  <a16:creationId xmlns:a16="http://schemas.microsoft.com/office/drawing/2014/main" id="{00000000-0008-0000-0400-00002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57150</xdr:colOff>
          <xdr:row>9</xdr:row>
          <xdr:rowOff>0</xdr:rowOff>
        </xdr:from>
        <xdr:to>
          <xdr:col>20</xdr:col>
          <xdr:colOff>361950</xdr:colOff>
          <xdr:row>9</xdr:row>
          <xdr:rowOff>209550</xdr:rowOff>
        </xdr:to>
        <xdr:sp macro="" textlink="">
          <xdr:nvSpPr>
            <xdr:cNvPr id="1569" name="Check Box 545" hidden="1">
              <a:extLst>
                <a:ext uri="{63B3BB69-23CF-44E3-9099-C40C66FF867C}">
                  <a14:compatExt spid="_x0000_s1569"/>
                </a:ext>
                <a:ext uri="{FF2B5EF4-FFF2-40B4-BE49-F238E27FC236}">
                  <a16:creationId xmlns:a16="http://schemas.microsoft.com/office/drawing/2014/main" id="{00000000-0008-0000-0400-00002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21</xdr:col>
          <xdr:colOff>57150</xdr:colOff>
          <xdr:row>9</xdr:row>
          <xdr:rowOff>0</xdr:rowOff>
        </xdr:from>
        <xdr:to>
          <xdr:col>21</xdr:col>
          <xdr:colOff>361950</xdr:colOff>
          <xdr:row>9</xdr:row>
          <xdr:rowOff>209550</xdr:rowOff>
        </xdr:to>
        <xdr:sp macro="" textlink="">
          <xdr:nvSpPr>
            <xdr:cNvPr id="1570" name="Check Box 546" hidden="1">
              <a:extLst>
                <a:ext uri="{63B3BB69-23CF-44E3-9099-C40C66FF867C}">
                  <a14:compatExt spid="_x0000_s1570"/>
                </a:ext>
                <a:ext uri="{FF2B5EF4-FFF2-40B4-BE49-F238E27FC236}">
                  <a16:creationId xmlns:a16="http://schemas.microsoft.com/office/drawing/2014/main" id="{00000000-0008-0000-0400-00002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22</xdr:col>
          <xdr:colOff>57150</xdr:colOff>
          <xdr:row>9</xdr:row>
          <xdr:rowOff>0</xdr:rowOff>
        </xdr:from>
        <xdr:to>
          <xdr:col>22</xdr:col>
          <xdr:colOff>361950</xdr:colOff>
          <xdr:row>9</xdr:row>
          <xdr:rowOff>209550</xdr:rowOff>
        </xdr:to>
        <xdr:sp macro="" textlink="">
          <xdr:nvSpPr>
            <xdr:cNvPr id="1571" name="Check Box 547" hidden="1">
              <a:extLst>
                <a:ext uri="{63B3BB69-23CF-44E3-9099-C40C66FF867C}">
                  <a14:compatExt spid="_x0000_s1571"/>
                </a:ext>
                <a:ext uri="{FF2B5EF4-FFF2-40B4-BE49-F238E27FC236}">
                  <a16:creationId xmlns:a16="http://schemas.microsoft.com/office/drawing/2014/main" id="{00000000-0008-0000-0400-00002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editAs="oneCell">
    <xdr:from>
      <xdr:col>2</xdr:col>
      <xdr:colOff>25400</xdr:colOff>
      <xdr:row>2</xdr:row>
      <xdr:rowOff>63500</xdr:rowOff>
    </xdr:from>
    <xdr:to>
      <xdr:col>2</xdr:col>
      <xdr:colOff>1054100</xdr:colOff>
      <xdr:row>4</xdr:row>
      <xdr:rowOff>25400</xdr:rowOff>
    </xdr:to>
    <xdr:sp macro="" textlink="">
      <xdr:nvSpPr>
        <xdr:cNvPr id="1639" name="cmdSort" hidden="1">
          <a:extLst>
            <a:ext uri="{63B3BB69-23CF-44E3-9099-C40C66FF867C}">
              <a14:compatExt xmlns:a14="http://schemas.microsoft.com/office/drawing/2010/main" spid="_x0000_s1639"/>
            </a:ext>
            <a:ext uri="{FF2B5EF4-FFF2-40B4-BE49-F238E27FC236}">
              <a16:creationId xmlns:a16="http://schemas.microsoft.com/office/drawing/2014/main" id="{00000000-0008-0000-0400-0000670600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25400</xdr:colOff>
      <xdr:row>4</xdr:row>
      <xdr:rowOff>63500</xdr:rowOff>
    </xdr:from>
    <xdr:to>
      <xdr:col>2</xdr:col>
      <xdr:colOff>1054100</xdr:colOff>
      <xdr:row>6</xdr:row>
      <xdr:rowOff>38100</xdr:rowOff>
    </xdr:to>
    <xdr:sp macro="" textlink="">
      <xdr:nvSpPr>
        <xdr:cNvPr id="1640" name="cmdCleanCode" hidden="1">
          <a:extLst>
            <a:ext uri="{63B3BB69-23CF-44E3-9099-C40C66FF867C}">
              <a14:compatExt xmlns:a14="http://schemas.microsoft.com/office/drawing/2010/main" spid="_x0000_s1640"/>
            </a:ext>
            <a:ext uri="{FF2B5EF4-FFF2-40B4-BE49-F238E27FC236}">
              <a16:creationId xmlns:a16="http://schemas.microsoft.com/office/drawing/2014/main" id="{00000000-0008-0000-0400-0000680600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mc:AlternateContent xmlns:mc="http://schemas.openxmlformats.org/markup-compatibility/2006">
    <mc:Choice xmlns:a14="http://schemas.microsoft.com/office/drawing/2010/main" Requires="a14">
      <xdr:twoCellAnchor editAs="oneCell">
        <xdr:from>
          <xdr:col>9</xdr:col>
          <xdr:colOff>57150</xdr:colOff>
          <xdr:row>9</xdr:row>
          <xdr:rowOff>0</xdr:rowOff>
        </xdr:from>
        <xdr:to>
          <xdr:col>9</xdr:col>
          <xdr:colOff>342900</xdr:colOff>
          <xdr:row>9</xdr:row>
          <xdr:rowOff>209550</xdr:rowOff>
        </xdr:to>
        <xdr:sp macro="" textlink="">
          <xdr:nvSpPr>
            <xdr:cNvPr id="1726" name="Check Box 702" hidden="1">
              <a:extLst>
                <a:ext uri="{63B3BB69-23CF-44E3-9099-C40C66FF867C}">
                  <a14:compatExt spid="_x0000_s1726"/>
                </a:ext>
                <a:ext uri="{FF2B5EF4-FFF2-40B4-BE49-F238E27FC236}">
                  <a16:creationId xmlns:a16="http://schemas.microsoft.com/office/drawing/2014/main" id="{00000000-0008-0000-0400-0000B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57150</xdr:colOff>
          <xdr:row>9</xdr:row>
          <xdr:rowOff>0</xdr:rowOff>
        </xdr:from>
        <xdr:to>
          <xdr:col>8</xdr:col>
          <xdr:colOff>361950</xdr:colOff>
          <xdr:row>9</xdr:row>
          <xdr:rowOff>209550</xdr:rowOff>
        </xdr:to>
        <xdr:sp macro="" textlink="">
          <xdr:nvSpPr>
            <xdr:cNvPr id="1727" name="Check Box 703" hidden="1">
              <a:extLst>
                <a:ext uri="{63B3BB69-23CF-44E3-9099-C40C66FF867C}">
                  <a14:compatExt spid="_x0000_s1727"/>
                </a:ext>
                <a:ext uri="{FF2B5EF4-FFF2-40B4-BE49-F238E27FC236}">
                  <a16:creationId xmlns:a16="http://schemas.microsoft.com/office/drawing/2014/main" id="{00000000-0008-0000-0400-0000B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editAs="oneCell">
    <xdr:from>
      <xdr:col>19</xdr:col>
      <xdr:colOff>279400</xdr:colOff>
      <xdr:row>4</xdr:row>
      <xdr:rowOff>50800</xdr:rowOff>
    </xdr:from>
    <xdr:to>
      <xdr:col>22</xdr:col>
      <xdr:colOff>165100</xdr:colOff>
      <xdr:row>6</xdr:row>
      <xdr:rowOff>25400</xdr:rowOff>
    </xdr:to>
    <xdr:sp macro="" textlink="">
      <xdr:nvSpPr>
        <xdr:cNvPr id="115382" name="cmdResetTestRun" hidden="1">
          <a:extLst>
            <a:ext uri="{63B3BB69-23CF-44E3-9099-C40C66FF867C}">
              <a14:compatExt xmlns:a14="http://schemas.microsoft.com/office/drawing/2010/main" spid="_x0000_s115382"/>
            </a:ext>
            <a:ext uri="{FF2B5EF4-FFF2-40B4-BE49-F238E27FC236}">
              <a16:creationId xmlns:a16="http://schemas.microsoft.com/office/drawing/2014/main" id="{00000000-0008-0000-0400-0000B6C201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3238500</xdr:colOff>
      <xdr:row>1</xdr:row>
      <xdr:rowOff>101600</xdr:rowOff>
    </xdr:from>
    <xdr:to>
      <xdr:col>2</xdr:col>
      <xdr:colOff>4762500</xdr:colOff>
      <xdr:row>3</xdr:row>
      <xdr:rowOff>0</xdr:rowOff>
    </xdr:to>
    <xdr:sp macro="" textlink="">
      <xdr:nvSpPr>
        <xdr:cNvPr id="115386" name="chkFunctionalPriority" hidden="1">
          <a:extLst>
            <a:ext uri="{63B3BB69-23CF-44E3-9099-C40C66FF867C}">
              <a14:compatExt xmlns:a14="http://schemas.microsoft.com/office/drawing/2010/main" spid="_x0000_s115386"/>
            </a:ext>
            <a:ext uri="{FF2B5EF4-FFF2-40B4-BE49-F238E27FC236}">
              <a16:creationId xmlns:a16="http://schemas.microsoft.com/office/drawing/2014/main" id="{00000000-0008-0000-0400-0000BAC201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3238500</xdr:colOff>
      <xdr:row>2</xdr:row>
      <xdr:rowOff>152400</xdr:rowOff>
    </xdr:from>
    <xdr:to>
      <xdr:col>2</xdr:col>
      <xdr:colOff>4762500</xdr:colOff>
      <xdr:row>4</xdr:row>
      <xdr:rowOff>50800</xdr:rowOff>
    </xdr:to>
    <xdr:sp macro="" textlink="">
      <xdr:nvSpPr>
        <xdr:cNvPr id="115387" name="chkIssueNumber" hidden="1">
          <a:extLst>
            <a:ext uri="{63B3BB69-23CF-44E3-9099-C40C66FF867C}">
              <a14:compatExt xmlns:a14="http://schemas.microsoft.com/office/drawing/2010/main" spid="_x0000_s115387"/>
            </a:ext>
            <a:ext uri="{FF2B5EF4-FFF2-40B4-BE49-F238E27FC236}">
              <a16:creationId xmlns:a16="http://schemas.microsoft.com/office/drawing/2014/main" id="{00000000-0008-0000-0400-0000BBC201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3238500</xdr:colOff>
      <xdr:row>4</xdr:row>
      <xdr:rowOff>38100</xdr:rowOff>
    </xdr:from>
    <xdr:to>
      <xdr:col>2</xdr:col>
      <xdr:colOff>4762500</xdr:colOff>
      <xdr:row>5</xdr:row>
      <xdr:rowOff>101600</xdr:rowOff>
    </xdr:to>
    <xdr:sp macro="" textlink="">
      <xdr:nvSpPr>
        <xdr:cNvPr id="115389" name="chkStatus" hidden="1">
          <a:extLst>
            <a:ext uri="{63B3BB69-23CF-44E3-9099-C40C66FF867C}">
              <a14:compatExt xmlns:a14="http://schemas.microsoft.com/office/drawing/2010/main" spid="_x0000_s115389"/>
            </a:ext>
            <a:ext uri="{FF2B5EF4-FFF2-40B4-BE49-F238E27FC236}">
              <a16:creationId xmlns:a16="http://schemas.microsoft.com/office/drawing/2014/main" id="{00000000-0008-0000-0400-0000BDC201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3238500</xdr:colOff>
      <xdr:row>5</xdr:row>
      <xdr:rowOff>76200</xdr:rowOff>
    </xdr:from>
    <xdr:to>
      <xdr:col>2</xdr:col>
      <xdr:colOff>4762500</xdr:colOff>
      <xdr:row>6</xdr:row>
      <xdr:rowOff>139700</xdr:rowOff>
    </xdr:to>
    <xdr:sp macro="" textlink="">
      <xdr:nvSpPr>
        <xdr:cNvPr id="115390" name="chkTestPriority" hidden="1">
          <a:extLst>
            <a:ext uri="{63B3BB69-23CF-44E3-9099-C40C66FF867C}">
              <a14:compatExt xmlns:a14="http://schemas.microsoft.com/office/drawing/2010/main" spid="_x0000_s115390"/>
            </a:ext>
            <a:ext uri="{FF2B5EF4-FFF2-40B4-BE49-F238E27FC236}">
              <a16:creationId xmlns:a16="http://schemas.microsoft.com/office/drawing/2014/main" id="{00000000-0008-0000-0400-0000BEC201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3238500</xdr:colOff>
      <xdr:row>0</xdr:row>
      <xdr:rowOff>25400</xdr:rowOff>
    </xdr:from>
    <xdr:to>
      <xdr:col>2</xdr:col>
      <xdr:colOff>5295900</xdr:colOff>
      <xdr:row>1</xdr:row>
      <xdr:rowOff>88900</xdr:rowOff>
    </xdr:to>
    <xdr:sp macro="" textlink="">
      <xdr:nvSpPr>
        <xdr:cNvPr id="115391" name="Label1" hidden="1">
          <a:extLst>
            <a:ext uri="{63B3BB69-23CF-44E3-9099-C40C66FF867C}">
              <a14:compatExt xmlns:a14="http://schemas.microsoft.com/office/drawing/2010/main" spid="_x0000_s115391"/>
            </a:ext>
            <a:ext uri="{FF2B5EF4-FFF2-40B4-BE49-F238E27FC236}">
              <a16:creationId xmlns:a16="http://schemas.microsoft.com/office/drawing/2014/main" id="{00000000-0008-0000-0400-0000BFC201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8</xdr:col>
      <xdr:colOff>25400</xdr:colOff>
      <xdr:row>6</xdr:row>
      <xdr:rowOff>25400</xdr:rowOff>
    </xdr:from>
    <xdr:to>
      <xdr:col>13</xdr:col>
      <xdr:colOff>25400</xdr:colOff>
      <xdr:row>8</xdr:row>
      <xdr:rowOff>12700</xdr:rowOff>
    </xdr:to>
    <xdr:sp macro="" textlink="">
      <xdr:nvSpPr>
        <xdr:cNvPr id="115472" name="chkKeepHistory" hidden="1">
          <a:extLst>
            <a:ext uri="{63B3BB69-23CF-44E3-9099-C40C66FF867C}">
              <a14:compatExt xmlns:a14="http://schemas.microsoft.com/office/drawing/2010/main" spid="_x0000_s115472"/>
            </a:ext>
            <a:ext uri="{FF2B5EF4-FFF2-40B4-BE49-F238E27FC236}">
              <a16:creationId xmlns:a16="http://schemas.microsoft.com/office/drawing/2014/main" id="{00000000-0008-0000-0400-000010C301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25400</xdr:colOff>
      <xdr:row>0</xdr:row>
      <xdr:rowOff>50800</xdr:rowOff>
    </xdr:from>
    <xdr:to>
      <xdr:col>2</xdr:col>
      <xdr:colOff>1054100</xdr:colOff>
      <xdr:row>2</xdr:row>
      <xdr:rowOff>12700</xdr:rowOff>
    </xdr:to>
    <xdr:pic>
      <xdr:nvPicPr>
        <xdr:cNvPr id="2" name="cmdGenerateCode">
          <a:extLst>
            <a:ext uri="{FF2B5EF4-FFF2-40B4-BE49-F238E27FC236}">
              <a16:creationId xmlns:a16="http://schemas.microsoft.com/office/drawing/2014/main" id="{00000000-0008-0000-0400-000002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232400" y="50800"/>
          <a:ext cx="1028700" cy="2667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13</xdr:col>
      <xdr:colOff>279400</xdr:colOff>
      <xdr:row>4</xdr:row>
      <xdr:rowOff>50800</xdr:rowOff>
    </xdr:from>
    <xdr:to>
      <xdr:col>16</xdr:col>
      <xdr:colOff>279400</xdr:colOff>
      <xdr:row>6</xdr:row>
      <xdr:rowOff>25400</xdr:rowOff>
    </xdr:to>
    <xdr:pic>
      <xdr:nvPicPr>
        <xdr:cNvPr id="3" name="cmdReset">
          <a:extLst>
            <a:ext uri="{FF2B5EF4-FFF2-40B4-BE49-F238E27FC236}">
              <a16:creationId xmlns:a16="http://schemas.microsoft.com/office/drawing/2014/main" id="{00000000-0008-0000-0400-00000300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9532600" y="660400"/>
          <a:ext cx="1257300" cy="2794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2</xdr:col>
      <xdr:colOff>25400</xdr:colOff>
      <xdr:row>2</xdr:row>
      <xdr:rowOff>63500</xdr:rowOff>
    </xdr:from>
    <xdr:to>
      <xdr:col>2</xdr:col>
      <xdr:colOff>1054100</xdr:colOff>
      <xdr:row>4</xdr:row>
      <xdr:rowOff>25400</xdr:rowOff>
    </xdr:to>
    <xdr:pic>
      <xdr:nvPicPr>
        <xdr:cNvPr id="4" name="cmdSort">
          <a:extLst>
            <a:ext uri="{FF2B5EF4-FFF2-40B4-BE49-F238E27FC236}">
              <a16:creationId xmlns:a16="http://schemas.microsoft.com/office/drawing/2014/main" id="{00000000-0008-0000-0400-000004000000}"/>
            </a:ext>
          </a:extLst>
        </xdr:cNvPr>
        <xdr:cNvPicPr preferRelativeResize="0">
          <a:picLocks noChangeArrowheads="1" noChangeShapeType="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5232400" y="368300"/>
          <a:ext cx="1028700" cy="2667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2</xdr:col>
      <xdr:colOff>25400</xdr:colOff>
      <xdr:row>4</xdr:row>
      <xdr:rowOff>63500</xdr:rowOff>
    </xdr:from>
    <xdr:to>
      <xdr:col>2</xdr:col>
      <xdr:colOff>1054100</xdr:colOff>
      <xdr:row>6</xdr:row>
      <xdr:rowOff>38100</xdr:rowOff>
    </xdr:to>
    <xdr:pic>
      <xdr:nvPicPr>
        <xdr:cNvPr id="5" name="cmdCleanCode">
          <a:extLst>
            <a:ext uri="{FF2B5EF4-FFF2-40B4-BE49-F238E27FC236}">
              <a16:creationId xmlns:a16="http://schemas.microsoft.com/office/drawing/2014/main" id="{00000000-0008-0000-0400-000005000000}"/>
            </a:ext>
          </a:extLst>
        </xdr:cNvPr>
        <xdr:cNvPicPr preferRelativeResize="0">
          <a:picLocks noChangeArrowheads="1" noChangeShapeType="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5232400" y="673100"/>
          <a:ext cx="1028700" cy="2794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19</xdr:col>
      <xdr:colOff>279400</xdr:colOff>
      <xdr:row>4</xdr:row>
      <xdr:rowOff>50800</xdr:rowOff>
    </xdr:from>
    <xdr:to>
      <xdr:col>22</xdr:col>
      <xdr:colOff>165100</xdr:colOff>
      <xdr:row>6</xdr:row>
      <xdr:rowOff>25400</xdr:rowOff>
    </xdr:to>
    <xdr:pic>
      <xdr:nvPicPr>
        <xdr:cNvPr id="6" name="cmdResetTestRun">
          <a:extLst>
            <a:ext uri="{FF2B5EF4-FFF2-40B4-BE49-F238E27FC236}">
              <a16:creationId xmlns:a16="http://schemas.microsoft.com/office/drawing/2014/main" id="{00000000-0008-0000-0400-000006000000}"/>
            </a:ext>
          </a:extLst>
        </xdr:cNvPr>
        <xdr:cNvPicPr preferRelativeResize="0">
          <a:picLocks noChangeArrowheads="1" noChangeShapeType="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22047200" y="660400"/>
          <a:ext cx="1181100" cy="2794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2</xdr:col>
      <xdr:colOff>3238500</xdr:colOff>
      <xdr:row>1</xdr:row>
      <xdr:rowOff>101600</xdr:rowOff>
    </xdr:from>
    <xdr:to>
      <xdr:col>2</xdr:col>
      <xdr:colOff>4762500</xdr:colOff>
      <xdr:row>3</xdr:row>
      <xdr:rowOff>0</xdr:rowOff>
    </xdr:to>
    <xdr:pic>
      <xdr:nvPicPr>
        <xdr:cNvPr id="7" name="chkFunctionalPriority">
          <a:extLst>
            <a:ext uri="{FF2B5EF4-FFF2-40B4-BE49-F238E27FC236}">
              <a16:creationId xmlns:a16="http://schemas.microsoft.com/office/drawing/2014/main" id="{00000000-0008-0000-0400-000007000000}"/>
            </a:ext>
          </a:extLst>
        </xdr:cNvPr>
        <xdr:cNvPicPr preferRelativeResize="0">
          <a:picLocks noChangeArrowheads="1" noChangeShapeType="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8445500" y="254000"/>
          <a:ext cx="1524000" cy="2032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2</xdr:col>
      <xdr:colOff>3238500</xdr:colOff>
      <xdr:row>2</xdr:row>
      <xdr:rowOff>152400</xdr:rowOff>
    </xdr:from>
    <xdr:to>
      <xdr:col>2</xdr:col>
      <xdr:colOff>4762500</xdr:colOff>
      <xdr:row>4</xdr:row>
      <xdr:rowOff>50800</xdr:rowOff>
    </xdr:to>
    <xdr:pic>
      <xdr:nvPicPr>
        <xdr:cNvPr id="8" name="chkIssueNumber">
          <a:extLst>
            <a:ext uri="{FF2B5EF4-FFF2-40B4-BE49-F238E27FC236}">
              <a16:creationId xmlns:a16="http://schemas.microsoft.com/office/drawing/2014/main" id="{00000000-0008-0000-0400-000008000000}"/>
            </a:ext>
          </a:extLst>
        </xdr:cNvPr>
        <xdr:cNvPicPr preferRelativeResize="0">
          <a:picLocks noChangeArrowheads="1" noChangeShapeType="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8445500" y="457200"/>
          <a:ext cx="1524000" cy="2032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2</xdr:col>
      <xdr:colOff>3238500</xdr:colOff>
      <xdr:row>4</xdr:row>
      <xdr:rowOff>38100</xdr:rowOff>
    </xdr:from>
    <xdr:to>
      <xdr:col>2</xdr:col>
      <xdr:colOff>4762500</xdr:colOff>
      <xdr:row>5</xdr:row>
      <xdr:rowOff>101600</xdr:rowOff>
    </xdr:to>
    <xdr:pic>
      <xdr:nvPicPr>
        <xdr:cNvPr id="9" name="chkStatus">
          <a:extLst>
            <a:ext uri="{FF2B5EF4-FFF2-40B4-BE49-F238E27FC236}">
              <a16:creationId xmlns:a16="http://schemas.microsoft.com/office/drawing/2014/main" id="{00000000-0008-0000-0400-000009000000}"/>
            </a:ext>
          </a:extLst>
        </xdr:cNvPr>
        <xdr:cNvPicPr preferRelativeResize="0">
          <a:picLocks noChangeArrowheads="1" noChangeShapeType="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8445500" y="647700"/>
          <a:ext cx="1524000" cy="2159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2</xdr:col>
      <xdr:colOff>3238500</xdr:colOff>
      <xdr:row>5</xdr:row>
      <xdr:rowOff>76200</xdr:rowOff>
    </xdr:from>
    <xdr:to>
      <xdr:col>2</xdr:col>
      <xdr:colOff>4762500</xdr:colOff>
      <xdr:row>6</xdr:row>
      <xdr:rowOff>139700</xdr:rowOff>
    </xdr:to>
    <xdr:pic>
      <xdr:nvPicPr>
        <xdr:cNvPr id="10" name="chkTestPriority">
          <a:extLst>
            <a:ext uri="{FF2B5EF4-FFF2-40B4-BE49-F238E27FC236}">
              <a16:creationId xmlns:a16="http://schemas.microsoft.com/office/drawing/2014/main" id="{00000000-0008-0000-0400-00000A000000}"/>
            </a:ext>
          </a:extLst>
        </xdr:cNvPr>
        <xdr:cNvPicPr preferRelativeResize="0">
          <a:picLocks noChangeArrowheads="1" noChangeShapeType="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8445500" y="838200"/>
          <a:ext cx="1524000" cy="2159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2</xdr:col>
      <xdr:colOff>3238500</xdr:colOff>
      <xdr:row>0</xdr:row>
      <xdr:rowOff>25400</xdr:rowOff>
    </xdr:from>
    <xdr:to>
      <xdr:col>2</xdr:col>
      <xdr:colOff>5295900</xdr:colOff>
      <xdr:row>1</xdr:row>
      <xdr:rowOff>88900</xdr:rowOff>
    </xdr:to>
    <xdr:pic>
      <xdr:nvPicPr>
        <xdr:cNvPr id="11" name="Label1">
          <a:extLst>
            <a:ext uri="{FF2B5EF4-FFF2-40B4-BE49-F238E27FC236}">
              <a16:creationId xmlns:a16="http://schemas.microsoft.com/office/drawing/2014/main" id="{00000000-0008-0000-0400-00000B000000}"/>
            </a:ext>
          </a:extLst>
        </xdr:cNvPr>
        <xdr:cNvPicPr preferRelativeResize="0">
          <a:picLocks noChangeArrowheads="1" noChangeShapeType="1"/>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8445500" y="25400"/>
          <a:ext cx="2057400" cy="2159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8</xdr:col>
      <xdr:colOff>25400</xdr:colOff>
      <xdr:row>6</xdr:row>
      <xdr:rowOff>25400</xdr:rowOff>
    </xdr:from>
    <xdr:to>
      <xdr:col>13</xdr:col>
      <xdr:colOff>25400</xdr:colOff>
      <xdr:row>8</xdr:row>
      <xdr:rowOff>12700</xdr:rowOff>
    </xdr:to>
    <xdr:pic>
      <xdr:nvPicPr>
        <xdr:cNvPr id="12" name="chkKeepHistory">
          <a:extLst>
            <a:ext uri="{FF2B5EF4-FFF2-40B4-BE49-F238E27FC236}">
              <a16:creationId xmlns:a16="http://schemas.microsoft.com/office/drawing/2014/main" id="{00000000-0008-0000-0400-00000C000000}"/>
            </a:ext>
          </a:extLst>
        </xdr:cNvPr>
        <xdr:cNvPicPr preferRelativeResize="0">
          <a:picLocks noChangeArrowheads="1" noChangeShapeType="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7094200" y="939800"/>
          <a:ext cx="2184400" cy="292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12</xdr:col>
      <xdr:colOff>0</xdr:colOff>
      <xdr:row>0</xdr:row>
      <xdr:rowOff>0</xdr:rowOff>
    </xdr:from>
    <xdr:to>
      <xdr:col>12</xdr:col>
      <xdr:colOff>0</xdr:colOff>
      <xdr:row>0</xdr:row>
      <xdr:rowOff>0</xdr:rowOff>
    </xdr:to>
    <xdr:sp macro="" textlink="">
      <xdr:nvSpPr>
        <xdr:cNvPr id="94209" name="Text Box 1">
          <a:extLst>
            <a:ext uri="{FF2B5EF4-FFF2-40B4-BE49-F238E27FC236}">
              <a16:creationId xmlns:a16="http://schemas.microsoft.com/office/drawing/2014/main" id="{00000000-0008-0000-0500-000001700100}"/>
            </a:ext>
          </a:extLst>
        </xdr:cNvPr>
        <xdr:cNvSpPr txBox="1">
          <a:spLocks noChangeArrowheads="1"/>
        </xdr:cNvSpPr>
      </xdr:nvSpPr>
      <xdr:spPr bwMode="auto">
        <a:xfrm>
          <a:off x="4584700" y="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0</xdr:colOff>
      <xdr:row>0</xdr:row>
      <xdr:rowOff>0</xdr:rowOff>
    </xdr:from>
    <xdr:to>
      <xdr:col>12</xdr:col>
      <xdr:colOff>0</xdr:colOff>
      <xdr:row>0</xdr:row>
      <xdr:rowOff>0</xdr:rowOff>
    </xdr:to>
    <xdr:sp macro="" textlink="">
      <xdr:nvSpPr>
        <xdr:cNvPr id="94210" name="Text Box 2">
          <a:extLst>
            <a:ext uri="{FF2B5EF4-FFF2-40B4-BE49-F238E27FC236}">
              <a16:creationId xmlns:a16="http://schemas.microsoft.com/office/drawing/2014/main" id="{00000000-0008-0000-0500-000002700100}"/>
            </a:ext>
          </a:extLst>
        </xdr:cNvPr>
        <xdr:cNvSpPr txBox="1">
          <a:spLocks noChangeArrowheads="1"/>
        </xdr:cNvSpPr>
      </xdr:nvSpPr>
      <xdr:spPr bwMode="auto">
        <a:xfrm>
          <a:off x="4584700" y="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0</xdr:colOff>
      <xdr:row>0</xdr:row>
      <xdr:rowOff>0</xdr:rowOff>
    </xdr:from>
    <xdr:to>
      <xdr:col>12</xdr:col>
      <xdr:colOff>0</xdr:colOff>
      <xdr:row>0</xdr:row>
      <xdr:rowOff>0</xdr:rowOff>
    </xdr:to>
    <xdr:sp macro="" textlink="">
      <xdr:nvSpPr>
        <xdr:cNvPr id="94211" name="Text Box 3">
          <a:extLst>
            <a:ext uri="{FF2B5EF4-FFF2-40B4-BE49-F238E27FC236}">
              <a16:creationId xmlns:a16="http://schemas.microsoft.com/office/drawing/2014/main" id="{00000000-0008-0000-0500-000003700100}"/>
            </a:ext>
          </a:extLst>
        </xdr:cNvPr>
        <xdr:cNvSpPr txBox="1">
          <a:spLocks noChangeArrowheads="1"/>
        </xdr:cNvSpPr>
      </xdr:nvSpPr>
      <xdr:spPr bwMode="auto">
        <a:xfrm>
          <a:off x="4584700" y="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12</xdr:col>
      <xdr:colOff>0</xdr:colOff>
      <xdr:row>0</xdr:row>
      <xdr:rowOff>0</xdr:rowOff>
    </xdr:from>
    <xdr:to>
      <xdr:col>12</xdr:col>
      <xdr:colOff>0</xdr:colOff>
      <xdr:row>0</xdr:row>
      <xdr:rowOff>0</xdr:rowOff>
    </xdr:to>
    <xdr:sp macro="" textlink="">
      <xdr:nvSpPr>
        <xdr:cNvPr id="94212" name="Text Box 4">
          <a:extLst>
            <a:ext uri="{FF2B5EF4-FFF2-40B4-BE49-F238E27FC236}">
              <a16:creationId xmlns:a16="http://schemas.microsoft.com/office/drawing/2014/main" id="{00000000-0008-0000-0500-000004700100}"/>
            </a:ext>
          </a:extLst>
        </xdr:cNvPr>
        <xdr:cNvSpPr txBox="1">
          <a:spLocks noChangeArrowheads="1"/>
        </xdr:cNvSpPr>
      </xdr:nvSpPr>
      <xdr:spPr bwMode="auto">
        <a:xfrm>
          <a:off x="4584700" y="0"/>
          <a:ext cx="0" cy="0"/>
        </a:xfrm>
        <a:prstGeom prst="rect">
          <a:avLst/>
        </a:prstGeom>
        <a:solidFill>
          <a:srgbClr val="FFFFFF"/>
        </a:solidFill>
        <a:ln w="9525">
          <a:noFill/>
          <a:miter lim="800000"/>
          <a:headEnd/>
          <a:tailEnd/>
        </a:ln>
      </xdr:spPr>
      <xdr:txBody>
        <a:bodyPr vertOverflow="clip" wrap="square" lIns="27432" tIns="18288" rIns="0" bIns="0" anchor="t" upright="1"/>
        <a:lstStyle/>
        <a:p>
          <a:pPr algn="l" rtl="0">
            <a:defRPr sz="1000"/>
          </a:pPr>
          <a:r>
            <a:rPr lang="en-US" sz="900" b="0" i="0" u="none" strike="noStrike" baseline="0">
              <a:solidFill>
                <a:srgbClr val="000000"/>
              </a:solidFill>
              <a:latin typeface="Arial"/>
              <a:cs typeface="Arial"/>
            </a:rPr>
            <a:t>Should we devide these cases into different pricing methods (Tiering, Min. price, etc.) ??</a:t>
          </a:r>
          <a:endParaRPr lang="en-US"/>
        </a:p>
      </xdr:txBody>
    </xdr:sp>
    <xdr:clientData/>
  </xdr:twoCellAnchor>
  <xdr:twoCellAnchor>
    <xdr:from>
      <xdr:col>1</xdr:col>
      <xdr:colOff>28575</xdr:colOff>
      <xdr:row>30</xdr:row>
      <xdr:rowOff>0</xdr:rowOff>
    </xdr:from>
    <xdr:to>
      <xdr:col>33</xdr:col>
      <xdr:colOff>225430</xdr:colOff>
      <xdr:row>63</xdr:row>
      <xdr:rowOff>85725</xdr:rowOff>
    </xdr:to>
    <xdr:sp macro="" textlink="">
      <xdr:nvSpPr>
        <xdr:cNvPr id="94213" name="Text Box 5">
          <a:extLst>
            <a:ext uri="{FF2B5EF4-FFF2-40B4-BE49-F238E27FC236}">
              <a16:creationId xmlns:a16="http://schemas.microsoft.com/office/drawing/2014/main" id="{00000000-0008-0000-0500-000005700100}"/>
            </a:ext>
          </a:extLst>
        </xdr:cNvPr>
        <xdr:cNvSpPr txBox="1">
          <a:spLocks noChangeArrowheads="1"/>
        </xdr:cNvSpPr>
      </xdr:nvSpPr>
      <xdr:spPr bwMode="auto">
        <a:xfrm>
          <a:off x="165100" y="5257800"/>
          <a:ext cx="13106400" cy="5105400"/>
        </a:xfrm>
        <a:prstGeom prst="rect">
          <a:avLst/>
        </a:prstGeom>
        <a:noFill/>
        <a:ln w="9525">
          <a:solidFill>
            <a:srgbClr val="000000"/>
          </a:solid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Deze sheet is een toevoeging aan de huidige Excel analyse templates. Deze sheet geeft snel inzicht in het uitgevoerde test proces. </a:t>
          </a:r>
        </a:p>
        <a:p>
          <a:pPr algn="l" rtl="0">
            <a:defRPr sz="1000"/>
          </a:pPr>
          <a:r>
            <a:rPr lang="en-US" sz="1000" b="0" i="0" u="none" strike="noStrike" baseline="0">
              <a:solidFill>
                <a:srgbClr val="000000"/>
              </a:solidFill>
              <a:latin typeface="Arial"/>
              <a:cs typeface="Arial"/>
            </a:rPr>
            <a:t>De eerste actie die gedaan moet worden is het schatten van de verwachting van het aantal testcases. Vul dit aantal in indien dit bekend is.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Op de sheet “Test status”, moet voor elke run de selectie(S) worden geselecteerd om aan te geven welke test cases worden uitgevoerd.</a:t>
          </a:r>
        </a:p>
        <a:p>
          <a:pPr algn="l" rtl="0">
            <a:defRPr sz="1000"/>
          </a:pPr>
          <a:r>
            <a:rPr lang="en-US" sz="1000" b="0" i="0" u="none" strike="noStrike" baseline="0">
              <a:solidFill>
                <a:srgbClr val="000000"/>
              </a:solidFill>
              <a:latin typeface="Arial"/>
              <a:cs typeface="Arial"/>
            </a:rPr>
            <a:t>De test cases die niet worden uitgevoerd krijgen de status N. Na elke test run moeten de selecties geëvalueerd worden en krijgt elke test case </a:t>
          </a:r>
        </a:p>
        <a:p>
          <a:pPr algn="l" rtl="0">
            <a:defRPr sz="1000"/>
          </a:pPr>
          <a:r>
            <a:rPr lang="en-US" sz="1000" b="0" i="0" u="none" strike="noStrike" baseline="0">
              <a:solidFill>
                <a:srgbClr val="000000"/>
              </a:solidFill>
              <a:latin typeface="Arial"/>
              <a:cs typeface="Arial"/>
            </a:rPr>
            <a:t>een nieuwe status. Dit kan één van onderstaande statussen zijn.</a:t>
          </a:r>
        </a:p>
        <a:p>
          <a:pPr algn="l" rtl="0">
            <a:defRPr sz="1000"/>
          </a:pPr>
          <a:r>
            <a:rPr lang="en-US" sz="1000" b="0" i="0" u="none" strike="noStrike" baseline="0">
              <a:solidFill>
                <a:srgbClr val="000000"/>
              </a:solidFill>
              <a:latin typeface="Arial"/>
              <a:cs typeface="Arial"/>
            </a:rPr>
            <a:t>N : Not Selected</a:t>
          </a:r>
        </a:p>
        <a:p>
          <a:pPr algn="l" rtl="0">
            <a:defRPr sz="1000"/>
          </a:pPr>
          <a:r>
            <a:rPr lang="en-US" sz="1000" b="0" i="0" u="none" strike="noStrike" baseline="0">
              <a:solidFill>
                <a:srgbClr val="000000"/>
              </a:solidFill>
              <a:latin typeface="Arial"/>
              <a:cs typeface="Arial"/>
            </a:rPr>
            <a:t>S : Selected, not executed</a:t>
          </a:r>
        </a:p>
        <a:p>
          <a:pPr algn="l" rtl="0">
            <a:defRPr sz="1000"/>
          </a:pPr>
          <a:r>
            <a:rPr lang="en-US" sz="1000" b="0" i="0" u="none" strike="noStrike" baseline="0">
              <a:solidFill>
                <a:srgbClr val="000000"/>
              </a:solidFill>
              <a:latin typeface="Arial"/>
              <a:cs typeface="Arial"/>
            </a:rPr>
            <a:t>F : Fault In Application</a:t>
          </a:r>
        </a:p>
        <a:p>
          <a:pPr algn="l" rtl="0">
            <a:defRPr sz="1000"/>
          </a:pPr>
          <a:r>
            <a:rPr lang="en-US" sz="1000" b="0" i="0" u="none" strike="noStrike" baseline="0">
              <a:solidFill>
                <a:srgbClr val="000000"/>
              </a:solidFill>
              <a:latin typeface="Arial"/>
              <a:cs typeface="Arial"/>
            </a:rPr>
            <a:t>T : Fault In Test</a:t>
          </a:r>
        </a:p>
        <a:p>
          <a:pPr algn="l" rtl="0">
            <a:defRPr sz="1000"/>
          </a:pPr>
          <a:r>
            <a:rPr lang="en-US" sz="1000" b="0" i="0" u="none" strike="noStrike" baseline="0">
              <a:solidFill>
                <a:srgbClr val="000000"/>
              </a:solidFill>
              <a:latin typeface="Arial"/>
              <a:cs typeface="Arial"/>
            </a:rPr>
            <a:t>&lt;leeg&gt; : Not Ready</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Na het aangeven van de statussen wordt automatisch een kwaliteit status aan elke test case toegevoegd. </a:t>
          </a:r>
        </a:p>
        <a:p>
          <a:pPr algn="l" rtl="0">
            <a:defRPr sz="1000"/>
          </a:pPr>
          <a:r>
            <a:rPr lang="en-US" sz="1000" b="0" i="0" u="none" strike="noStrike" baseline="0">
              <a:solidFill>
                <a:srgbClr val="000000"/>
              </a:solidFill>
              <a:latin typeface="Arial"/>
              <a:cs typeface="Arial"/>
            </a:rPr>
            <a:t>De kwaliteit statussen zijn de volgende:</a:t>
          </a:r>
        </a:p>
        <a:p>
          <a:pPr algn="l" rtl="0">
            <a:defRPr sz="1000"/>
          </a:pPr>
          <a:r>
            <a:rPr lang="en-US" sz="1000" b="0" i="0" u="none" strike="noStrike" baseline="0">
              <a:solidFill>
                <a:srgbClr val="000000"/>
              </a:solidFill>
              <a:latin typeface="Arial"/>
              <a:cs typeface="Arial"/>
            </a:rPr>
            <a:t>GNF : Good, Never Fault</a:t>
          </a:r>
        </a:p>
        <a:p>
          <a:pPr algn="l" rtl="0">
            <a:defRPr sz="1000"/>
          </a:pPr>
          <a:r>
            <a:rPr lang="en-US" sz="1000" b="0" i="0" u="none" strike="noStrike" baseline="0">
              <a:solidFill>
                <a:srgbClr val="000000"/>
              </a:solidFill>
              <a:latin typeface="Arial"/>
              <a:cs typeface="Arial"/>
            </a:rPr>
            <a:t>GWF : Good, Was Fault</a:t>
          </a:r>
        </a:p>
        <a:p>
          <a:pPr algn="l" rtl="0">
            <a:defRPr sz="1000"/>
          </a:pPr>
          <a:r>
            <a:rPr lang="en-US" sz="1000" b="0" i="0" u="none" strike="noStrike" baseline="0">
              <a:solidFill>
                <a:srgbClr val="000000"/>
              </a:solidFill>
              <a:latin typeface="Arial"/>
              <a:cs typeface="Arial"/>
            </a:rPr>
            <a:t>FWG : Fault, Was Good</a:t>
          </a:r>
        </a:p>
        <a:p>
          <a:pPr algn="l" rtl="0">
            <a:defRPr sz="1000"/>
          </a:pPr>
          <a:r>
            <a:rPr lang="en-US" sz="1000" b="0" i="0" u="none" strike="noStrike" baseline="0">
              <a:solidFill>
                <a:srgbClr val="000000"/>
              </a:solidFill>
              <a:latin typeface="Arial"/>
              <a:cs typeface="Arial"/>
            </a:rPr>
            <a:t>FNG : Fault, Never Good</a:t>
          </a:r>
        </a:p>
        <a:p>
          <a:pPr algn="l" rtl="0">
            <a:defRPr sz="1000"/>
          </a:pPr>
          <a:r>
            <a:rPr lang="en-US" sz="1000" b="0" i="0" u="none" strike="noStrike" baseline="0">
              <a:solidFill>
                <a:srgbClr val="000000"/>
              </a:solidFill>
              <a:latin typeface="Arial"/>
              <a:cs typeface="Arial"/>
            </a:rPr>
            <a:t>T : Fault In Test</a:t>
          </a:r>
        </a:p>
        <a:p>
          <a:pPr algn="l" rtl="0">
            <a:defRPr sz="1000"/>
          </a:pPr>
          <a:r>
            <a:rPr lang="en-US" sz="1000" b="0" i="0" u="none" strike="noStrike" baseline="0">
              <a:solidFill>
                <a:srgbClr val="000000"/>
              </a:solidFill>
              <a:latin typeface="Arial"/>
              <a:cs typeface="Arial"/>
            </a:rPr>
            <a:t>S : Selected, not executed</a:t>
          </a:r>
        </a:p>
        <a:p>
          <a:pPr algn="l" rtl="0">
            <a:defRPr sz="1000"/>
          </a:pPr>
          <a:r>
            <a:rPr lang="en-US" sz="1000" b="0" i="0" u="none" strike="noStrike" baseline="0">
              <a:solidFill>
                <a:srgbClr val="000000"/>
              </a:solidFill>
              <a:latin typeface="Arial"/>
              <a:cs typeface="Arial"/>
            </a:rPr>
            <a:t>SPG: Selected, Presumed Good</a:t>
          </a:r>
        </a:p>
        <a:p>
          <a:pPr algn="l" rtl="0">
            <a:defRPr sz="1000"/>
          </a:pPr>
          <a:r>
            <a:rPr lang="en-US" sz="1000" b="0" i="0" u="none" strike="noStrike" baseline="0">
              <a:solidFill>
                <a:srgbClr val="000000"/>
              </a:solidFill>
              <a:latin typeface="Arial"/>
              <a:cs typeface="Arial"/>
            </a:rPr>
            <a:t>SPF: Selected, Presumed Fault</a:t>
          </a:r>
        </a:p>
        <a:p>
          <a:pPr algn="l" rtl="0">
            <a:defRPr sz="1000"/>
          </a:pPr>
          <a:r>
            <a:rPr lang="en-US" sz="1000" b="0" i="0" u="none" strike="noStrike" baseline="0">
              <a:solidFill>
                <a:srgbClr val="000000"/>
              </a:solidFill>
              <a:latin typeface="Arial"/>
              <a:cs typeface="Arial"/>
            </a:rPr>
            <a:t>N : Not Selected</a:t>
          </a:r>
        </a:p>
        <a:p>
          <a:pPr algn="l" rtl="0">
            <a:defRPr sz="1000"/>
          </a:pPr>
          <a:r>
            <a:rPr lang="en-US" sz="1000" b="0" i="0" u="none" strike="noStrike" baseline="0">
              <a:solidFill>
                <a:srgbClr val="000000"/>
              </a:solidFill>
              <a:latin typeface="Arial"/>
              <a:cs typeface="Arial"/>
            </a:rPr>
            <a:t>NPG : Not tested, Presumed Good</a:t>
          </a:r>
        </a:p>
        <a:p>
          <a:pPr algn="l" rtl="0">
            <a:defRPr sz="1000"/>
          </a:pPr>
          <a:r>
            <a:rPr lang="en-US" sz="1000" b="0" i="0" u="none" strike="noStrike" baseline="0">
              <a:solidFill>
                <a:srgbClr val="000000"/>
              </a:solidFill>
              <a:latin typeface="Arial"/>
              <a:cs typeface="Arial"/>
            </a:rPr>
            <a:t>NPF : Not tested, Presumed Fault</a:t>
          </a:r>
        </a:p>
        <a:p>
          <a:pPr algn="l" rtl="0">
            <a:defRPr sz="1000"/>
          </a:pPr>
          <a:r>
            <a:rPr lang="en-US" sz="1000" b="0" i="0" u="none" strike="noStrike" baseline="0">
              <a:solidFill>
                <a:srgbClr val="000000"/>
              </a:solidFill>
              <a:latin typeface="Arial"/>
              <a:cs typeface="Arial"/>
            </a:rPr>
            <a:t>Not Ready: &lt;leeg&gt;</a:t>
          </a:r>
        </a:p>
        <a:p>
          <a:pPr algn="l" rtl="0">
            <a:defRPr sz="1000"/>
          </a:pPr>
          <a:r>
            <a:rPr lang="en-US" sz="1000" b="0" i="0" u="none" strike="noStrike" baseline="0">
              <a:solidFill>
                <a:srgbClr val="000000"/>
              </a:solidFill>
              <a:latin typeface="Arial"/>
              <a:cs typeface="Arial"/>
            </a:rPr>
            <a:t>De data betreffende de kwaliteit van de testcases wordt automatisch gegenereerd en getoond in de linker tabel. Deze data wordt ook </a:t>
          </a:r>
        </a:p>
        <a:p>
          <a:pPr algn="l" rtl="0">
            <a:defRPr sz="1000"/>
          </a:pPr>
          <a:r>
            <a:rPr lang="en-US" sz="1000" b="0" i="0" u="none" strike="noStrike" baseline="0">
              <a:solidFill>
                <a:srgbClr val="000000"/>
              </a:solidFill>
              <a:latin typeface="Arial"/>
              <a:cs typeface="Arial"/>
            </a:rPr>
            <a:t>gevisualiseerd in verschillende grafieken.</a:t>
          </a:r>
        </a:p>
        <a:p>
          <a:pPr algn="l" rtl="0">
            <a:defRPr sz="1000"/>
          </a:pPr>
          <a:endParaRPr lang="en-US"/>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38100</xdr:colOff>
      <xdr:row>4</xdr:row>
      <xdr:rowOff>0</xdr:rowOff>
    </xdr:from>
    <xdr:to>
      <xdr:col>9</xdr:col>
      <xdr:colOff>0</xdr:colOff>
      <xdr:row>24</xdr:row>
      <xdr:rowOff>104775</xdr:rowOff>
    </xdr:to>
    <xdr:graphicFrame macro="">
      <xdr:nvGraphicFramePr>
        <xdr:cNvPr id="1903475" name="grafiek 1030">
          <a:extLst>
            <a:ext uri="{FF2B5EF4-FFF2-40B4-BE49-F238E27FC236}">
              <a16:creationId xmlns:a16="http://schemas.microsoft.com/office/drawing/2014/main" id="{00000000-0008-0000-0600-0000730B1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38100</xdr:colOff>
      <xdr:row>4</xdr:row>
      <xdr:rowOff>0</xdr:rowOff>
    </xdr:from>
    <xdr:to>
      <xdr:col>17</xdr:col>
      <xdr:colOff>28575</xdr:colOff>
      <xdr:row>24</xdr:row>
      <xdr:rowOff>104775</xdr:rowOff>
    </xdr:to>
    <xdr:graphicFrame macro="">
      <xdr:nvGraphicFramePr>
        <xdr:cNvPr id="1903476" name="grafiek 7">
          <a:extLst>
            <a:ext uri="{FF2B5EF4-FFF2-40B4-BE49-F238E27FC236}">
              <a16:creationId xmlns:a16="http://schemas.microsoft.com/office/drawing/2014/main" id="{00000000-0008-0000-0600-0000740B1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38100</xdr:colOff>
      <xdr:row>25</xdr:row>
      <xdr:rowOff>9525</xdr:rowOff>
    </xdr:from>
    <xdr:to>
      <xdr:col>17</xdr:col>
      <xdr:colOff>38100</xdr:colOff>
      <xdr:row>44</xdr:row>
      <xdr:rowOff>38100</xdr:rowOff>
    </xdr:to>
    <xdr:graphicFrame macro="">
      <xdr:nvGraphicFramePr>
        <xdr:cNvPr id="1903477" name="Chart 16">
          <a:extLst>
            <a:ext uri="{FF2B5EF4-FFF2-40B4-BE49-F238E27FC236}">
              <a16:creationId xmlns:a16="http://schemas.microsoft.com/office/drawing/2014/main" id="{00000000-0008-0000-0600-0000750B1D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25400</xdr:colOff>
      <xdr:row>1</xdr:row>
      <xdr:rowOff>12700</xdr:rowOff>
    </xdr:from>
    <xdr:to>
      <xdr:col>2</xdr:col>
      <xdr:colOff>647700</xdr:colOff>
      <xdr:row>2</xdr:row>
      <xdr:rowOff>127000</xdr:rowOff>
    </xdr:to>
    <xdr:sp macro="" textlink="">
      <xdr:nvSpPr>
        <xdr:cNvPr id="65540" name="lblCurRunTotal" hidden="1">
          <a:extLst>
            <a:ext uri="{63B3BB69-23CF-44E3-9099-C40C66FF867C}">
              <a14:compatExt xmlns:a14="http://schemas.microsoft.com/office/drawing/2010/main" spid="_x0000_s65540"/>
            </a:ext>
            <a:ext uri="{FF2B5EF4-FFF2-40B4-BE49-F238E27FC236}">
              <a16:creationId xmlns:a16="http://schemas.microsoft.com/office/drawing/2014/main" id="{00000000-0008-0000-0600-0000040001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xdr:from>
      <xdr:col>3</xdr:col>
      <xdr:colOff>25400</xdr:colOff>
      <xdr:row>1</xdr:row>
      <xdr:rowOff>0</xdr:rowOff>
    </xdr:from>
    <xdr:to>
      <xdr:col>3</xdr:col>
      <xdr:colOff>266700</xdr:colOff>
      <xdr:row>3</xdr:row>
      <xdr:rowOff>25400</xdr:rowOff>
    </xdr:to>
    <xdr:sp macro="" textlink="">
      <xdr:nvSpPr>
        <xdr:cNvPr id="65541" name="spbCurRunTotal" hidden="1">
          <a:extLst>
            <a:ext uri="{63B3BB69-23CF-44E3-9099-C40C66FF867C}">
              <a14:compatExt xmlns:a14="http://schemas.microsoft.com/office/drawing/2010/main" spid="_x0000_s65541"/>
            </a:ext>
            <a:ext uri="{FF2B5EF4-FFF2-40B4-BE49-F238E27FC236}">
              <a16:creationId xmlns:a16="http://schemas.microsoft.com/office/drawing/2014/main" id="{00000000-0008-0000-0600-0000050001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xdr:from>
      <xdr:col>1</xdr:col>
      <xdr:colOff>25400</xdr:colOff>
      <xdr:row>1</xdr:row>
      <xdr:rowOff>12700</xdr:rowOff>
    </xdr:from>
    <xdr:to>
      <xdr:col>2</xdr:col>
      <xdr:colOff>647700</xdr:colOff>
      <xdr:row>2</xdr:row>
      <xdr:rowOff>127000</xdr:rowOff>
    </xdr:to>
    <xdr:pic>
      <xdr:nvPicPr>
        <xdr:cNvPr id="2" name="lblCurRunTotal">
          <a:extLst>
            <a:ext uri="{FF2B5EF4-FFF2-40B4-BE49-F238E27FC236}">
              <a16:creationId xmlns:a16="http://schemas.microsoft.com/office/drawing/2014/main" id="{00000000-0008-0000-0600-000002000000}"/>
            </a:ext>
          </a:extLst>
        </xdr:cNvPr>
        <xdr:cNvPicPr preferRelativeResize="0">
          <a:picLocks noChangeArrowheads="1" noChangeShapeType="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01600" y="177800"/>
          <a:ext cx="1498600" cy="2794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xdr:from>
      <xdr:col>3</xdr:col>
      <xdr:colOff>25400</xdr:colOff>
      <xdr:row>1</xdr:row>
      <xdr:rowOff>0</xdr:rowOff>
    </xdr:from>
    <xdr:to>
      <xdr:col>3</xdr:col>
      <xdr:colOff>266700</xdr:colOff>
      <xdr:row>3</xdr:row>
      <xdr:rowOff>25400</xdr:rowOff>
    </xdr:to>
    <xdr:pic>
      <xdr:nvPicPr>
        <xdr:cNvPr id="3" name="spbCurRunTotal">
          <a:extLst>
            <a:ext uri="{FF2B5EF4-FFF2-40B4-BE49-F238E27FC236}">
              <a16:creationId xmlns:a16="http://schemas.microsoft.com/office/drawing/2014/main" id="{00000000-0008-0000-0600-000003000000}"/>
            </a:ext>
          </a:extLst>
        </xdr:cNvPr>
        <xdr:cNvPicPr preferRelativeResize="0">
          <a:picLocks noChangeArrowheads="1" noChangeShapeType="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854200" y="165100"/>
          <a:ext cx="241300" cy="3556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38100</xdr:colOff>
      <xdr:row>4</xdr:row>
      <xdr:rowOff>9525</xdr:rowOff>
    </xdr:from>
    <xdr:to>
      <xdr:col>18</xdr:col>
      <xdr:colOff>457200</xdr:colOff>
      <xdr:row>27</xdr:row>
      <xdr:rowOff>9525</xdr:rowOff>
    </xdr:to>
    <xdr:graphicFrame macro="">
      <xdr:nvGraphicFramePr>
        <xdr:cNvPr id="77466" name="Chart 29">
          <a:extLst>
            <a:ext uri="{FF2B5EF4-FFF2-40B4-BE49-F238E27FC236}">
              <a16:creationId xmlns:a16="http://schemas.microsoft.com/office/drawing/2014/main" id="{00000000-0008-0000-0700-00009A2E01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101600</xdr:colOff>
      <xdr:row>1</xdr:row>
      <xdr:rowOff>0</xdr:rowOff>
    </xdr:from>
    <xdr:to>
      <xdr:col>3</xdr:col>
      <xdr:colOff>88900</xdr:colOff>
      <xdr:row>3</xdr:row>
      <xdr:rowOff>12700</xdr:rowOff>
    </xdr:to>
    <xdr:sp macro="" textlink="">
      <xdr:nvSpPr>
        <xdr:cNvPr id="76824" name="lblBarsToRun" hidden="1">
          <a:extLst>
            <a:ext uri="{63B3BB69-23CF-44E3-9099-C40C66FF867C}">
              <a14:compatExt xmlns:a14="http://schemas.microsoft.com/office/drawing/2010/main" spid="_x0000_s76824"/>
            </a:ext>
            <a:ext uri="{FF2B5EF4-FFF2-40B4-BE49-F238E27FC236}">
              <a16:creationId xmlns:a16="http://schemas.microsoft.com/office/drawing/2014/main" id="{00000000-0008-0000-0700-0000182C01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xdr:from>
      <xdr:col>3</xdr:col>
      <xdr:colOff>12700</xdr:colOff>
      <xdr:row>1</xdr:row>
      <xdr:rowOff>38100</xdr:rowOff>
    </xdr:from>
    <xdr:to>
      <xdr:col>3</xdr:col>
      <xdr:colOff>254000</xdr:colOff>
      <xdr:row>3</xdr:row>
      <xdr:rowOff>63500</xdr:rowOff>
    </xdr:to>
    <xdr:sp macro="" textlink="">
      <xdr:nvSpPr>
        <xdr:cNvPr id="76825" name="spbBarsToRun" hidden="1">
          <a:extLst>
            <a:ext uri="{63B3BB69-23CF-44E3-9099-C40C66FF867C}">
              <a14:compatExt xmlns:a14="http://schemas.microsoft.com/office/drawing/2010/main" spid="_x0000_s76825"/>
            </a:ext>
            <a:ext uri="{FF2B5EF4-FFF2-40B4-BE49-F238E27FC236}">
              <a16:creationId xmlns:a16="http://schemas.microsoft.com/office/drawing/2014/main" id="{00000000-0008-0000-0700-0000192C01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xdr:from>
      <xdr:col>1</xdr:col>
      <xdr:colOff>101600</xdr:colOff>
      <xdr:row>1</xdr:row>
      <xdr:rowOff>0</xdr:rowOff>
    </xdr:from>
    <xdr:to>
      <xdr:col>3</xdr:col>
      <xdr:colOff>88900</xdr:colOff>
      <xdr:row>3</xdr:row>
      <xdr:rowOff>12700</xdr:rowOff>
    </xdr:to>
    <xdr:pic>
      <xdr:nvPicPr>
        <xdr:cNvPr id="2" name="lblBarsToRun">
          <a:extLst>
            <a:ext uri="{FF2B5EF4-FFF2-40B4-BE49-F238E27FC236}">
              <a16:creationId xmlns:a16="http://schemas.microsoft.com/office/drawing/2014/main" id="{00000000-0008-0000-0700-000002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7800" y="165100"/>
          <a:ext cx="1739900" cy="3429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xdr:from>
      <xdr:col>3</xdr:col>
      <xdr:colOff>12700</xdr:colOff>
      <xdr:row>1</xdr:row>
      <xdr:rowOff>38100</xdr:rowOff>
    </xdr:from>
    <xdr:to>
      <xdr:col>3</xdr:col>
      <xdr:colOff>254000</xdr:colOff>
      <xdr:row>3</xdr:row>
      <xdr:rowOff>63500</xdr:rowOff>
    </xdr:to>
    <xdr:pic>
      <xdr:nvPicPr>
        <xdr:cNvPr id="3" name="spbBarsToRun">
          <a:extLst>
            <a:ext uri="{FF2B5EF4-FFF2-40B4-BE49-F238E27FC236}">
              <a16:creationId xmlns:a16="http://schemas.microsoft.com/office/drawing/2014/main" id="{00000000-0008-0000-0700-00000300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841500" y="203200"/>
          <a:ext cx="241300" cy="3556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1320800</xdr:colOff>
      <xdr:row>0</xdr:row>
      <xdr:rowOff>63500</xdr:rowOff>
    </xdr:from>
    <xdr:to>
      <xdr:col>1</xdr:col>
      <xdr:colOff>12700</xdr:colOff>
      <xdr:row>0</xdr:row>
      <xdr:rowOff>381000</xdr:rowOff>
    </xdr:to>
    <xdr:sp macro="" textlink="">
      <xdr:nvSpPr>
        <xdr:cNvPr id="129026" name="spbPivotTable" hidden="1">
          <a:extLst>
            <a:ext uri="{63B3BB69-23CF-44E3-9099-C40C66FF867C}">
              <a14:compatExt xmlns:a14="http://schemas.microsoft.com/office/drawing/2010/main" spid="_x0000_s129026"/>
            </a:ext>
            <a:ext uri="{FF2B5EF4-FFF2-40B4-BE49-F238E27FC236}">
              <a16:creationId xmlns:a16="http://schemas.microsoft.com/office/drawing/2014/main" id="{00000000-0008-0000-0800-000002F801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1</xdr:col>
      <xdr:colOff>165100</xdr:colOff>
      <xdr:row>0</xdr:row>
      <xdr:rowOff>63500</xdr:rowOff>
    </xdr:from>
    <xdr:to>
      <xdr:col>2</xdr:col>
      <xdr:colOff>0</xdr:colOff>
      <xdr:row>0</xdr:row>
      <xdr:rowOff>330200</xdr:rowOff>
    </xdr:to>
    <xdr:sp macro="" textlink="">
      <xdr:nvSpPr>
        <xdr:cNvPr id="129027" name="chkCumulated" hidden="1">
          <a:extLst>
            <a:ext uri="{63B3BB69-23CF-44E3-9099-C40C66FF867C}">
              <a14:compatExt xmlns:a14="http://schemas.microsoft.com/office/drawing/2010/main" spid="_x0000_s129027"/>
            </a:ext>
            <a:ext uri="{FF2B5EF4-FFF2-40B4-BE49-F238E27FC236}">
              <a16:creationId xmlns:a16="http://schemas.microsoft.com/office/drawing/2014/main" id="{00000000-0008-0000-0800-000003F801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xdr:from>
      <xdr:col>0</xdr:col>
      <xdr:colOff>38100</xdr:colOff>
      <xdr:row>0</xdr:row>
      <xdr:rowOff>101600</xdr:rowOff>
    </xdr:from>
    <xdr:to>
      <xdr:col>0</xdr:col>
      <xdr:colOff>1092200</xdr:colOff>
      <xdr:row>0</xdr:row>
      <xdr:rowOff>368300</xdr:rowOff>
    </xdr:to>
    <xdr:sp macro="" textlink="">
      <xdr:nvSpPr>
        <xdr:cNvPr id="129029" name="lblPivotTable" hidden="1">
          <a:extLst>
            <a:ext uri="{63B3BB69-23CF-44E3-9099-C40C66FF867C}">
              <a14:compatExt xmlns:a14="http://schemas.microsoft.com/office/drawing/2010/main" spid="_x0000_s129029"/>
            </a:ext>
            <a:ext uri="{FF2B5EF4-FFF2-40B4-BE49-F238E27FC236}">
              <a16:creationId xmlns:a16="http://schemas.microsoft.com/office/drawing/2014/main" id="{00000000-0008-0000-0800-000005F801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editAs="oneCell">
    <xdr:from>
      <xdr:col>2</xdr:col>
      <xdr:colOff>12700</xdr:colOff>
      <xdr:row>0</xdr:row>
      <xdr:rowOff>76200</xdr:rowOff>
    </xdr:from>
    <xdr:to>
      <xdr:col>4</xdr:col>
      <xdr:colOff>406400</xdr:colOff>
      <xdr:row>0</xdr:row>
      <xdr:rowOff>368300</xdr:rowOff>
    </xdr:to>
    <xdr:sp macro="" textlink="">
      <xdr:nvSpPr>
        <xdr:cNvPr id="129031" name="cmdDelete" hidden="1">
          <a:extLst>
            <a:ext uri="{63B3BB69-23CF-44E3-9099-C40C66FF867C}">
              <a14:compatExt xmlns:a14="http://schemas.microsoft.com/office/drawing/2010/main" spid="_x0000_s129031"/>
            </a:ext>
            <a:ext uri="{FF2B5EF4-FFF2-40B4-BE49-F238E27FC236}">
              <a16:creationId xmlns:a16="http://schemas.microsoft.com/office/drawing/2014/main" id="{00000000-0008-0000-0800-000007F80100}"/>
            </a:ext>
          </a:extLst>
        </xdr:cNvPr>
        <xdr:cNvSpPr/>
      </xdr:nvSpPr>
      <xdr:spPr bwMode="auto">
        <a:xfrm>
          <a:off x="0" y="0"/>
          <a:ext cx="0" cy="0"/>
        </a:xfrm>
        <a:prstGeom prst="rect">
          <a:avLst/>
        </a:prstGeom>
        <a:noFill/>
        <a:ln>
          <a:noFill/>
        </a:ln>
        <a:extLst>
          <a:ext uri="{91240B29-F687-4F45-9708-019B960494DF}">
            <a14:hiddenLine xmlns:a14="http://schemas.microsoft.com/office/drawing/2010/main" w="9525">
              <a:noFill/>
              <a:miter lim="800000"/>
              <a:headEnd/>
              <a:tailEnd/>
            </a14:hiddenLine>
          </a:ext>
        </a:extLst>
      </xdr:spPr>
    </xdr:sp>
    <xdr:clientData/>
  </xdr:twoCellAnchor>
  <xdr:twoCellAnchor>
    <xdr:from>
      <xdr:col>0</xdr:col>
      <xdr:colOff>1320800</xdr:colOff>
      <xdr:row>0</xdr:row>
      <xdr:rowOff>63500</xdr:rowOff>
    </xdr:from>
    <xdr:to>
      <xdr:col>1</xdr:col>
      <xdr:colOff>12700</xdr:colOff>
      <xdr:row>0</xdr:row>
      <xdr:rowOff>381000</xdr:rowOff>
    </xdr:to>
    <xdr:pic>
      <xdr:nvPicPr>
        <xdr:cNvPr id="2" name="spbPivotTable">
          <a:extLst>
            <a:ext uri="{FF2B5EF4-FFF2-40B4-BE49-F238E27FC236}">
              <a16:creationId xmlns:a16="http://schemas.microsoft.com/office/drawing/2014/main" id="{00000000-0008-0000-0800-000002000000}"/>
            </a:ext>
          </a:extLst>
        </xdr:cNvPr>
        <xdr:cNvPicPr preferRelativeResize="0">
          <a:picLocks noChangeArrowheads="1" noChangeShapeType="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20800" y="63500"/>
          <a:ext cx="342900" cy="3175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1</xdr:col>
      <xdr:colOff>165100</xdr:colOff>
      <xdr:row>0</xdr:row>
      <xdr:rowOff>63500</xdr:rowOff>
    </xdr:from>
    <xdr:to>
      <xdr:col>2</xdr:col>
      <xdr:colOff>0</xdr:colOff>
      <xdr:row>0</xdr:row>
      <xdr:rowOff>330200</xdr:rowOff>
    </xdr:to>
    <xdr:pic>
      <xdr:nvPicPr>
        <xdr:cNvPr id="3" name="chkCumulated">
          <a:extLst>
            <a:ext uri="{FF2B5EF4-FFF2-40B4-BE49-F238E27FC236}">
              <a16:creationId xmlns:a16="http://schemas.microsoft.com/office/drawing/2014/main" id="{00000000-0008-0000-0800-000003000000}"/>
            </a:ext>
          </a:extLst>
        </xdr:cNvPr>
        <xdr:cNvPicPr preferRelativeResize="0">
          <a:picLocks noChangeArrowheads="1" noChangeShapeType="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16100" y="63500"/>
          <a:ext cx="1384300" cy="2667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xdr:from>
      <xdr:col>0</xdr:col>
      <xdr:colOff>38100</xdr:colOff>
      <xdr:row>0</xdr:row>
      <xdr:rowOff>101600</xdr:rowOff>
    </xdr:from>
    <xdr:to>
      <xdr:col>0</xdr:col>
      <xdr:colOff>1092200</xdr:colOff>
      <xdr:row>0</xdr:row>
      <xdr:rowOff>368300</xdr:rowOff>
    </xdr:to>
    <xdr:pic>
      <xdr:nvPicPr>
        <xdr:cNvPr id="4" name="lblPivotTable">
          <a:extLst>
            <a:ext uri="{FF2B5EF4-FFF2-40B4-BE49-F238E27FC236}">
              <a16:creationId xmlns:a16="http://schemas.microsoft.com/office/drawing/2014/main" id="{00000000-0008-0000-0800-000004000000}"/>
            </a:ext>
          </a:extLst>
        </xdr:cNvPr>
        <xdr:cNvPicPr preferRelativeResize="0">
          <a:picLocks noChangeArrowheads="1" noChangeShapeType="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8100" y="101600"/>
          <a:ext cx="1054100" cy="2667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twoCellAnchor editAs="oneCell">
    <xdr:from>
      <xdr:col>2</xdr:col>
      <xdr:colOff>12700</xdr:colOff>
      <xdr:row>0</xdr:row>
      <xdr:rowOff>76200</xdr:rowOff>
    </xdr:from>
    <xdr:to>
      <xdr:col>4</xdr:col>
      <xdr:colOff>406400</xdr:colOff>
      <xdr:row>0</xdr:row>
      <xdr:rowOff>368300</xdr:rowOff>
    </xdr:to>
    <xdr:pic>
      <xdr:nvPicPr>
        <xdr:cNvPr id="5" name="cmdDelete">
          <a:extLst>
            <a:ext uri="{FF2B5EF4-FFF2-40B4-BE49-F238E27FC236}">
              <a16:creationId xmlns:a16="http://schemas.microsoft.com/office/drawing/2014/main" id="{00000000-0008-0000-0800-000005000000}"/>
            </a:ext>
          </a:extLst>
        </xdr:cNvPr>
        <xdr:cNvPicPr preferRelativeResize="0">
          <a:picLocks noChangeArrowheads="1" noChangeShapeType="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213100" y="76200"/>
          <a:ext cx="2133600" cy="292100"/>
        </a:xfrm>
        <a:prstGeom prst="rect">
          <a:avLst/>
        </a:prstGeom>
        <a:noFill/>
        <a:ln>
          <a:noFill/>
        </a:ln>
        <a:extLst>
          <a:ext uri="{91240B29-F687-4F45-9708-019B960494DF}">
            <a14:hiddenLine xmlns:a14="http://schemas.microsoft.com/office/drawing/2010/main" w="9525">
              <a:no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E:\Werk\modernodam\Test\_01%20Conversie\01%20Testscripts\Algemeen%20-%20Precondities\Testscript%20PRE998%20Geldigheid%20actueel%20eerder%20dan%20historisch.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lusterkaart"/>
      <sheetName val="Versie informatie"/>
      <sheetName val="PRE99801"/>
      <sheetName val="Testanalyse"/>
      <sheetName val="Test status"/>
      <sheetName val="Samenvatting testresultaat"/>
      <sheetName val="Kwaliteit na run"/>
      <sheetName val="Kwaliteitsontwikkeling"/>
      <sheetName val="Draaitabel - Test status"/>
    </sheetNames>
    <sheetDataSet>
      <sheetData sheetId="0">
        <row r="1">
          <cell r="B1" t="str">
            <v>Naam cluster</v>
          </cell>
          <cell r="D1" t="str">
            <v>PRE998</v>
          </cell>
        </row>
        <row r="6">
          <cell r="B6" t="str">
            <v>&lt;naam stakeholder&gt;</v>
          </cell>
        </row>
      </sheetData>
      <sheetData sheetId="1">
        <row r="5">
          <cell r="B5" t="e">
            <v>#NAME?</v>
          </cell>
        </row>
      </sheetData>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8" Type="http://schemas.openxmlformats.org/officeDocument/2006/relationships/ctrlProp" Target="../ctrlProps/ctrlProp6.xml"/><Relationship Id="rId13" Type="http://schemas.openxmlformats.org/officeDocument/2006/relationships/ctrlProp" Target="../ctrlProps/ctrlProp11.xml"/><Relationship Id="rId3" Type="http://schemas.openxmlformats.org/officeDocument/2006/relationships/ctrlProp" Target="../ctrlProps/ctrlProp1.xml"/><Relationship Id="rId7" Type="http://schemas.openxmlformats.org/officeDocument/2006/relationships/ctrlProp" Target="../ctrlProps/ctrlProp5.xml"/><Relationship Id="rId12" Type="http://schemas.openxmlformats.org/officeDocument/2006/relationships/ctrlProp" Target="../ctrlProps/ctrlProp10.xml"/><Relationship Id="rId17" Type="http://schemas.openxmlformats.org/officeDocument/2006/relationships/ctrlProp" Target="../ctrlProps/ctrlProp15.xml"/><Relationship Id="rId2" Type="http://schemas.openxmlformats.org/officeDocument/2006/relationships/vmlDrawing" Target="../drawings/vmlDrawing1.vml"/><Relationship Id="rId16" Type="http://schemas.openxmlformats.org/officeDocument/2006/relationships/ctrlProp" Target="../ctrlProps/ctrlProp14.xml"/><Relationship Id="rId1" Type="http://schemas.openxmlformats.org/officeDocument/2006/relationships/drawing" Target="../drawings/drawing5.xml"/><Relationship Id="rId6" Type="http://schemas.openxmlformats.org/officeDocument/2006/relationships/ctrlProp" Target="../ctrlProps/ctrlProp4.xml"/><Relationship Id="rId11" Type="http://schemas.openxmlformats.org/officeDocument/2006/relationships/ctrlProp" Target="../ctrlProps/ctrlProp9.xml"/><Relationship Id="rId5" Type="http://schemas.openxmlformats.org/officeDocument/2006/relationships/ctrlProp" Target="../ctrlProps/ctrlProp3.xml"/><Relationship Id="rId15" Type="http://schemas.openxmlformats.org/officeDocument/2006/relationships/ctrlProp" Target="../ctrlProps/ctrlProp13.xml"/><Relationship Id="rId10" Type="http://schemas.openxmlformats.org/officeDocument/2006/relationships/ctrlProp" Target="../ctrlProps/ctrlProp8.xml"/><Relationship Id="rId4" Type="http://schemas.openxmlformats.org/officeDocument/2006/relationships/ctrlProp" Target="../ctrlProps/ctrlProp2.xml"/><Relationship Id="rId9" Type="http://schemas.openxmlformats.org/officeDocument/2006/relationships/ctrlProp" Target="../ctrlProps/ctrlProp7.xml"/><Relationship Id="rId14" Type="http://schemas.openxmlformats.org/officeDocument/2006/relationships/ctrlProp" Target="../ctrlProps/ctrlProp1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Clusterkaart"/>
  <dimension ref="A1:L24"/>
  <sheetViews>
    <sheetView workbookViewId="0">
      <pane ySplit="6" topLeftCell="A7" activePane="bottomLeft" state="frozen"/>
      <selection pane="bottomLeft" activeCell="K20" sqref="K19:K20"/>
    </sheetView>
  </sheetViews>
  <sheetFormatPr defaultColWidth="11.42578125" defaultRowHeight="12.75" x14ac:dyDescent="0.2"/>
  <cols>
    <col min="1" max="1" width="24.42578125" style="86" customWidth="1"/>
    <col min="2" max="2" width="79.42578125" style="86" customWidth="1"/>
    <col min="3" max="3" width="28.7109375" style="86" customWidth="1"/>
    <col min="4" max="4" width="12.7109375" style="86" customWidth="1"/>
    <col min="5" max="7" width="11.42578125" style="86" customWidth="1"/>
    <col min="8" max="12" width="11.42578125" style="85" customWidth="1"/>
    <col min="13" max="16384" width="11.42578125" style="86"/>
  </cols>
  <sheetData>
    <row r="1" spans="1:12" x14ac:dyDescent="0.2">
      <c r="A1" s="83" t="s">
        <v>57</v>
      </c>
      <c r="B1" s="83" t="s">
        <v>198</v>
      </c>
      <c r="C1" s="83" t="s">
        <v>130</v>
      </c>
      <c r="D1" s="111" t="s">
        <v>199</v>
      </c>
      <c r="E1" s="84" t="s">
        <v>185</v>
      </c>
      <c r="F1" s="84"/>
      <c r="G1" s="84"/>
    </row>
    <row r="2" spans="1:12" x14ac:dyDescent="0.2">
      <c r="A2" s="83" t="s">
        <v>139</v>
      </c>
      <c r="B2" s="83" t="s">
        <v>17</v>
      </c>
      <c r="C2" s="83" t="s">
        <v>131</v>
      </c>
      <c r="D2" s="108">
        <v>42774</v>
      </c>
      <c r="E2" s="84"/>
      <c r="F2" s="84"/>
      <c r="G2" s="84"/>
    </row>
    <row r="3" spans="1:12" x14ac:dyDescent="0.2">
      <c r="A3" s="83" t="s">
        <v>45</v>
      </c>
      <c r="B3" s="83" t="str">
        <f>'Versie informatie'!B17</f>
        <v>2.3</v>
      </c>
      <c r="C3" s="83" t="s">
        <v>92</v>
      </c>
      <c r="D3" s="83" t="s">
        <v>439</v>
      </c>
      <c r="E3" s="84"/>
      <c r="F3" s="84"/>
      <c r="G3" s="84"/>
    </row>
    <row r="4" spans="1:12" x14ac:dyDescent="0.2">
      <c r="A4" s="83" t="s">
        <v>46</v>
      </c>
      <c r="B4" s="108">
        <f>'Versie informatie'!C10</f>
        <v>41778</v>
      </c>
      <c r="C4" s="84"/>
      <c r="D4" s="84"/>
      <c r="E4" s="84"/>
      <c r="F4" s="84"/>
      <c r="G4" s="84"/>
    </row>
    <row r="5" spans="1:12" x14ac:dyDescent="0.2">
      <c r="A5" s="83" t="s">
        <v>47</v>
      </c>
      <c r="B5" s="83" t="s">
        <v>439</v>
      </c>
      <c r="C5" s="84"/>
      <c r="D5" s="84"/>
      <c r="E5" s="84"/>
      <c r="F5" s="84"/>
      <c r="G5" s="84"/>
    </row>
    <row r="6" spans="1:12" s="87" customFormat="1" x14ac:dyDescent="0.2">
      <c r="A6" s="83" t="s">
        <v>129</v>
      </c>
      <c r="B6" s="84" t="s">
        <v>90</v>
      </c>
      <c r="C6" s="83" t="s">
        <v>146</v>
      </c>
      <c r="D6" s="84"/>
      <c r="E6" s="84"/>
      <c r="F6" s="84"/>
      <c r="G6" s="84"/>
      <c r="H6" s="85"/>
      <c r="I6" s="85"/>
      <c r="J6" s="85"/>
      <c r="K6" s="85"/>
      <c r="L6" s="85"/>
    </row>
    <row r="7" spans="1:12" s="85" customFormat="1" x14ac:dyDescent="0.2">
      <c r="B7" s="88"/>
      <c r="C7" s="89"/>
    </row>
    <row r="8" spans="1:12" x14ac:dyDescent="0.2">
      <c r="A8" s="84" t="s">
        <v>91</v>
      </c>
      <c r="B8" s="84"/>
      <c r="C8" s="84"/>
      <c r="D8" s="84"/>
      <c r="E8" s="84"/>
      <c r="F8" s="84"/>
      <c r="G8" s="84"/>
    </row>
    <row r="9" spans="1:12" s="89" customFormat="1" x14ac:dyDescent="0.2">
      <c r="A9" s="90" t="s">
        <v>94</v>
      </c>
      <c r="B9" s="36" t="s">
        <v>35</v>
      </c>
    </row>
    <row r="10" spans="1:12" s="89" customFormat="1" x14ac:dyDescent="0.2">
      <c r="A10" s="90" t="s">
        <v>95</v>
      </c>
      <c r="B10" s="36" t="s">
        <v>22</v>
      </c>
    </row>
    <row r="11" spans="1:12" s="89" customFormat="1" x14ac:dyDescent="0.2">
      <c r="A11" s="90" t="s">
        <v>25</v>
      </c>
      <c r="B11" s="36" t="s">
        <v>31</v>
      </c>
    </row>
    <row r="12" spans="1:12" s="89" customFormat="1" x14ac:dyDescent="0.2">
      <c r="A12" s="90" t="s">
        <v>0</v>
      </c>
      <c r="B12" s="36" t="s">
        <v>1</v>
      </c>
    </row>
    <row r="13" spans="1:12" s="89" customFormat="1" x14ac:dyDescent="0.2">
      <c r="A13" s="90"/>
      <c r="B13" s="36"/>
    </row>
    <row r="14" spans="1:12" s="89" customFormat="1" x14ac:dyDescent="0.2">
      <c r="A14" s="84" t="s">
        <v>96</v>
      </c>
      <c r="B14" s="83"/>
      <c r="C14" s="84"/>
      <c r="D14" s="84"/>
      <c r="E14" s="84"/>
      <c r="F14" s="84"/>
      <c r="G14" s="84"/>
    </row>
    <row r="15" spans="1:12" s="89" customFormat="1" ht="25.5" x14ac:dyDescent="0.2">
      <c r="A15" s="90" t="s">
        <v>24</v>
      </c>
      <c r="B15" s="36" t="s">
        <v>97</v>
      </c>
    </row>
    <row r="16" spans="1:12" s="89" customFormat="1" ht="89.25" x14ac:dyDescent="0.2">
      <c r="A16" s="90" t="s">
        <v>98</v>
      </c>
      <c r="B16" s="36" t="s">
        <v>34</v>
      </c>
      <c r="C16" s="13"/>
    </row>
    <row r="17" spans="1:12" s="89" customFormat="1" x14ac:dyDescent="0.2">
      <c r="A17" s="90" t="s">
        <v>99</v>
      </c>
      <c r="B17" s="82" t="s">
        <v>100</v>
      </c>
    </row>
    <row r="18" spans="1:12" s="89" customFormat="1" x14ac:dyDescent="0.2">
      <c r="A18" s="90"/>
      <c r="B18" s="82"/>
    </row>
    <row r="19" spans="1:12" s="89" customFormat="1" x14ac:dyDescent="0.2">
      <c r="A19" s="84" t="s">
        <v>175</v>
      </c>
      <c r="B19" s="83"/>
      <c r="C19" s="84"/>
      <c r="D19" s="84"/>
      <c r="E19" s="84"/>
      <c r="F19" s="84"/>
      <c r="G19" s="84"/>
    </row>
    <row r="20" spans="1:12" s="89" customFormat="1" ht="68.25" customHeight="1" x14ac:dyDescent="0.2">
      <c r="A20" s="90" t="s">
        <v>176</v>
      </c>
      <c r="B20" s="128" t="s">
        <v>51</v>
      </c>
    </row>
    <row r="21" spans="1:12" s="89" customFormat="1" ht="51" x14ac:dyDescent="0.2">
      <c r="A21" s="90" t="s">
        <v>177</v>
      </c>
      <c r="B21" s="82" t="s">
        <v>119</v>
      </c>
    </row>
    <row r="22" spans="1:12" s="89" customFormat="1" x14ac:dyDescent="0.2">
      <c r="A22" s="84" t="s">
        <v>120</v>
      </c>
      <c r="B22" s="83"/>
      <c r="C22" s="84"/>
      <c r="D22" s="84"/>
      <c r="E22" s="84"/>
      <c r="F22" s="84"/>
      <c r="G22" s="84"/>
    </row>
    <row r="23" spans="1:12" s="91" customFormat="1" ht="38.25" x14ac:dyDescent="0.2">
      <c r="A23" s="90" t="s">
        <v>121</v>
      </c>
      <c r="B23" s="82" t="s">
        <v>27</v>
      </c>
      <c r="H23" s="89"/>
      <c r="I23" s="89"/>
      <c r="J23" s="89"/>
      <c r="K23" s="89"/>
      <c r="L23" s="89"/>
    </row>
    <row r="24" spans="1:12" s="91" customFormat="1" x14ac:dyDescent="0.2">
      <c r="H24" s="89"/>
      <c r="I24" s="89"/>
      <c r="J24" s="89"/>
      <c r="K24" s="89"/>
      <c r="L24" s="89"/>
    </row>
  </sheetData>
  <phoneticPr fontId="0" type="noConversion"/>
  <pageMargins left="0.75" right="0.75" top="1" bottom="1" header="0.5" footer="0.5"/>
  <pageSetup paperSize="9" scale="50"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7">
    <outlinePr summaryBelow="0"/>
    <pageSetUpPr fitToPage="1"/>
  </sheetPr>
  <dimension ref="A1:H190"/>
  <sheetViews>
    <sheetView workbookViewId="0">
      <pane ySplit="7" topLeftCell="A8" activePane="bottomLeft" state="frozen"/>
      <selection pane="bottomLeft" activeCell="H4" sqref="H4"/>
    </sheetView>
  </sheetViews>
  <sheetFormatPr defaultColWidth="11.42578125" defaultRowHeight="12.75" outlineLevelRow="2" x14ac:dyDescent="0.2"/>
  <cols>
    <col min="1" max="1" width="29.7109375" style="196" customWidth="1"/>
    <col min="2" max="2" width="27.7109375" style="180" customWidth="1"/>
    <col min="3" max="3" width="27.7109375" style="183" customWidth="1"/>
    <col min="4" max="4" width="36.7109375" style="180" customWidth="1"/>
    <col min="5" max="5" width="46.7109375" style="180" customWidth="1"/>
    <col min="6" max="20" width="27.7109375" style="183" customWidth="1"/>
    <col min="21" max="256" width="11.42578125" style="183"/>
    <col min="257" max="257" width="29.7109375" style="183" customWidth="1"/>
    <col min="258" max="259" width="27.7109375" style="183" customWidth="1"/>
    <col min="260" max="260" width="36.7109375" style="183" customWidth="1"/>
    <col min="261" max="261" width="46.7109375" style="183" customWidth="1"/>
    <col min="262" max="276" width="27.7109375" style="183" customWidth="1"/>
    <col min="277" max="512" width="11.42578125" style="183"/>
    <col min="513" max="513" width="29.7109375" style="183" customWidth="1"/>
    <col min="514" max="515" width="27.7109375" style="183" customWidth="1"/>
    <col min="516" max="516" width="36.7109375" style="183" customWidth="1"/>
    <col min="517" max="517" width="46.7109375" style="183" customWidth="1"/>
    <col min="518" max="532" width="27.7109375" style="183" customWidth="1"/>
    <col min="533" max="768" width="11.42578125" style="183"/>
    <col min="769" max="769" width="29.7109375" style="183" customWidth="1"/>
    <col min="770" max="771" width="27.7109375" style="183" customWidth="1"/>
    <col min="772" max="772" width="36.7109375" style="183" customWidth="1"/>
    <col min="773" max="773" width="46.7109375" style="183" customWidth="1"/>
    <col min="774" max="788" width="27.7109375" style="183" customWidth="1"/>
    <col min="789" max="1024" width="11.42578125" style="183"/>
    <col min="1025" max="1025" width="29.7109375" style="183" customWidth="1"/>
    <col min="1026" max="1027" width="27.7109375" style="183" customWidth="1"/>
    <col min="1028" max="1028" width="36.7109375" style="183" customWidth="1"/>
    <col min="1029" max="1029" width="46.7109375" style="183" customWidth="1"/>
    <col min="1030" max="1044" width="27.7109375" style="183" customWidth="1"/>
    <col min="1045" max="1280" width="11.42578125" style="183"/>
    <col min="1281" max="1281" width="29.7109375" style="183" customWidth="1"/>
    <col min="1282" max="1283" width="27.7109375" style="183" customWidth="1"/>
    <col min="1284" max="1284" width="36.7109375" style="183" customWidth="1"/>
    <col min="1285" max="1285" width="46.7109375" style="183" customWidth="1"/>
    <col min="1286" max="1300" width="27.7109375" style="183" customWidth="1"/>
    <col min="1301" max="1536" width="11.42578125" style="183"/>
    <col min="1537" max="1537" width="29.7109375" style="183" customWidth="1"/>
    <col min="1538" max="1539" width="27.7109375" style="183" customWidth="1"/>
    <col min="1540" max="1540" width="36.7109375" style="183" customWidth="1"/>
    <col min="1541" max="1541" width="46.7109375" style="183" customWidth="1"/>
    <col min="1542" max="1556" width="27.7109375" style="183" customWidth="1"/>
    <col min="1557" max="1792" width="11.42578125" style="183"/>
    <col min="1793" max="1793" width="29.7109375" style="183" customWidth="1"/>
    <col min="1794" max="1795" width="27.7109375" style="183" customWidth="1"/>
    <col min="1796" max="1796" width="36.7109375" style="183" customWidth="1"/>
    <col min="1797" max="1797" width="46.7109375" style="183" customWidth="1"/>
    <col min="1798" max="1812" width="27.7109375" style="183" customWidth="1"/>
    <col min="1813" max="2048" width="11.42578125" style="183"/>
    <col min="2049" max="2049" width="29.7109375" style="183" customWidth="1"/>
    <col min="2050" max="2051" width="27.7109375" style="183" customWidth="1"/>
    <col min="2052" max="2052" width="36.7109375" style="183" customWidth="1"/>
    <col min="2053" max="2053" width="46.7109375" style="183" customWidth="1"/>
    <col min="2054" max="2068" width="27.7109375" style="183" customWidth="1"/>
    <col min="2069" max="2304" width="11.42578125" style="183"/>
    <col min="2305" max="2305" width="29.7109375" style="183" customWidth="1"/>
    <col min="2306" max="2307" width="27.7109375" style="183" customWidth="1"/>
    <col min="2308" max="2308" width="36.7109375" style="183" customWidth="1"/>
    <col min="2309" max="2309" width="46.7109375" style="183" customWidth="1"/>
    <col min="2310" max="2324" width="27.7109375" style="183" customWidth="1"/>
    <col min="2325" max="2560" width="11.42578125" style="183"/>
    <col min="2561" max="2561" width="29.7109375" style="183" customWidth="1"/>
    <col min="2562" max="2563" width="27.7109375" style="183" customWidth="1"/>
    <col min="2564" max="2564" width="36.7109375" style="183" customWidth="1"/>
    <col min="2565" max="2565" width="46.7109375" style="183" customWidth="1"/>
    <col min="2566" max="2580" width="27.7109375" style="183" customWidth="1"/>
    <col min="2581" max="2816" width="11.42578125" style="183"/>
    <col min="2817" max="2817" width="29.7109375" style="183" customWidth="1"/>
    <col min="2818" max="2819" width="27.7109375" style="183" customWidth="1"/>
    <col min="2820" max="2820" width="36.7109375" style="183" customWidth="1"/>
    <col min="2821" max="2821" width="46.7109375" style="183" customWidth="1"/>
    <col min="2822" max="2836" width="27.7109375" style="183" customWidth="1"/>
    <col min="2837" max="3072" width="11.42578125" style="183"/>
    <col min="3073" max="3073" width="29.7109375" style="183" customWidth="1"/>
    <col min="3074" max="3075" width="27.7109375" style="183" customWidth="1"/>
    <col min="3076" max="3076" width="36.7109375" style="183" customWidth="1"/>
    <col min="3077" max="3077" width="46.7109375" style="183" customWidth="1"/>
    <col min="3078" max="3092" width="27.7109375" style="183" customWidth="1"/>
    <col min="3093" max="3328" width="11.42578125" style="183"/>
    <col min="3329" max="3329" width="29.7109375" style="183" customWidth="1"/>
    <col min="3330" max="3331" width="27.7109375" style="183" customWidth="1"/>
    <col min="3332" max="3332" width="36.7109375" style="183" customWidth="1"/>
    <col min="3333" max="3333" width="46.7109375" style="183" customWidth="1"/>
    <col min="3334" max="3348" width="27.7109375" style="183" customWidth="1"/>
    <col min="3349" max="3584" width="11.42578125" style="183"/>
    <col min="3585" max="3585" width="29.7109375" style="183" customWidth="1"/>
    <col min="3586" max="3587" width="27.7109375" style="183" customWidth="1"/>
    <col min="3588" max="3588" width="36.7109375" style="183" customWidth="1"/>
    <col min="3589" max="3589" width="46.7109375" style="183" customWidth="1"/>
    <col min="3590" max="3604" width="27.7109375" style="183" customWidth="1"/>
    <col min="3605" max="3840" width="11.42578125" style="183"/>
    <col min="3841" max="3841" width="29.7109375" style="183" customWidth="1"/>
    <col min="3842" max="3843" width="27.7109375" style="183" customWidth="1"/>
    <col min="3844" max="3844" width="36.7109375" style="183" customWidth="1"/>
    <col min="3845" max="3845" width="46.7109375" style="183" customWidth="1"/>
    <col min="3846" max="3860" width="27.7109375" style="183" customWidth="1"/>
    <col min="3861" max="4096" width="11.42578125" style="183"/>
    <col min="4097" max="4097" width="29.7109375" style="183" customWidth="1"/>
    <col min="4098" max="4099" width="27.7109375" style="183" customWidth="1"/>
    <col min="4100" max="4100" width="36.7109375" style="183" customWidth="1"/>
    <col min="4101" max="4101" width="46.7109375" style="183" customWidth="1"/>
    <col min="4102" max="4116" width="27.7109375" style="183" customWidth="1"/>
    <col min="4117" max="4352" width="11.42578125" style="183"/>
    <col min="4353" max="4353" width="29.7109375" style="183" customWidth="1"/>
    <col min="4354" max="4355" width="27.7109375" style="183" customWidth="1"/>
    <col min="4356" max="4356" width="36.7109375" style="183" customWidth="1"/>
    <col min="4357" max="4357" width="46.7109375" style="183" customWidth="1"/>
    <col min="4358" max="4372" width="27.7109375" style="183" customWidth="1"/>
    <col min="4373" max="4608" width="11.42578125" style="183"/>
    <col min="4609" max="4609" width="29.7109375" style="183" customWidth="1"/>
    <col min="4610" max="4611" width="27.7109375" style="183" customWidth="1"/>
    <col min="4612" max="4612" width="36.7109375" style="183" customWidth="1"/>
    <col min="4613" max="4613" width="46.7109375" style="183" customWidth="1"/>
    <col min="4614" max="4628" width="27.7109375" style="183" customWidth="1"/>
    <col min="4629" max="4864" width="11.42578125" style="183"/>
    <col min="4865" max="4865" width="29.7109375" style="183" customWidth="1"/>
    <col min="4866" max="4867" width="27.7109375" style="183" customWidth="1"/>
    <col min="4868" max="4868" width="36.7109375" style="183" customWidth="1"/>
    <col min="4869" max="4869" width="46.7109375" style="183" customWidth="1"/>
    <col min="4870" max="4884" width="27.7109375" style="183" customWidth="1"/>
    <col min="4885" max="5120" width="11.42578125" style="183"/>
    <col min="5121" max="5121" width="29.7109375" style="183" customWidth="1"/>
    <col min="5122" max="5123" width="27.7109375" style="183" customWidth="1"/>
    <col min="5124" max="5124" width="36.7109375" style="183" customWidth="1"/>
    <col min="5125" max="5125" width="46.7109375" style="183" customWidth="1"/>
    <col min="5126" max="5140" width="27.7109375" style="183" customWidth="1"/>
    <col min="5141" max="5376" width="11.42578125" style="183"/>
    <col min="5377" max="5377" width="29.7109375" style="183" customWidth="1"/>
    <col min="5378" max="5379" width="27.7109375" style="183" customWidth="1"/>
    <col min="5380" max="5380" width="36.7109375" style="183" customWidth="1"/>
    <col min="5381" max="5381" width="46.7109375" style="183" customWidth="1"/>
    <col min="5382" max="5396" width="27.7109375" style="183" customWidth="1"/>
    <col min="5397" max="5632" width="11.42578125" style="183"/>
    <col min="5633" max="5633" width="29.7109375" style="183" customWidth="1"/>
    <col min="5634" max="5635" width="27.7109375" style="183" customWidth="1"/>
    <col min="5636" max="5636" width="36.7109375" style="183" customWidth="1"/>
    <col min="5637" max="5637" width="46.7109375" style="183" customWidth="1"/>
    <col min="5638" max="5652" width="27.7109375" style="183" customWidth="1"/>
    <col min="5653" max="5888" width="11.42578125" style="183"/>
    <col min="5889" max="5889" width="29.7109375" style="183" customWidth="1"/>
    <col min="5890" max="5891" width="27.7109375" style="183" customWidth="1"/>
    <col min="5892" max="5892" width="36.7109375" style="183" customWidth="1"/>
    <col min="5893" max="5893" width="46.7109375" style="183" customWidth="1"/>
    <col min="5894" max="5908" width="27.7109375" style="183" customWidth="1"/>
    <col min="5909" max="6144" width="11.42578125" style="183"/>
    <col min="6145" max="6145" width="29.7109375" style="183" customWidth="1"/>
    <col min="6146" max="6147" width="27.7109375" style="183" customWidth="1"/>
    <col min="6148" max="6148" width="36.7109375" style="183" customWidth="1"/>
    <col min="6149" max="6149" width="46.7109375" style="183" customWidth="1"/>
    <col min="6150" max="6164" width="27.7109375" style="183" customWidth="1"/>
    <col min="6165" max="6400" width="11.42578125" style="183"/>
    <col min="6401" max="6401" width="29.7109375" style="183" customWidth="1"/>
    <col min="6402" max="6403" width="27.7109375" style="183" customWidth="1"/>
    <col min="6404" max="6404" width="36.7109375" style="183" customWidth="1"/>
    <col min="6405" max="6405" width="46.7109375" style="183" customWidth="1"/>
    <col min="6406" max="6420" width="27.7109375" style="183" customWidth="1"/>
    <col min="6421" max="6656" width="11.42578125" style="183"/>
    <col min="6657" max="6657" width="29.7109375" style="183" customWidth="1"/>
    <col min="6658" max="6659" width="27.7109375" style="183" customWidth="1"/>
    <col min="6660" max="6660" width="36.7109375" style="183" customWidth="1"/>
    <col min="6661" max="6661" width="46.7109375" style="183" customWidth="1"/>
    <col min="6662" max="6676" width="27.7109375" style="183" customWidth="1"/>
    <col min="6677" max="6912" width="11.42578125" style="183"/>
    <col min="6913" max="6913" width="29.7109375" style="183" customWidth="1"/>
    <col min="6914" max="6915" width="27.7109375" style="183" customWidth="1"/>
    <col min="6916" max="6916" width="36.7109375" style="183" customWidth="1"/>
    <col min="6917" max="6917" width="46.7109375" style="183" customWidth="1"/>
    <col min="6918" max="6932" width="27.7109375" style="183" customWidth="1"/>
    <col min="6933" max="7168" width="11.42578125" style="183"/>
    <col min="7169" max="7169" width="29.7109375" style="183" customWidth="1"/>
    <col min="7170" max="7171" width="27.7109375" style="183" customWidth="1"/>
    <col min="7172" max="7172" width="36.7109375" style="183" customWidth="1"/>
    <col min="7173" max="7173" width="46.7109375" style="183" customWidth="1"/>
    <col min="7174" max="7188" width="27.7109375" style="183" customWidth="1"/>
    <col min="7189" max="7424" width="11.42578125" style="183"/>
    <col min="7425" max="7425" width="29.7109375" style="183" customWidth="1"/>
    <col min="7426" max="7427" width="27.7109375" style="183" customWidth="1"/>
    <col min="7428" max="7428" width="36.7109375" style="183" customWidth="1"/>
    <col min="7429" max="7429" width="46.7109375" style="183" customWidth="1"/>
    <col min="7430" max="7444" width="27.7109375" style="183" customWidth="1"/>
    <col min="7445" max="7680" width="11.42578125" style="183"/>
    <col min="7681" max="7681" width="29.7109375" style="183" customWidth="1"/>
    <col min="7682" max="7683" width="27.7109375" style="183" customWidth="1"/>
    <col min="7684" max="7684" width="36.7109375" style="183" customWidth="1"/>
    <col min="7685" max="7685" width="46.7109375" style="183" customWidth="1"/>
    <col min="7686" max="7700" width="27.7109375" style="183" customWidth="1"/>
    <col min="7701" max="7936" width="11.42578125" style="183"/>
    <col min="7937" max="7937" width="29.7109375" style="183" customWidth="1"/>
    <col min="7938" max="7939" width="27.7109375" style="183" customWidth="1"/>
    <col min="7940" max="7940" width="36.7109375" style="183" customWidth="1"/>
    <col min="7941" max="7941" width="46.7109375" style="183" customWidth="1"/>
    <col min="7942" max="7956" width="27.7109375" style="183" customWidth="1"/>
    <col min="7957" max="8192" width="11.42578125" style="183"/>
    <col min="8193" max="8193" width="29.7109375" style="183" customWidth="1"/>
    <col min="8194" max="8195" width="27.7109375" style="183" customWidth="1"/>
    <col min="8196" max="8196" width="36.7109375" style="183" customWidth="1"/>
    <col min="8197" max="8197" width="46.7109375" style="183" customWidth="1"/>
    <col min="8198" max="8212" width="27.7109375" style="183" customWidth="1"/>
    <col min="8213" max="8448" width="11.42578125" style="183"/>
    <col min="8449" max="8449" width="29.7109375" style="183" customWidth="1"/>
    <col min="8450" max="8451" width="27.7109375" style="183" customWidth="1"/>
    <col min="8452" max="8452" width="36.7109375" style="183" customWidth="1"/>
    <col min="8453" max="8453" width="46.7109375" style="183" customWidth="1"/>
    <col min="8454" max="8468" width="27.7109375" style="183" customWidth="1"/>
    <col min="8469" max="8704" width="11.42578125" style="183"/>
    <col min="8705" max="8705" width="29.7109375" style="183" customWidth="1"/>
    <col min="8706" max="8707" width="27.7109375" style="183" customWidth="1"/>
    <col min="8708" max="8708" width="36.7109375" style="183" customWidth="1"/>
    <col min="8709" max="8709" width="46.7109375" style="183" customWidth="1"/>
    <col min="8710" max="8724" width="27.7109375" style="183" customWidth="1"/>
    <col min="8725" max="8960" width="11.42578125" style="183"/>
    <col min="8961" max="8961" width="29.7109375" style="183" customWidth="1"/>
    <col min="8962" max="8963" width="27.7109375" style="183" customWidth="1"/>
    <col min="8964" max="8964" width="36.7109375" style="183" customWidth="1"/>
    <col min="8965" max="8965" width="46.7109375" style="183" customWidth="1"/>
    <col min="8966" max="8980" width="27.7109375" style="183" customWidth="1"/>
    <col min="8981" max="9216" width="11.42578125" style="183"/>
    <col min="9217" max="9217" width="29.7109375" style="183" customWidth="1"/>
    <col min="9218" max="9219" width="27.7109375" style="183" customWidth="1"/>
    <col min="9220" max="9220" width="36.7109375" style="183" customWidth="1"/>
    <col min="9221" max="9221" width="46.7109375" style="183" customWidth="1"/>
    <col min="9222" max="9236" width="27.7109375" style="183" customWidth="1"/>
    <col min="9237" max="9472" width="11.42578125" style="183"/>
    <col min="9473" max="9473" width="29.7109375" style="183" customWidth="1"/>
    <col min="9474" max="9475" width="27.7109375" style="183" customWidth="1"/>
    <col min="9476" max="9476" width="36.7109375" style="183" customWidth="1"/>
    <col min="9477" max="9477" width="46.7109375" style="183" customWidth="1"/>
    <col min="9478" max="9492" width="27.7109375" style="183" customWidth="1"/>
    <col min="9493" max="9728" width="11.42578125" style="183"/>
    <col min="9729" max="9729" width="29.7109375" style="183" customWidth="1"/>
    <col min="9730" max="9731" width="27.7109375" style="183" customWidth="1"/>
    <col min="9732" max="9732" width="36.7109375" style="183" customWidth="1"/>
    <col min="9733" max="9733" width="46.7109375" style="183" customWidth="1"/>
    <col min="9734" max="9748" width="27.7109375" style="183" customWidth="1"/>
    <col min="9749" max="9984" width="11.42578125" style="183"/>
    <col min="9985" max="9985" width="29.7109375" style="183" customWidth="1"/>
    <col min="9986" max="9987" width="27.7109375" style="183" customWidth="1"/>
    <col min="9988" max="9988" width="36.7109375" style="183" customWidth="1"/>
    <col min="9989" max="9989" width="46.7109375" style="183" customWidth="1"/>
    <col min="9990" max="10004" width="27.7109375" style="183" customWidth="1"/>
    <col min="10005" max="10240" width="11.42578125" style="183"/>
    <col min="10241" max="10241" width="29.7109375" style="183" customWidth="1"/>
    <col min="10242" max="10243" width="27.7109375" style="183" customWidth="1"/>
    <col min="10244" max="10244" width="36.7109375" style="183" customWidth="1"/>
    <col min="10245" max="10245" width="46.7109375" style="183" customWidth="1"/>
    <col min="10246" max="10260" width="27.7109375" style="183" customWidth="1"/>
    <col min="10261" max="10496" width="11.42578125" style="183"/>
    <col min="10497" max="10497" width="29.7109375" style="183" customWidth="1"/>
    <col min="10498" max="10499" width="27.7109375" style="183" customWidth="1"/>
    <col min="10500" max="10500" width="36.7109375" style="183" customWidth="1"/>
    <col min="10501" max="10501" width="46.7109375" style="183" customWidth="1"/>
    <col min="10502" max="10516" width="27.7109375" style="183" customWidth="1"/>
    <col min="10517" max="10752" width="11.42578125" style="183"/>
    <col min="10753" max="10753" width="29.7109375" style="183" customWidth="1"/>
    <col min="10754" max="10755" width="27.7109375" style="183" customWidth="1"/>
    <col min="10756" max="10756" width="36.7109375" style="183" customWidth="1"/>
    <col min="10757" max="10757" width="46.7109375" style="183" customWidth="1"/>
    <col min="10758" max="10772" width="27.7109375" style="183" customWidth="1"/>
    <col min="10773" max="11008" width="11.42578125" style="183"/>
    <col min="11009" max="11009" width="29.7109375" style="183" customWidth="1"/>
    <col min="11010" max="11011" width="27.7109375" style="183" customWidth="1"/>
    <col min="11012" max="11012" width="36.7109375" style="183" customWidth="1"/>
    <col min="11013" max="11013" width="46.7109375" style="183" customWidth="1"/>
    <col min="11014" max="11028" width="27.7109375" style="183" customWidth="1"/>
    <col min="11029" max="11264" width="11.42578125" style="183"/>
    <col min="11265" max="11265" width="29.7109375" style="183" customWidth="1"/>
    <col min="11266" max="11267" width="27.7109375" style="183" customWidth="1"/>
    <col min="11268" max="11268" width="36.7109375" style="183" customWidth="1"/>
    <col min="11269" max="11269" width="46.7109375" style="183" customWidth="1"/>
    <col min="11270" max="11284" width="27.7109375" style="183" customWidth="1"/>
    <col min="11285" max="11520" width="11.42578125" style="183"/>
    <col min="11521" max="11521" width="29.7109375" style="183" customWidth="1"/>
    <col min="11522" max="11523" width="27.7109375" style="183" customWidth="1"/>
    <col min="11524" max="11524" width="36.7109375" style="183" customWidth="1"/>
    <col min="11525" max="11525" width="46.7109375" style="183" customWidth="1"/>
    <col min="11526" max="11540" width="27.7109375" style="183" customWidth="1"/>
    <col min="11541" max="11776" width="11.42578125" style="183"/>
    <col min="11777" max="11777" width="29.7109375" style="183" customWidth="1"/>
    <col min="11778" max="11779" width="27.7109375" style="183" customWidth="1"/>
    <col min="11780" max="11780" width="36.7109375" style="183" customWidth="1"/>
    <col min="11781" max="11781" width="46.7109375" style="183" customWidth="1"/>
    <col min="11782" max="11796" width="27.7109375" style="183" customWidth="1"/>
    <col min="11797" max="12032" width="11.42578125" style="183"/>
    <col min="12033" max="12033" width="29.7109375" style="183" customWidth="1"/>
    <col min="12034" max="12035" width="27.7109375" style="183" customWidth="1"/>
    <col min="12036" max="12036" width="36.7109375" style="183" customWidth="1"/>
    <col min="12037" max="12037" width="46.7109375" style="183" customWidth="1"/>
    <col min="12038" max="12052" width="27.7109375" style="183" customWidth="1"/>
    <col min="12053" max="12288" width="11.42578125" style="183"/>
    <col min="12289" max="12289" width="29.7109375" style="183" customWidth="1"/>
    <col min="12290" max="12291" width="27.7109375" style="183" customWidth="1"/>
    <col min="12292" max="12292" width="36.7109375" style="183" customWidth="1"/>
    <col min="12293" max="12293" width="46.7109375" style="183" customWidth="1"/>
    <col min="12294" max="12308" width="27.7109375" style="183" customWidth="1"/>
    <col min="12309" max="12544" width="11.42578125" style="183"/>
    <col min="12545" max="12545" width="29.7109375" style="183" customWidth="1"/>
    <col min="12546" max="12547" width="27.7109375" style="183" customWidth="1"/>
    <col min="12548" max="12548" width="36.7109375" style="183" customWidth="1"/>
    <col min="12549" max="12549" width="46.7109375" style="183" customWidth="1"/>
    <col min="12550" max="12564" width="27.7109375" style="183" customWidth="1"/>
    <col min="12565" max="12800" width="11.42578125" style="183"/>
    <col min="12801" max="12801" width="29.7109375" style="183" customWidth="1"/>
    <col min="12802" max="12803" width="27.7109375" style="183" customWidth="1"/>
    <col min="12804" max="12804" width="36.7109375" style="183" customWidth="1"/>
    <col min="12805" max="12805" width="46.7109375" style="183" customWidth="1"/>
    <col min="12806" max="12820" width="27.7109375" style="183" customWidth="1"/>
    <col min="12821" max="13056" width="11.42578125" style="183"/>
    <col min="13057" max="13057" width="29.7109375" style="183" customWidth="1"/>
    <col min="13058" max="13059" width="27.7109375" style="183" customWidth="1"/>
    <col min="13060" max="13060" width="36.7109375" style="183" customWidth="1"/>
    <col min="13061" max="13061" width="46.7109375" style="183" customWidth="1"/>
    <col min="13062" max="13076" width="27.7109375" style="183" customWidth="1"/>
    <col min="13077" max="13312" width="11.42578125" style="183"/>
    <col min="13313" max="13313" width="29.7109375" style="183" customWidth="1"/>
    <col min="13314" max="13315" width="27.7109375" style="183" customWidth="1"/>
    <col min="13316" max="13316" width="36.7109375" style="183" customWidth="1"/>
    <col min="13317" max="13317" width="46.7109375" style="183" customWidth="1"/>
    <col min="13318" max="13332" width="27.7109375" style="183" customWidth="1"/>
    <col min="13333" max="13568" width="11.42578125" style="183"/>
    <col min="13569" max="13569" width="29.7109375" style="183" customWidth="1"/>
    <col min="13570" max="13571" width="27.7109375" style="183" customWidth="1"/>
    <col min="13572" max="13572" width="36.7109375" style="183" customWidth="1"/>
    <col min="13573" max="13573" width="46.7109375" style="183" customWidth="1"/>
    <col min="13574" max="13588" width="27.7109375" style="183" customWidth="1"/>
    <col min="13589" max="13824" width="11.42578125" style="183"/>
    <col min="13825" max="13825" width="29.7109375" style="183" customWidth="1"/>
    <col min="13826" max="13827" width="27.7109375" style="183" customWidth="1"/>
    <col min="13828" max="13828" width="36.7109375" style="183" customWidth="1"/>
    <col min="13829" max="13829" width="46.7109375" style="183" customWidth="1"/>
    <col min="13830" max="13844" width="27.7109375" style="183" customWidth="1"/>
    <col min="13845" max="14080" width="11.42578125" style="183"/>
    <col min="14081" max="14081" width="29.7109375" style="183" customWidth="1"/>
    <col min="14082" max="14083" width="27.7109375" style="183" customWidth="1"/>
    <col min="14084" max="14084" width="36.7109375" style="183" customWidth="1"/>
    <col min="14085" max="14085" width="46.7109375" style="183" customWidth="1"/>
    <col min="14086" max="14100" width="27.7109375" style="183" customWidth="1"/>
    <col min="14101" max="14336" width="11.42578125" style="183"/>
    <col min="14337" max="14337" width="29.7109375" style="183" customWidth="1"/>
    <col min="14338" max="14339" width="27.7109375" style="183" customWidth="1"/>
    <col min="14340" max="14340" width="36.7109375" style="183" customWidth="1"/>
    <col min="14341" max="14341" width="46.7109375" style="183" customWidth="1"/>
    <col min="14342" max="14356" width="27.7109375" style="183" customWidth="1"/>
    <col min="14357" max="14592" width="11.42578125" style="183"/>
    <col min="14593" max="14593" width="29.7109375" style="183" customWidth="1"/>
    <col min="14594" max="14595" width="27.7109375" style="183" customWidth="1"/>
    <col min="14596" max="14596" width="36.7109375" style="183" customWidth="1"/>
    <col min="14597" max="14597" width="46.7109375" style="183" customWidth="1"/>
    <col min="14598" max="14612" width="27.7109375" style="183" customWidth="1"/>
    <col min="14613" max="14848" width="11.42578125" style="183"/>
    <col min="14849" max="14849" width="29.7109375" style="183" customWidth="1"/>
    <col min="14850" max="14851" width="27.7109375" style="183" customWidth="1"/>
    <col min="14852" max="14852" width="36.7109375" style="183" customWidth="1"/>
    <col min="14853" max="14853" width="46.7109375" style="183" customWidth="1"/>
    <col min="14854" max="14868" width="27.7109375" style="183" customWidth="1"/>
    <col min="14869" max="15104" width="11.42578125" style="183"/>
    <col min="15105" max="15105" width="29.7109375" style="183" customWidth="1"/>
    <col min="15106" max="15107" width="27.7109375" style="183" customWidth="1"/>
    <col min="15108" max="15108" width="36.7109375" style="183" customWidth="1"/>
    <col min="15109" max="15109" width="46.7109375" style="183" customWidth="1"/>
    <col min="15110" max="15124" width="27.7109375" style="183" customWidth="1"/>
    <col min="15125" max="15360" width="11.42578125" style="183"/>
    <col min="15361" max="15361" width="29.7109375" style="183" customWidth="1"/>
    <col min="15362" max="15363" width="27.7109375" style="183" customWidth="1"/>
    <col min="15364" max="15364" width="36.7109375" style="183" customWidth="1"/>
    <col min="15365" max="15365" width="46.7109375" style="183" customWidth="1"/>
    <col min="15366" max="15380" width="27.7109375" style="183" customWidth="1"/>
    <col min="15381" max="15616" width="11.42578125" style="183"/>
    <col min="15617" max="15617" width="29.7109375" style="183" customWidth="1"/>
    <col min="15618" max="15619" width="27.7109375" style="183" customWidth="1"/>
    <col min="15620" max="15620" width="36.7109375" style="183" customWidth="1"/>
    <col min="15621" max="15621" width="46.7109375" style="183" customWidth="1"/>
    <col min="15622" max="15636" width="27.7109375" style="183" customWidth="1"/>
    <col min="15637" max="15872" width="11.42578125" style="183"/>
    <col min="15873" max="15873" width="29.7109375" style="183" customWidth="1"/>
    <col min="15874" max="15875" width="27.7109375" style="183" customWidth="1"/>
    <col min="15876" max="15876" width="36.7109375" style="183" customWidth="1"/>
    <col min="15877" max="15877" width="46.7109375" style="183" customWidth="1"/>
    <col min="15878" max="15892" width="27.7109375" style="183" customWidth="1"/>
    <col min="15893" max="16128" width="11.42578125" style="183"/>
    <col min="16129" max="16129" width="29.7109375" style="183" customWidth="1"/>
    <col min="16130" max="16131" width="27.7109375" style="183" customWidth="1"/>
    <col min="16132" max="16132" width="36.7109375" style="183" customWidth="1"/>
    <col min="16133" max="16133" width="46.7109375" style="183" customWidth="1"/>
    <col min="16134" max="16148" width="27.7109375" style="183" customWidth="1"/>
    <col min="16149" max="16384" width="11.42578125" style="183"/>
  </cols>
  <sheetData>
    <row r="1" spans="1:8" s="172" customFormat="1" x14ac:dyDescent="0.2">
      <c r="A1" s="171" t="s">
        <v>36</v>
      </c>
      <c r="B1" s="171" t="str">
        <f>[1]Clusterkaart!B1</f>
        <v>Naam cluster</v>
      </c>
      <c r="C1" s="171" t="s">
        <v>147</v>
      </c>
      <c r="D1" s="171" t="str">
        <f>[1]Clusterkaart!D1&amp;"01"</f>
        <v>PRE99801</v>
      </c>
      <c r="E1" s="171"/>
      <c r="F1" s="171" t="s">
        <v>48</v>
      </c>
      <c r="G1" s="171" t="s">
        <v>193</v>
      </c>
      <c r="H1" s="171" t="s">
        <v>194</v>
      </c>
    </row>
    <row r="2" spans="1:8" s="172" customFormat="1" x14ac:dyDescent="0.2">
      <c r="A2" s="171" t="s">
        <v>42</v>
      </c>
      <c r="B2" s="171" t="str">
        <f>Clusterkaart!B3</f>
        <v>2.3</v>
      </c>
      <c r="C2" s="171" t="s">
        <v>148</v>
      </c>
      <c r="D2" s="171" t="s">
        <v>339</v>
      </c>
      <c r="E2" s="171"/>
      <c r="F2" s="173" t="s">
        <v>56</v>
      </c>
      <c r="G2" s="173" t="s">
        <v>56</v>
      </c>
      <c r="H2" s="173" t="s">
        <v>56</v>
      </c>
    </row>
    <row r="3" spans="1:8" s="172" customFormat="1" x14ac:dyDescent="0.2">
      <c r="A3" s="171" t="s">
        <v>13</v>
      </c>
      <c r="B3" s="174">
        <f>Clusterkaart!B4</f>
        <v>41778</v>
      </c>
      <c r="C3" s="171" t="s">
        <v>41</v>
      </c>
      <c r="D3" s="174">
        <v>41507</v>
      </c>
      <c r="E3" s="171"/>
      <c r="F3" s="173" t="s">
        <v>140</v>
      </c>
      <c r="G3" s="173" t="s">
        <v>144</v>
      </c>
      <c r="H3" s="173" t="s">
        <v>195</v>
      </c>
    </row>
    <row r="4" spans="1:8" s="172" customFormat="1" x14ac:dyDescent="0.2">
      <c r="A4" s="171" t="s">
        <v>88</v>
      </c>
      <c r="B4" s="171" t="str">
        <f>Clusterkaart!B5</f>
        <v>oBRP</v>
      </c>
      <c r="C4" s="171" t="s">
        <v>12</v>
      </c>
      <c r="D4" s="175" t="s">
        <v>439</v>
      </c>
      <c r="E4" s="171"/>
      <c r="F4" s="173" t="s">
        <v>141</v>
      </c>
      <c r="G4" s="173" t="s">
        <v>26</v>
      </c>
      <c r="H4" s="173" t="s">
        <v>196</v>
      </c>
    </row>
    <row r="5" spans="1:8" s="172" customFormat="1" x14ac:dyDescent="0.2">
      <c r="A5" s="171" t="s">
        <v>89</v>
      </c>
      <c r="B5" s="171" t="str">
        <f>[1]Clusterkaart!B6</f>
        <v>&lt;naam stakeholder&gt;</v>
      </c>
      <c r="C5" s="171" t="s">
        <v>55</v>
      </c>
      <c r="D5" s="171" t="s">
        <v>195</v>
      </c>
      <c r="E5" s="171"/>
      <c r="F5" s="173" t="s">
        <v>142</v>
      </c>
      <c r="G5" s="173" t="s">
        <v>20</v>
      </c>
      <c r="H5" s="173" t="s">
        <v>49</v>
      </c>
    </row>
    <row r="6" spans="1:8" s="172" customFormat="1" x14ac:dyDescent="0.2">
      <c r="A6" s="171" t="s">
        <v>122</v>
      </c>
      <c r="B6" s="171">
        <f>COUNTIF(A:A,"testconditie")+COUNTIF(A:A,"test conditie")</f>
        <v>3</v>
      </c>
      <c r="C6" s="171"/>
      <c r="D6" s="171"/>
      <c r="E6" s="171"/>
      <c r="F6" s="173" t="s">
        <v>143</v>
      </c>
      <c r="G6" s="176" t="s">
        <v>19</v>
      </c>
      <c r="H6" s="173" t="s">
        <v>50</v>
      </c>
    </row>
    <row r="7" spans="1:8" s="172" customFormat="1" x14ac:dyDescent="0.2">
      <c r="A7" s="171" t="s">
        <v>145</v>
      </c>
      <c r="B7" s="171">
        <f>COUNTIF(A:A,"testgeval")+COUNTIF(A:A,"test geval")</f>
        <v>12</v>
      </c>
      <c r="C7" s="171"/>
      <c r="D7" s="171"/>
      <c r="E7" s="171"/>
      <c r="F7" s="177"/>
      <c r="G7" s="173" t="s">
        <v>18</v>
      </c>
      <c r="H7" s="178" t="s">
        <v>64</v>
      </c>
    </row>
    <row r="8" spans="1:8" s="180" customFormat="1" x14ac:dyDescent="0.2">
      <c r="A8" s="179" t="s">
        <v>52</v>
      </c>
      <c r="B8" s="117"/>
      <c r="D8" s="181"/>
    </row>
    <row r="9" spans="1:8" s="180" customFormat="1" x14ac:dyDescent="0.2">
      <c r="A9" s="179"/>
      <c r="B9" s="198" t="s">
        <v>380</v>
      </c>
      <c r="D9" s="181"/>
    </row>
    <row r="10" spans="1:8" x14ac:dyDescent="0.2">
      <c r="A10" s="179"/>
      <c r="B10" s="182"/>
      <c r="C10" s="180"/>
      <c r="D10" s="181"/>
    </row>
    <row r="11" spans="1:8" s="172" customFormat="1" x14ac:dyDescent="0.2">
      <c r="A11" s="184" t="s">
        <v>157</v>
      </c>
      <c r="B11" s="185" t="str">
        <f ca="1">CONCATENATE(VLOOKUP("*ID",C:D,2,FALSE),"C",COUNTIF(OFFSET(A$1,0,0,ROW(),1), "*conditie")*10)</f>
        <v>PRE99801C10</v>
      </c>
      <c r="C11" s="219" t="s">
        <v>340</v>
      </c>
      <c r="D11" s="218"/>
      <c r="E11" s="218"/>
      <c r="F11" s="184" t="s">
        <v>140</v>
      </c>
      <c r="G11" s="184" t="s">
        <v>18</v>
      </c>
      <c r="H11" s="184" t="s">
        <v>195</v>
      </c>
    </row>
    <row r="12" spans="1:8" s="172" customFormat="1" outlineLevel="1" x14ac:dyDescent="0.2">
      <c r="A12" s="186"/>
      <c r="B12" s="117"/>
      <c r="C12" s="187"/>
    </row>
    <row r="13" spans="1:8" s="172" customFormat="1" outlineLevel="1" x14ac:dyDescent="0.2">
      <c r="A13" s="186" t="s">
        <v>54</v>
      </c>
      <c r="B13" s="121" t="s">
        <v>107</v>
      </c>
      <c r="C13" s="187"/>
    </row>
    <row r="14" spans="1:8" s="172" customFormat="1" outlineLevel="1" x14ac:dyDescent="0.2">
      <c r="A14" s="186"/>
      <c r="B14" s="117"/>
      <c r="C14" s="187"/>
    </row>
    <row r="15" spans="1:8" s="172" customFormat="1" outlineLevel="1" x14ac:dyDescent="0.2">
      <c r="A15" s="186" t="s">
        <v>341</v>
      </c>
      <c r="B15" s="117"/>
      <c r="C15" s="187"/>
    </row>
    <row r="16" spans="1:8" s="172" customFormat="1" outlineLevel="1" x14ac:dyDescent="0.2">
      <c r="A16" s="186" t="s">
        <v>341</v>
      </c>
      <c r="B16" s="117"/>
      <c r="C16" s="187"/>
    </row>
    <row r="17" spans="1:8" s="172" customFormat="1" outlineLevel="1" x14ac:dyDescent="0.2">
      <c r="A17" s="186" t="s">
        <v>341</v>
      </c>
      <c r="B17" s="117"/>
      <c r="C17" s="187"/>
    </row>
    <row r="18" spans="1:8" s="172" customFormat="1" outlineLevel="1" x14ac:dyDescent="0.2">
      <c r="A18" s="186"/>
      <c r="B18" s="117"/>
      <c r="C18" s="187"/>
    </row>
    <row r="19" spans="1:8" s="188" customFormat="1" outlineLevel="1" x14ac:dyDescent="0.2">
      <c r="A19" s="170" t="s">
        <v>158</v>
      </c>
      <c r="B19" s="170" t="str">
        <f ca="1">CONCATENATE(VLOOKUP("*ID",C:D,2,FALSE),"C",COUNTIF(OFFSET(A$1,0,0,ROW(),1), "*conditie")*10)&amp; "T" &amp;(COUNTIF(OFFSET(B$1,0,0,ROW()-1,1),CONCATENATE(VLOOKUP("*ID",C:D,2,FALSE),"C",COUNTIF(OFFSET(A$1,0,0,ROW(),1), "*conditie")*10)&amp; "T*") +1) * 10</f>
        <v>PRE99801C10T10</v>
      </c>
      <c r="C19" s="210" t="s">
        <v>342</v>
      </c>
      <c r="D19" s="210"/>
      <c r="E19" s="210"/>
      <c r="F19" s="170" t="s">
        <v>140</v>
      </c>
      <c r="G19" s="170" t="s">
        <v>18</v>
      </c>
      <c r="H19" s="170" t="s">
        <v>195</v>
      </c>
    </row>
    <row r="20" spans="1:8" outlineLevel="2" x14ac:dyDescent="0.2">
      <c r="A20" s="186"/>
      <c r="B20" s="121"/>
      <c r="C20" s="180"/>
    </row>
    <row r="21" spans="1:8" outlineLevel="2" x14ac:dyDescent="0.2">
      <c r="A21" s="186" t="s">
        <v>108</v>
      </c>
      <c r="B21" s="121" t="s">
        <v>343</v>
      </c>
      <c r="C21" s="180"/>
    </row>
    <row r="22" spans="1:8" outlineLevel="2" x14ac:dyDescent="0.2">
      <c r="A22" s="186"/>
      <c r="B22" s="121"/>
      <c r="C22" s="180"/>
    </row>
    <row r="23" spans="1:8" outlineLevel="2" x14ac:dyDescent="0.2">
      <c r="A23" s="186" t="s">
        <v>110</v>
      </c>
      <c r="B23" s="121" t="s">
        <v>107</v>
      </c>
      <c r="C23" s="180"/>
    </row>
    <row r="24" spans="1:8" outlineLevel="2" x14ac:dyDescent="0.2">
      <c r="A24" s="186"/>
      <c r="B24" s="121"/>
      <c r="C24" s="180"/>
    </row>
    <row r="25" spans="1:8" outlineLevel="2" x14ac:dyDescent="0.2">
      <c r="A25" s="186"/>
      <c r="B25" s="189" t="s">
        <v>344</v>
      </c>
      <c r="C25" s="189" t="s">
        <v>345</v>
      </c>
      <c r="D25" s="189" t="s">
        <v>346</v>
      </c>
      <c r="E25" s="190"/>
      <c r="F25" s="189"/>
      <c r="G25" s="189"/>
    </row>
    <row r="26" spans="1:8" outlineLevel="2" x14ac:dyDescent="0.2">
      <c r="A26" s="186" t="s">
        <v>32</v>
      </c>
      <c r="B26" s="191">
        <v>19991122</v>
      </c>
      <c r="C26" s="191">
        <v>19991123</v>
      </c>
      <c r="D26" s="191" t="s">
        <v>347</v>
      </c>
      <c r="E26" s="191"/>
      <c r="F26" s="191"/>
      <c r="G26" s="191"/>
    </row>
    <row r="27" spans="1:8" outlineLevel="2" x14ac:dyDescent="0.2">
      <c r="A27" s="186"/>
      <c r="B27" s="121"/>
      <c r="C27" s="180"/>
    </row>
    <row r="28" spans="1:8" outlineLevel="2" x14ac:dyDescent="0.2">
      <c r="A28" s="192" t="s">
        <v>33</v>
      </c>
      <c r="B28" s="121" t="s">
        <v>192</v>
      </c>
      <c r="C28" s="180"/>
    </row>
    <row r="29" spans="1:8" outlineLevel="2" x14ac:dyDescent="0.2">
      <c r="A29" s="186"/>
      <c r="B29" s="121"/>
      <c r="C29" s="180"/>
    </row>
    <row r="30" spans="1:8" outlineLevel="2" x14ac:dyDescent="0.2">
      <c r="A30" s="186" t="s">
        <v>137</v>
      </c>
      <c r="B30" s="121" t="s">
        <v>381</v>
      </c>
      <c r="C30" s="180"/>
    </row>
    <row r="31" spans="1:8" s="189" customFormat="1" outlineLevel="2" x14ac:dyDescent="0.2">
      <c r="A31" s="193"/>
    </row>
    <row r="32" spans="1:8" s="188" customFormat="1" outlineLevel="1" x14ac:dyDescent="0.2">
      <c r="A32" s="170" t="s">
        <v>158</v>
      </c>
      <c r="B32" s="170" t="str">
        <f ca="1">CONCATENATE(VLOOKUP("*ID",C:D,2,FALSE),"C",COUNTIF(OFFSET(A$1,0,0,ROW(),1), "*conditie")*10)&amp; "T" &amp;(COUNTIF(OFFSET(B$1,0,0,ROW()-1,1),CONCATENATE(VLOOKUP("*ID",C:D,2,FALSE),"C",COUNTIF(OFFSET(A$1,0,0,ROW(),1), "*conditie")*10)&amp; "T*") +1) * 10</f>
        <v>PRE99801C10T20</v>
      </c>
      <c r="C32" s="210" t="s">
        <v>348</v>
      </c>
      <c r="D32" s="210"/>
      <c r="E32" s="210"/>
      <c r="F32" s="170" t="s">
        <v>140</v>
      </c>
      <c r="G32" s="170" t="s">
        <v>18</v>
      </c>
      <c r="H32" s="170" t="s">
        <v>195</v>
      </c>
    </row>
    <row r="33" spans="1:8" outlineLevel="2" x14ac:dyDescent="0.2">
      <c r="A33" s="186"/>
      <c r="B33" s="121"/>
      <c r="C33" s="180"/>
    </row>
    <row r="34" spans="1:8" outlineLevel="2" x14ac:dyDescent="0.2">
      <c r="A34" s="186" t="s">
        <v>108</v>
      </c>
      <c r="B34" s="121" t="s">
        <v>349</v>
      </c>
      <c r="C34" s="180"/>
    </row>
    <row r="35" spans="1:8" outlineLevel="2" x14ac:dyDescent="0.2">
      <c r="A35" s="186"/>
      <c r="B35" s="121"/>
      <c r="C35" s="180"/>
    </row>
    <row r="36" spans="1:8" outlineLevel="2" x14ac:dyDescent="0.2">
      <c r="A36" s="186" t="s">
        <v>110</v>
      </c>
      <c r="B36" s="121" t="s">
        <v>107</v>
      </c>
      <c r="C36" s="180"/>
    </row>
    <row r="37" spans="1:8" outlineLevel="2" x14ac:dyDescent="0.2">
      <c r="A37" s="186"/>
      <c r="B37" s="121"/>
      <c r="C37" s="180"/>
    </row>
    <row r="38" spans="1:8" outlineLevel="2" x14ac:dyDescent="0.2">
      <c r="A38" s="186"/>
      <c r="B38" s="189" t="s">
        <v>344</v>
      </c>
      <c r="C38" s="189" t="s">
        <v>345</v>
      </c>
      <c r="D38" s="189" t="s">
        <v>346</v>
      </c>
      <c r="E38" s="190"/>
      <c r="F38" s="189"/>
      <c r="G38" s="189"/>
    </row>
    <row r="39" spans="1:8" outlineLevel="2" x14ac:dyDescent="0.2">
      <c r="A39" s="186" t="s">
        <v>32</v>
      </c>
      <c r="B39" s="194" t="s">
        <v>350</v>
      </c>
      <c r="C39" s="194" t="s">
        <v>351</v>
      </c>
      <c r="D39" s="194" t="s">
        <v>347</v>
      </c>
      <c r="E39" s="191"/>
      <c r="F39" s="191"/>
      <c r="G39" s="191"/>
    </row>
    <row r="40" spans="1:8" outlineLevel="2" x14ac:dyDescent="0.2">
      <c r="A40" s="186"/>
      <c r="B40" s="121"/>
      <c r="C40" s="180"/>
    </row>
    <row r="41" spans="1:8" outlineLevel="2" x14ac:dyDescent="0.2">
      <c r="A41" s="192" t="s">
        <v>33</v>
      </c>
      <c r="B41" s="121" t="s">
        <v>192</v>
      </c>
      <c r="C41" s="180"/>
    </row>
    <row r="42" spans="1:8" outlineLevel="2" x14ac:dyDescent="0.2">
      <c r="A42" s="186"/>
      <c r="B42" s="121"/>
      <c r="C42" s="180"/>
    </row>
    <row r="43" spans="1:8" outlineLevel="2" x14ac:dyDescent="0.2">
      <c r="A43" s="186" t="s">
        <v>137</v>
      </c>
      <c r="B43" s="121" t="s">
        <v>381</v>
      </c>
      <c r="C43" s="180"/>
    </row>
    <row r="44" spans="1:8" s="189" customFormat="1" outlineLevel="2" x14ac:dyDescent="0.2">
      <c r="A44" s="193"/>
    </row>
    <row r="45" spans="1:8" s="188" customFormat="1" outlineLevel="1" x14ac:dyDescent="0.2">
      <c r="A45" s="170" t="s">
        <v>158</v>
      </c>
      <c r="B45" s="170" t="str">
        <f ca="1">CONCATENATE(VLOOKUP("*ID",C:D,2,FALSE),"C",COUNTIF(OFFSET(A$1,0,0,ROW(),1), "*conditie")*10)&amp; "T" &amp;(COUNTIF(OFFSET(B$1,0,0,ROW()-1,1),CONCATENATE(VLOOKUP("*ID",C:D,2,FALSE),"C",COUNTIF(OFFSET(A$1,0,0,ROW(),1), "*conditie")*10)&amp; "T*") +1) * 10</f>
        <v>PRE99801C10T30</v>
      </c>
      <c r="C45" s="210" t="s">
        <v>352</v>
      </c>
      <c r="D45" s="210"/>
      <c r="E45" s="210"/>
      <c r="F45" s="170" t="s">
        <v>140</v>
      </c>
      <c r="G45" s="170" t="s">
        <v>18</v>
      </c>
      <c r="H45" s="170" t="s">
        <v>195</v>
      </c>
    </row>
    <row r="46" spans="1:8" outlineLevel="2" x14ac:dyDescent="0.2">
      <c r="A46" s="186"/>
      <c r="B46" s="121"/>
      <c r="C46" s="180"/>
    </row>
    <row r="47" spans="1:8" outlineLevel="2" x14ac:dyDescent="0.2">
      <c r="A47" s="186" t="s">
        <v>108</v>
      </c>
      <c r="B47" s="121" t="s">
        <v>353</v>
      </c>
      <c r="C47" s="180"/>
    </row>
    <row r="48" spans="1:8" outlineLevel="2" x14ac:dyDescent="0.2">
      <c r="A48" s="186"/>
      <c r="B48" s="121"/>
      <c r="C48" s="180"/>
    </row>
    <row r="49" spans="1:8" outlineLevel="2" x14ac:dyDescent="0.2">
      <c r="A49" s="186" t="s">
        <v>110</v>
      </c>
      <c r="B49" s="121" t="s">
        <v>107</v>
      </c>
      <c r="C49" s="180"/>
    </row>
    <row r="50" spans="1:8" outlineLevel="2" x14ac:dyDescent="0.2">
      <c r="A50" s="186"/>
      <c r="B50" s="121"/>
      <c r="C50" s="180"/>
    </row>
    <row r="51" spans="1:8" outlineLevel="2" x14ac:dyDescent="0.2">
      <c r="A51" s="186"/>
      <c r="B51" s="189" t="s">
        <v>344</v>
      </c>
      <c r="C51" s="189" t="s">
        <v>345</v>
      </c>
      <c r="D51" s="189" t="s">
        <v>346</v>
      </c>
      <c r="E51" s="190"/>
      <c r="F51" s="189"/>
      <c r="G51" s="189"/>
    </row>
    <row r="52" spans="1:8" outlineLevel="2" x14ac:dyDescent="0.2">
      <c r="A52" s="186" t="s">
        <v>32</v>
      </c>
      <c r="B52" s="194" t="s">
        <v>354</v>
      </c>
      <c r="C52" s="194" t="s">
        <v>355</v>
      </c>
      <c r="D52" s="194" t="s">
        <v>347</v>
      </c>
      <c r="E52" s="191"/>
      <c r="F52" s="191"/>
      <c r="G52" s="191"/>
    </row>
    <row r="53" spans="1:8" outlineLevel="2" x14ac:dyDescent="0.2">
      <c r="A53" s="186"/>
      <c r="B53" s="121"/>
      <c r="C53" s="180"/>
    </row>
    <row r="54" spans="1:8" outlineLevel="2" x14ac:dyDescent="0.2">
      <c r="A54" s="192" t="s">
        <v>33</v>
      </c>
      <c r="B54" s="121" t="s">
        <v>192</v>
      </c>
      <c r="C54" s="180"/>
    </row>
    <row r="55" spans="1:8" outlineLevel="2" x14ac:dyDescent="0.2">
      <c r="A55" s="186"/>
      <c r="B55" s="121"/>
      <c r="C55" s="180"/>
    </row>
    <row r="56" spans="1:8" outlineLevel="2" x14ac:dyDescent="0.2">
      <c r="A56" s="186" t="s">
        <v>137</v>
      </c>
      <c r="B56" s="121" t="s">
        <v>381</v>
      </c>
      <c r="C56" s="180"/>
    </row>
    <row r="57" spans="1:8" s="189" customFormat="1" outlineLevel="2" x14ac:dyDescent="0.2">
      <c r="A57" s="193"/>
    </row>
    <row r="58" spans="1:8" s="188" customFormat="1" outlineLevel="1" x14ac:dyDescent="0.2">
      <c r="A58" s="170" t="s">
        <v>158</v>
      </c>
      <c r="B58" s="170" t="str">
        <f ca="1">CONCATENATE(VLOOKUP("*ID",C:D,2,FALSE),"C",COUNTIF(OFFSET(A$1,0,0,ROW(),1), "*conditie")*10)&amp; "T" &amp;(COUNTIF(OFFSET(B$1,0,0,ROW()-1,1),CONCATENATE(VLOOKUP("*ID",C:D,2,FALSE),"C",COUNTIF(OFFSET(A$1,0,0,ROW(),1), "*conditie")*10)&amp; "T*") +1) * 10</f>
        <v>PRE99801C10T40</v>
      </c>
      <c r="C58" s="210" t="s">
        <v>356</v>
      </c>
      <c r="D58" s="210"/>
      <c r="E58" s="210"/>
      <c r="F58" s="170" t="s">
        <v>140</v>
      </c>
      <c r="G58" s="170" t="s">
        <v>18</v>
      </c>
      <c r="H58" s="170" t="s">
        <v>195</v>
      </c>
    </row>
    <row r="59" spans="1:8" outlineLevel="2" x14ac:dyDescent="0.2">
      <c r="A59" s="186"/>
      <c r="B59" s="121"/>
      <c r="C59" s="180"/>
    </row>
    <row r="60" spans="1:8" outlineLevel="2" x14ac:dyDescent="0.2">
      <c r="A60" s="186" t="s">
        <v>108</v>
      </c>
      <c r="B60" s="121" t="s">
        <v>357</v>
      </c>
      <c r="C60" s="180"/>
    </row>
    <row r="61" spans="1:8" outlineLevel="2" x14ac:dyDescent="0.2">
      <c r="A61" s="186"/>
      <c r="B61" s="121"/>
      <c r="C61" s="180"/>
    </row>
    <row r="62" spans="1:8" outlineLevel="2" x14ac:dyDescent="0.2">
      <c r="A62" s="186" t="s">
        <v>110</v>
      </c>
      <c r="B62" s="121" t="s">
        <v>107</v>
      </c>
      <c r="C62" s="180"/>
    </row>
    <row r="63" spans="1:8" outlineLevel="2" x14ac:dyDescent="0.2">
      <c r="A63" s="186"/>
      <c r="B63" s="121"/>
      <c r="C63" s="180"/>
    </row>
    <row r="64" spans="1:8" outlineLevel="2" x14ac:dyDescent="0.2">
      <c r="A64" s="186"/>
      <c r="B64" s="189" t="s">
        <v>344</v>
      </c>
      <c r="C64" s="189" t="s">
        <v>345</v>
      </c>
      <c r="D64" s="189" t="s">
        <v>346</v>
      </c>
      <c r="E64" s="190"/>
      <c r="F64" s="189"/>
      <c r="G64" s="189"/>
    </row>
    <row r="65" spans="1:8" outlineLevel="2" x14ac:dyDescent="0.2">
      <c r="A65" s="186" t="s">
        <v>32</v>
      </c>
      <c r="B65" s="194" t="s">
        <v>354</v>
      </c>
      <c r="C65" s="194" t="s">
        <v>351</v>
      </c>
      <c r="D65" s="194" t="s">
        <v>358</v>
      </c>
      <c r="E65" s="191"/>
      <c r="F65" s="191"/>
      <c r="G65" s="191"/>
    </row>
    <row r="66" spans="1:8" outlineLevel="2" x14ac:dyDescent="0.2">
      <c r="A66" s="186"/>
      <c r="B66" s="121"/>
      <c r="C66" s="180"/>
    </row>
    <row r="67" spans="1:8" outlineLevel="2" x14ac:dyDescent="0.2">
      <c r="A67" s="192" t="s">
        <v>33</v>
      </c>
      <c r="B67" s="121" t="s">
        <v>192</v>
      </c>
      <c r="C67" s="180"/>
    </row>
    <row r="68" spans="1:8" outlineLevel="2" x14ac:dyDescent="0.2">
      <c r="A68" s="186"/>
      <c r="B68" s="121"/>
      <c r="C68" s="180"/>
    </row>
    <row r="69" spans="1:8" outlineLevel="2" x14ac:dyDescent="0.2">
      <c r="A69" s="186" t="s">
        <v>137</v>
      </c>
      <c r="B69" s="121" t="s">
        <v>381</v>
      </c>
      <c r="C69" s="180"/>
    </row>
    <row r="70" spans="1:8" s="189" customFormat="1" outlineLevel="2" x14ac:dyDescent="0.2">
      <c r="A70" s="193"/>
    </row>
    <row r="71" spans="1:8" s="172" customFormat="1" x14ac:dyDescent="0.2">
      <c r="A71" s="184" t="s">
        <v>157</v>
      </c>
      <c r="B71" s="185" t="str">
        <f ca="1">CONCATENATE(VLOOKUP("*ID",C:D,2,FALSE),"C",COUNTIF(OFFSET(A$1,0,0,ROW(),1), "*conditie")*10)</f>
        <v>PRE99801C20</v>
      </c>
      <c r="C71" s="217" t="s">
        <v>359</v>
      </c>
      <c r="D71" s="218"/>
      <c r="E71" s="218"/>
      <c r="F71" s="184" t="s">
        <v>140</v>
      </c>
      <c r="G71" s="184" t="s">
        <v>18</v>
      </c>
      <c r="H71" s="184" t="s">
        <v>195</v>
      </c>
    </row>
    <row r="72" spans="1:8" s="172" customFormat="1" outlineLevel="1" x14ac:dyDescent="0.2">
      <c r="A72" s="186"/>
      <c r="B72" s="117"/>
      <c r="C72" s="187"/>
    </row>
    <row r="73" spans="1:8" s="172" customFormat="1" outlineLevel="1" x14ac:dyDescent="0.2">
      <c r="A73" s="186" t="s">
        <v>54</v>
      </c>
      <c r="B73" s="121" t="s">
        <v>107</v>
      </c>
      <c r="C73" s="187"/>
    </row>
    <row r="74" spans="1:8" s="172" customFormat="1" outlineLevel="1" x14ac:dyDescent="0.2">
      <c r="A74" s="186"/>
      <c r="B74" s="117"/>
      <c r="C74" s="187"/>
    </row>
    <row r="75" spans="1:8" s="172" customFormat="1" outlineLevel="1" x14ac:dyDescent="0.2">
      <c r="A75" s="186" t="s">
        <v>341</v>
      </c>
      <c r="B75" s="117"/>
      <c r="C75" s="187"/>
    </row>
    <row r="76" spans="1:8" s="172" customFormat="1" outlineLevel="1" x14ac:dyDescent="0.2">
      <c r="A76" s="186" t="s">
        <v>341</v>
      </c>
      <c r="B76" s="117"/>
      <c r="C76" s="187"/>
    </row>
    <row r="77" spans="1:8" s="172" customFormat="1" outlineLevel="1" x14ac:dyDescent="0.2">
      <c r="A77" s="186" t="s">
        <v>341</v>
      </c>
      <c r="B77" s="117"/>
      <c r="C77" s="187"/>
    </row>
    <row r="78" spans="1:8" s="172" customFormat="1" outlineLevel="1" x14ac:dyDescent="0.2">
      <c r="A78" s="186"/>
      <c r="B78" s="117"/>
      <c r="C78" s="187"/>
    </row>
    <row r="79" spans="1:8" s="188" customFormat="1" outlineLevel="1" x14ac:dyDescent="0.2">
      <c r="A79" s="170" t="s">
        <v>158</v>
      </c>
      <c r="B79" s="170" t="str">
        <f ca="1">CONCATENATE(VLOOKUP("*ID",C:D,2,FALSE),"C",COUNTIF(OFFSET(A$1,0,0,ROW(),1), "*conditie")*10)&amp; "T" &amp;(COUNTIF(OFFSET(B$1,0,0,ROW()-1,1),CONCATENATE(VLOOKUP("*ID",C:D,2,FALSE),"C",COUNTIF(OFFSET(A$1,0,0,ROW(),1), "*conditie")*10)&amp; "T*") +1) * 10</f>
        <v>PRE99801C20T10</v>
      </c>
      <c r="C79" s="210" t="s">
        <v>360</v>
      </c>
      <c r="D79" s="210"/>
      <c r="E79" s="210"/>
      <c r="F79" s="170" t="s">
        <v>140</v>
      </c>
      <c r="G79" s="170" t="s">
        <v>18</v>
      </c>
      <c r="H79" s="170" t="s">
        <v>195</v>
      </c>
    </row>
    <row r="80" spans="1:8" outlineLevel="2" x14ac:dyDescent="0.2">
      <c r="A80" s="186"/>
      <c r="B80" s="121"/>
      <c r="C80" s="180"/>
    </row>
    <row r="81" spans="1:8" outlineLevel="2" x14ac:dyDescent="0.2">
      <c r="A81" s="186" t="s">
        <v>108</v>
      </c>
      <c r="B81" s="121" t="s">
        <v>361</v>
      </c>
      <c r="C81" s="180"/>
    </row>
    <row r="82" spans="1:8" outlineLevel="2" x14ac:dyDescent="0.2">
      <c r="A82" s="186"/>
      <c r="B82" s="121"/>
      <c r="C82" s="180"/>
    </row>
    <row r="83" spans="1:8" outlineLevel="2" x14ac:dyDescent="0.2">
      <c r="A83" s="186" t="s">
        <v>110</v>
      </c>
      <c r="B83" s="121" t="s">
        <v>107</v>
      </c>
      <c r="C83" s="180"/>
    </row>
    <row r="84" spans="1:8" outlineLevel="2" x14ac:dyDescent="0.2">
      <c r="A84" s="186"/>
      <c r="B84" s="121"/>
      <c r="C84" s="180"/>
    </row>
    <row r="85" spans="1:8" outlineLevel="2" x14ac:dyDescent="0.2">
      <c r="A85" s="186"/>
      <c r="B85" s="189" t="s">
        <v>344</v>
      </c>
      <c r="C85" s="189" t="s">
        <v>345</v>
      </c>
      <c r="D85" s="189" t="s">
        <v>346</v>
      </c>
      <c r="E85" s="190"/>
      <c r="F85" s="189"/>
      <c r="G85" s="189"/>
    </row>
    <row r="86" spans="1:8" outlineLevel="2" x14ac:dyDescent="0.2">
      <c r="A86" s="186" t="s">
        <v>32</v>
      </c>
      <c r="B86" s="191">
        <v>19991000</v>
      </c>
      <c r="C86" s="191">
        <v>19991100</v>
      </c>
      <c r="D86" s="191" t="s">
        <v>347</v>
      </c>
      <c r="E86" s="191"/>
      <c r="F86" s="191"/>
      <c r="G86" s="191"/>
    </row>
    <row r="87" spans="1:8" outlineLevel="2" x14ac:dyDescent="0.2">
      <c r="A87" s="186"/>
      <c r="B87" s="121"/>
      <c r="C87" s="180"/>
    </row>
    <row r="88" spans="1:8" outlineLevel="2" x14ac:dyDescent="0.2">
      <c r="A88" s="192" t="s">
        <v>33</v>
      </c>
      <c r="B88" s="121" t="s">
        <v>192</v>
      </c>
      <c r="C88" s="180"/>
    </row>
    <row r="89" spans="1:8" outlineLevel="2" x14ac:dyDescent="0.2">
      <c r="A89" s="186"/>
      <c r="B89" s="121"/>
      <c r="C89" s="180"/>
    </row>
    <row r="90" spans="1:8" outlineLevel="2" x14ac:dyDescent="0.2">
      <c r="A90" s="186" t="s">
        <v>137</v>
      </c>
      <c r="B90" s="121" t="s">
        <v>381</v>
      </c>
      <c r="C90" s="180"/>
    </row>
    <row r="91" spans="1:8" s="189" customFormat="1" outlineLevel="2" x14ac:dyDescent="0.2">
      <c r="A91" s="193"/>
    </row>
    <row r="92" spans="1:8" s="188" customFormat="1" outlineLevel="1" x14ac:dyDescent="0.2">
      <c r="A92" s="170" t="s">
        <v>158</v>
      </c>
      <c r="B92" s="170" t="str">
        <f ca="1">CONCATENATE(VLOOKUP("*ID",C:D,2,FALSE),"C",COUNTIF(OFFSET(A$1,0,0,ROW(),1), "*conditie")*10)&amp; "T" &amp;(COUNTIF(OFFSET(B$1,0,0,ROW()-1,1),CONCATENATE(VLOOKUP("*ID",C:D,2,FALSE),"C",COUNTIF(OFFSET(A$1,0,0,ROW(),1), "*conditie")*10)&amp; "T*") +1) * 10</f>
        <v>PRE99801C20T20</v>
      </c>
      <c r="C92" s="210" t="s">
        <v>362</v>
      </c>
      <c r="D92" s="210"/>
      <c r="E92" s="210"/>
      <c r="F92" s="170" t="s">
        <v>140</v>
      </c>
      <c r="G92" s="170" t="s">
        <v>18</v>
      </c>
      <c r="H92" s="170" t="s">
        <v>195</v>
      </c>
    </row>
    <row r="93" spans="1:8" outlineLevel="2" x14ac:dyDescent="0.2">
      <c r="A93" s="186"/>
      <c r="B93" s="121"/>
      <c r="C93" s="180"/>
    </row>
    <row r="94" spans="1:8" outlineLevel="2" x14ac:dyDescent="0.2">
      <c r="A94" s="186" t="s">
        <v>108</v>
      </c>
      <c r="B94" s="121" t="s">
        <v>363</v>
      </c>
      <c r="C94" s="180"/>
    </row>
    <row r="95" spans="1:8" outlineLevel="2" x14ac:dyDescent="0.2">
      <c r="A95" s="186"/>
      <c r="B95" s="121"/>
      <c r="C95" s="180"/>
    </row>
    <row r="96" spans="1:8" outlineLevel="2" x14ac:dyDescent="0.2">
      <c r="A96" s="186" t="s">
        <v>110</v>
      </c>
      <c r="B96" s="121" t="s">
        <v>107</v>
      </c>
      <c r="C96" s="180"/>
    </row>
    <row r="97" spans="1:8" outlineLevel="2" x14ac:dyDescent="0.2">
      <c r="A97" s="186"/>
      <c r="B97" s="121"/>
      <c r="C97" s="180"/>
    </row>
    <row r="98" spans="1:8" outlineLevel="2" x14ac:dyDescent="0.2">
      <c r="A98" s="186"/>
      <c r="B98" s="189" t="s">
        <v>344</v>
      </c>
      <c r="C98" s="189" t="s">
        <v>345</v>
      </c>
      <c r="D98" s="189" t="s">
        <v>346</v>
      </c>
      <c r="E98" s="190"/>
      <c r="F98" s="189"/>
      <c r="G98" s="189"/>
    </row>
    <row r="99" spans="1:8" outlineLevel="2" x14ac:dyDescent="0.2">
      <c r="A99" s="186" t="s">
        <v>32</v>
      </c>
      <c r="B99" s="194" t="s">
        <v>354</v>
      </c>
      <c r="C99" s="194" t="s">
        <v>355</v>
      </c>
      <c r="D99" s="194" t="s">
        <v>347</v>
      </c>
      <c r="E99" s="191"/>
      <c r="F99" s="191"/>
      <c r="G99" s="191"/>
    </row>
    <row r="100" spans="1:8" outlineLevel="2" x14ac:dyDescent="0.2">
      <c r="A100" s="186"/>
      <c r="B100" s="121"/>
      <c r="C100" s="180"/>
    </row>
    <row r="101" spans="1:8" outlineLevel="2" x14ac:dyDescent="0.2">
      <c r="A101" s="192" t="s">
        <v>33</v>
      </c>
      <c r="B101" s="121" t="s">
        <v>192</v>
      </c>
      <c r="C101" s="180"/>
    </row>
    <row r="102" spans="1:8" outlineLevel="2" x14ac:dyDescent="0.2">
      <c r="A102" s="186"/>
      <c r="B102" s="121"/>
      <c r="C102" s="180"/>
    </row>
    <row r="103" spans="1:8" outlineLevel="2" x14ac:dyDescent="0.2">
      <c r="A103" s="186" t="s">
        <v>137</v>
      </c>
      <c r="B103" s="121" t="s">
        <v>381</v>
      </c>
      <c r="C103" s="180"/>
    </row>
    <row r="104" spans="1:8" s="189" customFormat="1" outlineLevel="2" x14ac:dyDescent="0.2">
      <c r="A104" s="193"/>
    </row>
    <row r="105" spans="1:8" s="188" customFormat="1" outlineLevel="1" x14ac:dyDescent="0.2">
      <c r="A105" s="170" t="s">
        <v>158</v>
      </c>
      <c r="B105" s="170" t="str">
        <f ca="1">CONCATENATE(VLOOKUP("*ID",C:D,2,FALSE),"C",COUNTIF(OFFSET(A$1,0,0,ROW(),1), "*conditie")*10)&amp; "T" &amp;(COUNTIF(OFFSET(B$1,0,0,ROW()-1,1),CONCATENATE(VLOOKUP("*ID",C:D,2,FALSE),"C",COUNTIF(OFFSET(A$1,0,0,ROW(),1), "*conditie")*10)&amp; "T*") +1) * 10</f>
        <v>PRE99801C20T30</v>
      </c>
      <c r="C105" s="210" t="s">
        <v>364</v>
      </c>
      <c r="D105" s="210"/>
      <c r="E105" s="210"/>
      <c r="F105" s="170" t="s">
        <v>140</v>
      </c>
      <c r="G105" s="170" t="s">
        <v>18</v>
      </c>
      <c r="H105" s="170" t="s">
        <v>195</v>
      </c>
    </row>
    <row r="106" spans="1:8" outlineLevel="2" x14ac:dyDescent="0.2">
      <c r="A106" s="186"/>
      <c r="B106" s="121"/>
      <c r="C106" s="180"/>
    </row>
    <row r="107" spans="1:8" outlineLevel="2" x14ac:dyDescent="0.2">
      <c r="A107" s="186" t="s">
        <v>108</v>
      </c>
      <c r="B107" s="121" t="s">
        <v>365</v>
      </c>
      <c r="C107" s="180"/>
    </row>
    <row r="108" spans="1:8" outlineLevel="2" x14ac:dyDescent="0.2">
      <c r="A108" s="186"/>
      <c r="B108" s="121"/>
      <c r="C108" s="180"/>
    </row>
    <row r="109" spans="1:8" outlineLevel="2" x14ac:dyDescent="0.2">
      <c r="A109" s="186" t="s">
        <v>110</v>
      </c>
      <c r="B109" s="121" t="s">
        <v>107</v>
      </c>
      <c r="C109" s="180"/>
    </row>
    <row r="110" spans="1:8" outlineLevel="2" x14ac:dyDescent="0.2">
      <c r="A110" s="186"/>
      <c r="B110" s="121"/>
      <c r="C110" s="180"/>
    </row>
    <row r="111" spans="1:8" outlineLevel="2" x14ac:dyDescent="0.2">
      <c r="A111" s="186"/>
      <c r="B111" s="189" t="s">
        <v>344</v>
      </c>
      <c r="C111" s="189" t="s">
        <v>345</v>
      </c>
      <c r="D111" s="189" t="s">
        <v>346</v>
      </c>
      <c r="E111" s="190"/>
      <c r="F111" s="189"/>
      <c r="G111" s="189"/>
    </row>
    <row r="112" spans="1:8" outlineLevel="2" x14ac:dyDescent="0.2">
      <c r="A112" s="186" t="s">
        <v>32</v>
      </c>
      <c r="B112" s="194" t="s">
        <v>366</v>
      </c>
      <c r="C112" s="194" t="s">
        <v>354</v>
      </c>
      <c r="D112" s="194" t="s">
        <v>347</v>
      </c>
      <c r="E112" s="191"/>
      <c r="F112" s="191"/>
      <c r="G112" s="191"/>
    </row>
    <row r="113" spans="1:8" outlineLevel="2" x14ac:dyDescent="0.2">
      <c r="A113" s="186"/>
      <c r="B113" s="121"/>
      <c r="C113" s="180"/>
    </row>
    <row r="114" spans="1:8" outlineLevel="2" x14ac:dyDescent="0.2">
      <c r="A114" s="192" t="s">
        <v>33</v>
      </c>
      <c r="B114" s="121" t="s">
        <v>192</v>
      </c>
      <c r="C114" s="180"/>
    </row>
    <row r="115" spans="1:8" outlineLevel="2" x14ac:dyDescent="0.2">
      <c r="A115" s="186"/>
      <c r="B115" s="121"/>
      <c r="C115" s="180"/>
    </row>
    <row r="116" spans="1:8" outlineLevel="2" x14ac:dyDescent="0.2">
      <c r="A116" s="186" t="s">
        <v>137</v>
      </c>
      <c r="B116" s="121" t="s">
        <v>382</v>
      </c>
      <c r="C116" s="180"/>
    </row>
    <row r="117" spans="1:8" s="189" customFormat="1" outlineLevel="2" x14ac:dyDescent="0.2">
      <c r="A117" s="193"/>
    </row>
    <row r="118" spans="1:8" s="188" customFormat="1" outlineLevel="1" x14ac:dyDescent="0.2">
      <c r="A118" s="170" t="s">
        <v>158</v>
      </c>
      <c r="B118" s="170" t="str">
        <f ca="1">CONCATENATE(VLOOKUP("*ID",C:D,2,FALSE),"C",COUNTIF(OFFSET(A$1,0,0,ROW(),1), "*conditie")*10)&amp; "T" &amp;(COUNTIF(OFFSET(B$1,0,0,ROW()-1,1),CONCATENATE(VLOOKUP("*ID",C:D,2,FALSE),"C",COUNTIF(OFFSET(A$1,0,0,ROW(),1), "*conditie")*10)&amp; "T*") +1) * 10</f>
        <v>PRE99801C20T40</v>
      </c>
      <c r="C118" s="210" t="s">
        <v>356</v>
      </c>
      <c r="D118" s="210"/>
      <c r="E118" s="210"/>
      <c r="F118" s="170" t="s">
        <v>140</v>
      </c>
      <c r="G118" s="170" t="s">
        <v>18</v>
      </c>
      <c r="H118" s="170" t="s">
        <v>195</v>
      </c>
    </row>
    <row r="119" spans="1:8" outlineLevel="2" x14ac:dyDescent="0.2">
      <c r="A119" s="186"/>
      <c r="B119" s="121"/>
      <c r="C119" s="180"/>
    </row>
    <row r="120" spans="1:8" outlineLevel="2" x14ac:dyDescent="0.2">
      <c r="A120" s="186" t="s">
        <v>108</v>
      </c>
      <c r="B120" s="121" t="s">
        <v>367</v>
      </c>
      <c r="C120" s="180"/>
    </row>
    <row r="121" spans="1:8" outlineLevel="2" x14ac:dyDescent="0.2">
      <c r="A121" s="186"/>
      <c r="B121" s="121"/>
      <c r="C121" s="180"/>
    </row>
    <row r="122" spans="1:8" outlineLevel="2" x14ac:dyDescent="0.2">
      <c r="A122" s="186" t="s">
        <v>110</v>
      </c>
      <c r="B122" s="121" t="s">
        <v>107</v>
      </c>
      <c r="C122" s="180"/>
    </row>
    <row r="123" spans="1:8" outlineLevel="2" x14ac:dyDescent="0.2">
      <c r="A123" s="186"/>
      <c r="B123" s="121"/>
      <c r="C123" s="180"/>
    </row>
    <row r="124" spans="1:8" outlineLevel="2" x14ac:dyDescent="0.2">
      <c r="A124" s="186"/>
      <c r="B124" s="189" t="s">
        <v>344</v>
      </c>
      <c r="C124" s="189" t="s">
        <v>345</v>
      </c>
      <c r="D124" s="189" t="s">
        <v>346</v>
      </c>
      <c r="E124" s="190"/>
      <c r="F124" s="189"/>
      <c r="G124" s="189"/>
    </row>
    <row r="125" spans="1:8" outlineLevel="2" x14ac:dyDescent="0.2">
      <c r="A125" s="186" t="s">
        <v>32</v>
      </c>
      <c r="B125" s="194" t="s">
        <v>366</v>
      </c>
      <c r="C125" s="194" t="s">
        <v>368</v>
      </c>
      <c r="D125" s="194" t="s">
        <v>358</v>
      </c>
      <c r="E125" s="191"/>
      <c r="F125" s="191"/>
      <c r="G125" s="191"/>
    </row>
    <row r="126" spans="1:8" outlineLevel="2" x14ac:dyDescent="0.2">
      <c r="A126" s="186"/>
      <c r="B126" s="121"/>
      <c r="C126" s="180"/>
    </row>
    <row r="127" spans="1:8" outlineLevel="2" x14ac:dyDescent="0.2">
      <c r="A127" s="192" t="s">
        <v>33</v>
      </c>
      <c r="B127" s="121" t="s">
        <v>192</v>
      </c>
      <c r="C127" s="180"/>
    </row>
    <row r="128" spans="1:8" outlineLevel="2" x14ac:dyDescent="0.2">
      <c r="A128" s="186"/>
      <c r="B128" s="121"/>
      <c r="C128" s="180"/>
    </row>
    <row r="129" spans="1:8" outlineLevel="2" x14ac:dyDescent="0.2">
      <c r="A129" s="186" t="s">
        <v>137</v>
      </c>
      <c r="B129" s="121" t="s">
        <v>382</v>
      </c>
      <c r="C129" s="180"/>
    </row>
    <row r="130" spans="1:8" s="189" customFormat="1" outlineLevel="2" x14ac:dyDescent="0.2">
      <c r="A130" s="193"/>
    </row>
    <row r="131" spans="1:8" s="172" customFormat="1" x14ac:dyDescent="0.2">
      <c r="A131" s="184" t="s">
        <v>157</v>
      </c>
      <c r="B131" s="185" t="str">
        <f ca="1">CONCATENATE(VLOOKUP("*ID",C:D,2,FALSE),"C",COUNTIF(OFFSET(A$1,0,0,ROW(),1), "*conditie")*10)</f>
        <v>PRE99801C30</v>
      </c>
      <c r="C131" s="217" t="s">
        <v>369</v>
      </c>
      <c r="D131" s="218"/>
      <c r="E131" s="218"/>
      <c r="F131" s="184" t="s">
        <v>140</v>
      </c>
      <c r="G131" s="184" t="s">
        <v>18</v>
      </c>
      <c r="H131" s="184" t="s">
        <v>195</v>
      </c>
    </row>
    <row r="132" spans="1:8" s="172" customFormat="1" outlineLevel="1" x14ac:dyDescent="0.2">
      <c r="A132" s="186"/>
      <c r="B132" s="117"/>
      <c r="C132" s="187"/>
    </row>
    <row r="133" spans="1:8" s="172" customFormat="1" outlineLevel="1" x14ac:dyDescent="0.2">
      <c r="A133" s="186" t="s">
        <v>54</v>
      </c>
      <c r="B133" s="121" t="s">
        <v>107</v>
      </c>
      <c r="C133" s="187"/>
    </row>
    <row r="134" spans="1:8" s="172" customFormat="1" outlineLevel="1" x14ac:dyDescent="0.2">
      <c r="A134" s="186"/>
      <c r="B134" s="117"/>
      <c r="C134" s="187"/>
    </row>
    <row r="135" spans="1:8" s="172" customFormat="1" outlineLevel="1" x14ac:dyDescent="0.2">
      <c r="A135" s="186" t="s">
        <v>341</v>
      </c>
      <c r="B135" s="117"/>
      <c r="C135" s="187"/>
    </row>
    <row r="136" spans="1:8" s="172" customFormat="1" outlineLevel="1" x14ac:dyDescent="0.2">
      <c r="A136" s="186" t="s">
        <v>341</v>
      </c>
      <c r="B136" s="117"/>
      <c r="C136" s="187"/>
    </row>
    <row r="137" spans="1:8" s="172" customFormat="1" outlineLevel="1" x14ac:dyDescent="0.2">
      <c r="A137" s="186" t="s">
        <v>341</v>
      </c>
      <c r="B137" s="117"/>
      <c r="C137" s="187"/>
    </row>
    <row r="138" spans="1:8" s="172" customFormat="1" outlineLevel="1" x14ac:dyDescent="0.2">
      <c r="A138" s="186"/>
      <c r="B138" s="117"/>
      <c r="C138" s="187"/>
    </row>
    <row r="139" spans="1:8" s="188" customFormat="1" outlineLevel="1" x14ac:dyDescent="0.2">
      <c r="A139" s="170" t="s">
        <v>158</v>
      </c>
      <c r="B139" s="170" t="str">
        <f ca="1">CONCATENATE(VLOOKUP("*ID",C:D,2,FALSE),"C",COUNTIF(OFFSET(A$1,0,0,ROW(),1), "*conditie")*10)&amp; "T" &amp;(COUNTIF(OFFSET(B$1,0,0,ROW()-1,1),CONCATENATE(VLOOKUP("*ID",C:D,2,FALSE),"C",COUNTIF(OFFSET(A$1,0,0,ROW(),1), "*conditie")*10)&amp; "T*") +1) * 10</f>
        <v>PRE99801C30T10</v>
      </c>
      <c r="C139" s="210" t="s">
        <v>370</v>
      </c>
      <c r="D139" s="210"/>
      <c r="E139" s="210"/>
      <c r="F139" s="170" t="s">
        <v>140</v>
      </c>
      <c r="G139" s="170" t="s">
        <v>18</v>
      </c>
      <c r="H139" s="170" t="s">
        <v>195</v>
      </c>
    </row>
    <row r="140" spans="1:8" outlineLevel="2" x14ac:dyDescent="0.2">
      <c r="A140" s="186"/>
      <c r="B140" s="121"/>
      <c r="C140" s="180"/>
    </row>
    <row r="141" spans="1:8" outlineLevel="2" x14ac:dyDescent="0.2">
      <c r="A141" s="186" t="s">
        <v>108</v>
      </c>
      <c r="B141" s="121" t="s">
        <v>371</v>
      </c>
      <c r="C141" s="180"/>
    </row>
    <row r="142" spans="1:8" outlineLevel="2" x14ac:dyDescent="0.2">
      <c r="A142" s="186"/>
      <c r="B142" s="121"/>
      <c r="C142" s="180"/>
    </row>
    <row r="143" spans="1:8" outlineLevel="2" x14ac:dyDescent="0.2">
      <c r="A143" s="186" t="s">
        <v>110</v>
      </c>
      <c r="B143" s="121" t="s">
        <v>107</v>
      </c>
      <c r="C143" s="180"/>
    </row>
    <row r="144" spans="1:8" outlineLevel="2" x14ac:dyDescent="0.2">
      <c r="A144" s="186"/>
      <c r="B144" s="121"/>
      <c r="C144" s="180"/>
    </row>
    <row r="145" spans="1:8" outlineLevel="2" x14ac:dyDescent="0.2">
      <c r="A145" s="186"/>
      <c r="B145" s="189" t="s">
        <v>344</v>
      </c>
      <c r="C145" s="189" t="s">
        <v>345</v>
      </c>
      <c r="D145" s="189" t="s">
        <v>346</v>
      </c>
      <c r="E145" s="190"/>
      <c r="F145" s="189"/>
      <c r="G145" s="189"/>
    </row>
    <row r="146" spans="1:8" outlineLevel="2" x14ac:dyDescent="0.2">
      <c r="A146" s="186" t="s">
        <v>32</v>
      </c>
      <c r="B146" s="191">
        <v>19990000</v>
      </c>
      <c r="C146" s="191">
        <v>20000000</v>
      </c>
      <c r="D146" s="191" t="s">
        <v>347</v>
      </c>
      <c r="E146" s="191"/>
      <c r="F146" s="191"/>
      <c r="G146" s="191"/>
    </row>
    <row r="147" spans="1:8" outlineLevel="2" x14ac:dyDescent="0.2">
      <c r="A147" s="186"/>
      <c r="B147" s="121"/>
      <c r="C147" s="180"/>
    </row>
    <row r="148" spans="1:8" outlineLevel="2" x14ac:dyDescent="0.2">
      <c r="A148" s="192" t="s">
        <v>33</v>
      </c>
      <c r="B148" s="121" t="s">
        <v>192</v>
      </c>
      <c r="C148" s="180"/>
    </row>
    <row r="149" spans="1:8" outlineLevel="2" x14ac:dyDescent="0.2">
      <c r="A149" s="186"/>
      <c r="B149" s="121"/>
      <c r="C149" s="180"/>
    </row>
    <row r="150" spans="1:8" outlineLevel="2" x14ac:dyDescent="0.2">
      <c r="A150" s="186" t="s">
        <v>137</v>
      </c>
      <c r="B150" s="121" t="s">
        <v>381</v>
      </c>
      <c r="C150" s="180"/>
    </row>
    <row r="151" spans="1:8" s="189" customFormat="1" outlineLevel="2" x14ac:dyDescent="0.2">
      <c r="A151" s="193"/>
    </row>
    <row r="152" spans="1:8" s="188" customFormat="1" outlineLevel="1" x14ac:dyDescent="0.2">
      <c r="A152" s="170" t="s">
        <v>158</v>
      </c>
      <c r="B152" s="170" t="str">
        <f ca="1">CONCATENATE(VLOOKUP("*ID",C:D,2,FALSE),"C",COUNTIF(OFFSET(A$1,0,0,ROW(),1), "*conditie")*10)&amp; "T" &amp;(COUNTIF(OFFSET(B$1,0,0,ROW()-1,1),CONCATENATE(VLOOKUP("*ID",C:D,2,FALSE),"C",COUNTIF(OFFSET(A$1,0,0,ROW(),1), "*conditie")*10)&amp; "T*") +1) * 10</f>
        <v>PRE99801C30T20</v>
      </c>
      <c r="C152" s="210" t="s">
        <v>362</v>
      </c>
      <c r="D152" s="210"/>
      <c r="E152" s="210"/>
      <c r="F152" s="170" t="s">
        <v>140</v>
      </c>
      <c r="G152" s="170" t="s">
        <v>18</v>
      </c>
      <c r="H152" s="170" t="s">
        <v>195</v>
      </c>
    </row>
    <row r="153" spans="1:8" outlineLevel="2" x14ac:dyDescent="0.2">
      <c r="A153" s="186"/>
      <c r="B153" s="121"/>
      <c r="C153" s="180"/>
      <c r="D153" s="195"/>
    </row>
    <row r="154" spans="1:8" outlineLevel="2" x14ac:dyDescent="0.2">
      <c r="A154" s="186" t="s">
        <v>108</v>
      </c>
      <c r="B154" s="121" t="s">
        <v>363</v>
      </c>
      <c r="C154" s="180"/>
    </row>
    <row r="155" spans="1:8" outlineLevel="2" x14ac:dyDescent="0.2">
      <c r="A155" s="186"/>
      <c r="B155" s="121"/>
      <c r="C155" s="180"/>
    </row>
    <row r="156" spans="1:8" outlineLevel="2" x14ac:dyDescent="0.2">
      <c r="A156" s="186" t="s">
        <v>110</v>
      </c>
      <c r="B156" s="121" t="s">
        <v>107</v>
      </c>
      <c r="C156" s="180"/>
    </row>
    <row r="157" spans="1:8" outlineLevel="2" x14ac:dyDescent="0.2">
      <c r="A157" s="186"/>
      <c r="B157" s="121"/>
      <c r="C157" s="180"/>
    </row>
    <row r="158" spans="1:8" outlineLevel="2" x14ac:dyDescent="0.2">
      <c r="A158" s="186"/>
      <c r="B158" s="189" t="s">
        <v>344</v>
      </c>
      <c r="C158" s="189" t="s">
        <v>345</v>
      </c>
      <c r="D158" s="189" t="s">
        <v>346</v>
      </c>
      <c r="E158" s="190"/>
      <c r="F158" s="189"/>
      <c r="G158" s="189"/>
    </row>
    <row r="159" spans="1:8" outlineLevel="2" x14ac:dyDescent="0.2">
      <c r="A159" s="186" t="s">
        <v>32</v>
      </c>
      <c r="B159" s="194" t="s">
        <v>354</v>
      </c>
      <c r="C159" s="194" t="s">
        <v>372</v>
      </c>
      <c r="D159" s="194" t="s">
        <v>347</v>
      </c>
      <c r="E159" s="191"/>
      <c r="F159" s="191"/>
      <c r="G159" s="191"/>
    </row>
    <row r="160" spans="1:8" outlineLevel="2" x14ac:dyDescent="0.2">
      <c r="A160" s="186"/>
      <c r="B160" s="121"/>
      <c r="C160" s="180"/>
    </row>
    <row r="161" spans="1:8" outlineLevel="2" x14ac:dyDescent="0.2">
      <c r="A161" s="192" t="s">
        <v>33</v>
      </c>
      <c r="B161" s="121" t="s">
        <v>192</v>
      </c>
      <c r="C161" s="180"/>
    </row>
    <row r="162" spans="1:8" outlineLevel="2" x14ac:dyDescent="0.2">
      <c r="A162" s="186"/>
      <c r="B162" s="121"/>
      <c r="C162" s="180"/>
    </row>
    <row r="163" spans="1:8" outlineLevel="2" x14ac:dyDescent="0.2">
      <c r="A163" s="186" t="s">
        <v>137</v>
      </c>
      <c r="B163" s="121" t="s">
        <v>382</v>
      </c>
      <c r="C163" s="180"/>
    </row>
    <row r="164" spans="1:8" s="189" customFormat="1" outlineLevel="2" x14ac:dyDescent="0.2">
      <c r="A164" s="193"/>
    </row>
    <row r="165" spans="1:8" s="188" customFormat="1" outlineLevel="1" x14ac:dyDescent="0.2">
      <c r="A165" s="170" t="s">
        <v>158</v>
      </c>
      <c r="B165" s="170" t="str">
        <f ca="1">CONCATENATE(VLOOKUP("*ID",C:D,2,FALSE),"C",COUNTIF(OFFSET(A$1,0,0,ROW(),1), "*conditie")*10)&amp; "T" &amp;(COUNTIF(OFFSET(B$1,0,0,ROW()-1,1),CONCATENATE(VLOOKUP("*ID",C:D,2,FALSE),"C",COUNTIF(OFFSET(A$1,0,0,ROW(),1), "*conditie")*10)&amp; "T*") +1) * 10</f>
        <v>PRE99801C30T30</v>
      </c>
      <c r="C165" s="210" t="s">
        <v>373</v>
      </c>
      <c r="D165" s="210"/>
      <c r="E165" s="210"/>
      <c r="F165" s="170" t="s">
        <v>140</v>
      </c>
      <c r="G165" s="170" t="s">
        <v>18</v>
      </c>
      <c r="H165" s="170" t="s">
        <v>195</v>
      </c>
    </row>
    <row r="166" spans="1:8" outlineLevel="2" x14ac:dyDescent="0.2">
      <c r="A166" s="186"/>
      <c r="B166" s="121"/>
      <c r="C166" s="180"/>
    </row>
    <row r="167" spans="1:8" outlineLevel="2" x14ac:dyDescent="0.2">
      <c r="A167" s="186" t="s">
        <v>108</v>
      </c>
      <c r="B167" s="121" t="s">
        <v>374</v>
      </c>
      <c r="C167" s="180"/>
    </row>
    <row r="168" spans="1:8" outlineLevel="2" x14ac:dyDescent="0.2">
      <c r="A168" s="186"/>
      <c r="B168" s="121"/>
      <c r="C168" s="180"/>
    </row>
    <row r="169" spans="1:8" outlineLevel="2" x14ac:dyDescent="0.2">
      <c r="A169" s="186" t="s">
        <v>110</v>
      </c>
      <c r="B169" s="121" t="s">
        <v>107</v>
      </c>
      <c r="C169" s="180"/>
    </row>
    <row r="170" spans="1:8" outlineLevel="2" x14ac:dyDescent="0.2">
      <c r="A170" s="186"/>
      <c r="B170" s="121"/>
      <c r="C170" s="180"/>
    </row>
    <row r="171" spans="1:8" outlineLevel="2" x14ac:dyDescent="0.2">
      <c r="A171" s="186"/>
      <c r="B171" s="189" t="s">
        <v>344</v>
      </c>
      <c r="C171" s="189" t="s">
        <v>345</v>
      </c>
      <c r="D171" s="189" t="s">
        <v>346</v>
      </c>
      <c r="E171" s="190"/>
      <c r="F171" s="189"/>
      <c r="G171" s="189"/>
    </row>
    <row r="172" spans="1:8" outlineLevel="2" x14ac:dyDescent="0.2">
      <c r="A172" s="186" t="s">
        <v>32</v>
      </c>
      <c r="B172" s="194" t="s">
        <v>375</v>
      </c>
      <c r="C172" s="194" t="s">
        <v>354</v>
      </c>
      <c r="D172" s="194" t="s">
        <v>347</v>
      </c>
      <c r="E172" s="191"/>
      <c r="F172" s="191"/>
      <c r="G172" s="191"/>
    </row>
    <row r="173" spans="1:8" outlineLevel="2" x14ac:dyDescent="0.2">
      <c r="A173" s="186"/>
      <c r="B173" s="121"/>
      <c r="C173" s="180"/>
    </row>
    <row r="174" spans="1:8" outlineLevel="2" x14ac:dyDescent="0.2">
      <c r="A174" s="192" t="s">
        <v>33</v>
      </c>
      <c r="B174" s="121" t="s">
        <v>192</v>
      </c>
      <c r="C174" s="180"/>
    </row>
    <row r="175" spans="1:8" outlineLevel="2" x14ac:dyDescent="0.2">
      <c r="A175" s="186"/>
      <c r="B175" s="121"/>
      <c r="C175" s="180"/>
    </row>
    <row r="176" spans="1:8" outlineLevel="2" x14ac:dyDescent="0.2">
      <c r="A176" s="186" t="s">
        <v>137</v>
      </c>
      <c r="B176" s="121" t="s">
        <v>382</v>
      </c>
      <c r="C176" s="180"/>
    </row>
    <row r="177" spans="1:8" s="189" customFormat="1" outlineLevel="2" x14ac:dyDescent="0.2">
      <c r="A177" s="193"/>
    </row>
    <row r="178" spans="1:8" s="188" customFormat="1" outlineLevel="1" x14ac:dyDescent="0.2">
      <c r="A178" s="170" t="s">
        <v>158</v>
      </c>
      <c r="B178" s="170" t="str">
        <f ca="1">CONCATENATE(VLOOKUP("*ID",C:D,2,FALSE),"C",COUNTIF(OFFSET(A$1,0,0,ROW(),1), "*conditie")*10)&amp; "T" &amp;(COUNTIF(OFFSET(B$1,0,0,ROW()-1,1),CONCATENATE(VLOOKUP("*ID",C:D,2,FALSE),"C",COUNTIF(OFFSET(A$1,0,0,ROW(),1), "*conditie")*10)&amp; "T*") +1) * 10</f>
        <v>PRE99801C30T40</v>
      </c>
      <c r="C178" s="210" t="s">
        <v>356</v>
      </c>
      <c r="D178" s="210"/>
      <c r="E178" s="210"/>
      <c r="F178" s="170" t="s">
        <v>140</v>
      </c>
      <c r="G178" s="170" t="s">
        <v>18</v>
      </c>
      <c r="H178" s="170" t="s">
        <v>195</v>
      </c>
    </row>
    <row r="179" spans="1:8" outlineLevel="2" x14ac:dyDescent="0.2">
      <c r="A179" s="186"/>
      <c r="B179" s="121"/>
      <c r="C179" s="180"/>
    </row>
    <row r="180" spans="1:8" outlineLevel="2" x14ac:dyDescent="0.2">
      <c r="A180" s="186" t="s">
        <v>108</v>
      </c>
      <c r="B180" s="121" t="s">
        <v>367</v>
      </c>
      <c r="C180" s="180"/>
    </row>
    <row r="181" spans="1:8" outlineLevel="2" x14ac:dyDescent="0.2">
      <c r="A181" s="186"/>
      <c r="B181" s="121"/>
      <c r="C181" s="180"/>
    </row>
    <row r="182" spans="1:8" outlineLevel="2" x14ac:dyDescent="0.2">
      <c r="A182" s="186" t="s">
        <v>110</v>
      </c>
      <c r="B182" s="121" t="s">
        <v>107</v>
      </c>
      <c r="C182" s="180"/>
    </row>
    <row r="183" spans="1:8" outlineLevel="2" x14ac:dyDescent="0.2">
      <c r="A183" s="186"/>
      <c r="B183" s="121"/>
      <c r="C183" s="180"/>
    </row>
    <row r="184" spans="1:8" outlineLevel="2" x14ac:dyDescent="0.2">
      <c r="A184" s="186"/>
      <c r="B184" s="189" t="s">
        <v>344</v>
      </c>
      <c r="C184" s="189" t="s">
        <v>345</v>
      </c>
      <c r="D184" s="189" t="s">
        <v>346</v>
      </c>
      <c r="E184" s="190"/>
      <c r="F184" s="189"/>
      <c r="G184" s="189"/>
    </row>
    <row r="185" spans="1:8" outlineLevel="2" x14ac:dyDescent="0.2">
      <c r="A185" s="186" t="s">
        <v>32</v>
      </c>
      <c r="B185" s="194" t="s">
        <v>375</v>
      </c>
      <c r="C185" s="194" t="s">
        <v>376</v>
      </c>
      <c r="D185" s="194" t="s">
        <v>358</v>
      </c>
      <c r="E185" s="191"/>
      <c r="F185" s="191"/>
      <c r="G185" s="191"/>
    </row>
    <row r="186" spans="1:8" outlineLevel="2" x14ac:dyDescent="0.2">
      <c r="A186" s="186"/>
      <c r="B186" s="121"/>
      <c r="C186" s="180"/>
    </row>
    <row r="187" spans="1:8" outlineLevel="2" x14ac:dyDescent="0.2">
      <c r="A187" s="192" t="s">
        <v>33</v>
      </c>
      <c r="B187" s="121" t="s">
        <v>192</v>
      </c>
      <c r="C187" s="180"/>
    </row>
    <row r="188" spans="1:8" outlineLevel="2" x14ac:dyDescent="0.2">
      <c r="A188" s="186"/>
      <c r="B188" s="121"/>
      <c r="C188" s="180"/>
    </row>
    <row r="189" spans="1:8" outlineLevel="2" x14ac:dyDescent="0.2">
      <c r="A189" s="186" t="s">
        <v>137</v>
      </c>
      <c r="B189" s="121" t="s">
        <v>382</v>
      </c>
      <c r="C189" s="180"/>
    </row>
    <row r="190" spans="1:8" s="189" customFormat="1" outlineLevel="2" x14ac:dyDescent="0.2">
      <c r="A190" s="193"/>
    </row>
  </sheetData>
  <mergeCells count="15">
    <mergeCell ref="C152:E152"/>
    <mergeCell ref="C165:E165"/>
    <mergeCell ref="C178:E178"/>
    <mergeCell ref="C79:E79"/>
    <mergeCell ref="C92:E92"/>
    <mergeCell ref="C105:E105"/>
    <mergeCell ref="C118:E118"/>
    <mergeCell ref="C131:E131"/>
    <mergeCell ref="C139:E139"/>
    <mergeCell ref="C71:E71"/>
    <mergeCell ref="C11:E11"/>
    <mergeCell ref="C19:E19"/>
    <mergeCell ref="C32:E32"/>
    <mergeCell ref="C45:E45"/>
    <mergeCell ref="C58:E58"/>
  </mergeCells>
  <dataValidations count="1">
    <dataValidation type="list" allowBlank="1" showInputMessage="1" showErrorMessage="1" sqref="D5 IZ5 SV5 ACR5 AMN5 AWJ5 BGF5 BQB5 BZX5 CJT5 CTP5 DDL5 DNH5 DXD5 EGZ5 EQV5 FAR5 FKN5 FUJ5 GEF5 GOB5 GXX5 HHT5 HRP5 IBL5 ILH5 IVD5 JEZ5 JOV5 JYR5 KIN5 KSJ5 LCF5 LMB5 LVX5 MFT5 MPP5 MZL5 NJH5 NTD5 OCZ5 OMV5 OWR5 PGN5 PQJ5 QAF5 QKB5 QTX5 RDT5 RNP5 RXL5 SHH5 SRD5 TAZ5 TKV5 TUR5 UEN5 UOJ5 UYF5 VIB5 VRX5 WBT5 WLP5 WVL5 D65542 IZ65542 SV65542 ACR65542 AMN65542 AWJ65542 BGF65542 BQB65542 BZX65542 CJT65542 CTP65542 DDL65542 DNH65542 DXD65542 EGZ65542 EQV65542 FAR65542 FKN65542 FUJ65542 GEF65542 GOB65542 GXX65542 HHT65542 HRP65542 IBL65542 ILH65542 IVD65542 JEZ65542 JOV65542 JYR65542 KIN65542 KSJ65542 LCF65542 LMB65542 LVX65542 MFT65542 MPP65542 MZL65542 NJH65542 NTD65542 OCZ65542 OMV65542 OWR65542 PGN65542 PQJ65542 QAF65542 QKB65542 QTX65542 RDT65542 RNP65542 RXL65542 SHH65542 SRD65542 TAZ65542 TKV65542 TUR65542 UEN65542 UOJ65542 UYF65542 VIB65542 VRX65542 WBT65542 WLP65542 WVL65542 D131078 IZ131078 SV131078 ACR131078 AMN131078 AWJ131078 BGF131078 BQB131078 BZX131078 CJT131078 CTP131078 DDL131078 DNH131078 DXD131078 EGZ131078 EQV131078 FAR131078 FKN131078 FUJ131078 GEF131078 GOB131078 GXX131078 HHT131078 HRP131078 IBL131078 ILH131078 IVD131078 JEZ131078 JOV131078 JYR131078 KIN131078 KSJ131078 LCF131078 LMB131078 LVX131078 MFT131078 MPP131078 MZL131078 NJH131078 NTD131078 OCZ131078 OMV131078 OWR131078 PGN131078 PQJ131078 QAF131078 QKB131078 QTX131078 RDT131078 RNP131078 RXL131078 SHH131078 SRD131078 TAZ131078 TKV131078 TUR131078 UEN131078 UOJ131078 UYF131078 VIB131078 VRX131078 WBT131078 WLP131078 WVL131078 D196614 IZ196614 SV196614 ACR196614 AMN196614 AWJ196614 BGF196614 BQB196614 BZX196614 CJT196614 CTP196614 DDL196614 DNH196614 DXD196614 EGZ196614 EQV196614 FAR196614 FKN196614 FUJ196614 GEF196614 GOB196614 GXX196614 HHT196614 HRP196614 IBL196614 ILH196614 IVD196614 JEZ196614 JOV196614 JYR196614 KIN196614 KSJ196614 LCF196614 LMB196614 LVX196614 MFT196614 MPP196614 MZL196614 NJH196614 NTD196614 OCZ196614 OMV196614 OWR196614 PGN196614 PQJ196614 QAF196614 QKB196614 QTX196614 RDT196614 RNP196614 RXL196614 SHH196614 SRD196614 TAZ196614 TKV196614 TUR196614 UEN196614 UOJ196614 UYF196614 VIB196614 VRX196614 WBT196614 WLP196614 WVL196614 D262150 IZ262150 SV262150 ACR262150 AMN262150 AWJ262150 BGF262150 BQB262150 BZX262150 CJT262150 CTP262150 DDL262150 DNH262150 DXD262150 EGZ262150 EQV262150 FAR262150 FKN262150 FUJ262150 GEF262150 GOB262150 GXX262150 HHT262150 HRP262150 IBL262150 ILH262150 IVD262150 JEZ262150 JOV262150 JYR262150 KIN262150 KSJ262150 LCF262150 LMB262150 LVX262150 MFT262150 MPP262150 MZL262150 NJH262150 NTD262150 OCZ262150 OMV262150 OWR262150 PGN262150 PQJ262150 QAF262150 QKB262150 QTX262150 RDT262150 RNP262150 RXL262150 SHH262150 SRD262150 TAZ262150 TKV262150 TUR262150 UEN262150 UOJ262150 UYF262150 VIB262150 VRX262150 WBT262150 WLP262150 WVL262150 D327686 IZ327686 SV327686 ACR327686 AMN327686 AWJ327686 BGF327686 BQB327686 BZX327686 CJT327686 CTP327686 DDL327686 DNH327686 DXD327686 EGZ327686 EQV327686 FAR327686 FKN327686 FUJ327686 GEF327686 GOB327686 GXX327686 HHT327686 HRP327686 IBL327686 ILH327686 IVD327686 JEZ327686 JOV327686 JYR327686 KIN327686 KSJ327686 LCF327686 LMB327686 LVX327686 MFT327686 MPP327686 MZL327686 NJH327686 NTD327686 OCZ327686 OMV327686 OWR327686 PGN327686 PQJ327686 QAF327686 QKB327686 QTX327686 RDT327686 RNP327686 RXL327686 SHH327686 SRD327686 TAZ327686 TKV327686 TUR327686 UEN327686 UOJ327686 UYF327686 VIB327686 VRX327686 WBT327686 WLP327686 WVL327686 D393222 IZ393222 SV393222 ACR393222 AMN393222 AWJ393222 BGF393222 BQB393222 BZX393222 CJT393222 CTP393222 DDL393222 DNH393222 DXD393222 EGZ393222 EQV393222 FAR393222 FKN393222 FUJ393222 GEF393222 GOB393222 GXX393222 HHT393222 HRP393222 IBL393222 ILH393222 IVD393222 JEZ393222 JOV393222 JYR393222 KIN393222 KSJ393222 LCF393222 LMB393222 LVX393222 MFT393222 MPP393222 MZL393222 NJH393222 NTD393222 OCZ393222 OMV393222 OWR393222 PGN393222 PQJ393222 QAF393222 QKB393222 QTX393222 RDT393222 RNP393222 RXL393222 SHH393222 SRD393222 TAZ393222 TKV393222 TUR393222 UEN393222 UOJ393222 UYF393222 VIB393222 VRX393222 WBT393222 WLP393222 WVL393222 D458758 IZ458758 SV458758 ACR458758 AMN458758 AWJ458758 BGF458758 BQB458758 BZX458758 CJT458758 CTP458758 DDL458758 DNH458758 DXD458758 EGZ458758 EQV458758 FAR458758 FKN458758 FUJ458758 GEF458758 GOB458758 GXX458758 HHT458758 HRP458758 IBL458758 ILH458758 IVD458758 JEZ458758 JOV458758 JYR458758 KIN458758 KSJ458758 LCF458758 LMB458758 LVX458758 MFT458758 MPP458758 MZL458758 NJH458758 NTD458758 OCZ458758 OMV458758 OWR458758 PGN458758 PQJ458758 QAF458758 QKB458758 QTX458758 RDT458758 RNP458758 RXL458758 SHH458758 SRD458758 TAZ458758 TKV458758 TUR458758 UEN458758 UOJ458758 UYF458758 VIB458758 VRX458758 WBT458758 WLP458758 WVL458758 D524294 IZ524294 SV524294 ACR524294 AMN524294 AWJ524294 BGF524294 BQB524294 BZX524294 CJT524294 CTP524294 DDL524294 DNH524294 DXD524294 EGZ524294 EQV524294 FAR524294 FKN524294 FUJ524294 GEF524294 GOB524294 GXX524294 HHT524294 HRP524294 IBL524294 ILH524294 IVD524294 JEZ524294 JOV524294 JYR524294 KIN524294 KSJ524294 LCF524294 LMB524294 LVX524294 MFT524294 MPP524294 MZL524294 NJH524294 NTD524294 OCZ524294 OMV524294 OWR524294 PGN524294 PQJ524294 QAF524294 QKB524294 QTX524294 RDT524294 RNP524294 RXL524294 SHH524294 SRD524294 TAZ524294 TKV524294 TUR524294 UEN524294 UOJ524294 UYF524294 VIB524294 VRX524294 WBT524294 WLP524294 WVL524294 D589830 IZ589830 SV589830 ACR589830 AMN589830 AWJ589830 BGF589830 BQB589830 BZX589830 CJT589830 CTP589830 DDL589830 DNH589830 DXD589830 EGZ589830 EQV589830 FAR589830 FKN589830 FUJ589830 GEF589830 GOB589830 GXX589830 HHT589830 HRP589830 IBL589830 ILH589830 IVD589830 JEZ589830 JOV589830 JYR589830 KIN589830 KSJ589830 LCF589830 LMB589830 LVX589830 MFT589830 MPP589830 MZL589830 NJH589830 NTD589830 OCZ589830 OMV589830 OWR589830 PGN589830 PQJ589830 QAF589830 QKB589830 QTX589830 RDT589830 RNP589830 RXL589830 SHH589830 SRD589830 TAZ589830 TKV589830 TUR589830 UEN589830 UOJ589830 UYF589830 VIB589830 VRX589830 WBT589830 WLP589830 WVL589830 D655366 IZ655366 SV655366 ACR655366 AMN655366 AWJ655366 BGF655366 BQB655366 BZX655366 CJT655366 CTP655366 DDL655366 DNH655366 DXD655366 EGZ655366 EQV655366 FAR655366 FKN655366 FUJ655366 GEF655366 GOB655366 GXX655366 HHT655366 HRP655366 IBL655366 ILH655366 IVD655366 JEZ655366 JOV655366 JYR655366 KIN655366 KSJ655366 LCF655366 LMB655366 LVX655366 MFT655366 MPP655366 MZL655366 NJH655366 NTD655366 OCZ655366 OMV655366 OWR655366 PGN655366 PQJ655366 QAF655366 QKB655366 QTX655366 RDT655366 RNP655366 RXL655366 SHH655366 SRD655366 TAZ655366 TKV655366 TUR655366 UEN655366 UOJ655366 UYF655366 VIB655366 VRX655366 WBT655366 WLP655366 WVL655366 D720902 IZ720902 SV720902 ACR720902 AMN720902 AWJ720902 BGF720902 BQB720902 BZX720902 CJT720902 CTP720902 DDL720902 DNH720902 DXD720902 EGZ720902 EQV720902 FAR720902 FKN720902 FUJ720902 GEF720902 GOB720902 GXX720902 HHT720902 HRP720902 IBL720902 ILH720902 IVD720902 JEZ720902 JOV720902 JYR720902 KIN720902 KSJ720902 LCF720902 LMB720902 LVX720902 MFT720902 MPP720902 MZL720902 NJH720902 NTD720902 OCZ720902 OMV720902 OWR720902 PGN720902 PQJ720902 QAF720902 QKB720902 QTX720902 RDT720902 RNP720902 RXL720902 SHH720902 SRD720902 TAZ720902 TKV720902 TUR720902 UEN720902 UOJ720902 UYF720902 VIB720902 VRX720902 WBT720902 WLP720902 WVL720902 D786438 IZ786438 SV786438 ACR786438 AMN786438 AWJ786438 BGF786438 BQB786438 BZX786438 CJT786438 CTP786438 DDL786438 DNH786438 DXD786438 EGZ786438 EQV786438 FAR786438 FKN786438 FUJ786438 GEF786438 GOB786438 GXX786438 HHT786438 HRP786438 IBL786438 ILH786438 IVD786438 JEZ786438 JOV786438 JYR786438 KIN786438 KSJ786438 LCF786438 LMB786438 LVX786438 MFT786438 MPP786438 MZL786438 NJH786438 NTD786438 OCZ786438 OMV786438 OWR786438 PGN786438 PQJ786438 QAF786438 QKB786438 QTX786438 RDT786438 RNP786438 RXL786438 SHH786438 SRD786438 TAZ786438 TKV786438 TUR786438 UEN786438 UOJ786438 UYF786438 VIB786438 VRX786438 WBT786438 WLP786438 WVL786438 D851974 IZ851974 SV851974 ACR851974 AMN851974 AWJ851974 BGF851974 BQB851974 BZX851974 CJT851974 CTP851974 DDL851974 DNH851974 DXD851974 EGZ851974 EQV851974 FAR851974 FKN851974 FUJ851974 GEF851974 GOB851974 GXX851974 HHT851974 HRP851974 IBL851974 ILH851974 IVD851974 JEZ851974 JOV851974 JYR851974 KIN851974 KSJ851974 LCF851974 LMB851974 LVX851974 MFT851974 MPP851974 MZL851974 NJH851974 NTD851974 OCZ851974 OMV851974 OWR851974 PGN851974 PQJ851974 QAF851974 QKB851974 QTX851974 RDT851974 RNP851974 RXL851974 SHH851974 SRD851974 TAZ851974 TKV851974 TUR851974 UEN851974 UOJ851974 UYF851974 VIB851974 VRX851974 WBT851974 WLP851974 WVL851974 D917510 IZ917510 SV917510 ACR917510 AMN917510 AWJ917510 BGF917510 BQB917510 BZX917510 CJT917510 CTP917510 DDL917510 DNH917510 DXD917510 EGZ917510 EQV917510 FAR917510 FKN917510 FUJ917510 GEF917510 GOB917510 GXX917510 HHT917510 HRP917510 IBL917510 ILH917510 IVD917510 JEZ917510 JOV917510 JYR917510 KIN917510 KSJ917510 LCF917510 LMB917510 LVX917510 MFT917510 MPP917510 MZL917510 NJH917510 NTD917510 OCZ917510 OMV917510 OWR917510 PGN917510 PQJ917510 QAF917510 QKB917510 QTX917510 RDT917510 RNP917510 RXL917510 SHH917510 SRD917510 TAZ917510 TKV917510 TUR917510 UEN917510 UOJ917510 UYF917510 VIB917510 VRX917510 WBT917510 WLP917510 WVL917510 D983046 IZ983046 SV983046 ACR983046 AMN983046 AWJ983046 BGF983046 BQB983046 BZX983046 CJT983046 CTP983046 DDL983046 DNH983046 DXD983046 EGZ983046 EQV983046 FAR983046 FKN983046 FUJ983046 GEF983046 GOB983046 GXX983046 HHT983046 HRP983046 IBL983046 ILH983046 IVD983046 JEZ983046 JOV983046 JYR983046 KIN983046 KSJ983046 LCF983046 LMB983046 LVX983046 MFT983046 MPP983046 MZL983046 NJH983046 NTD983046 OCZ983046 OMV983046 OWR983046 PGN983046 PQJ983046 QAF983046 QKB983046 QTX983046 RDT983046 RNP983046 RXL983046 SHH983046 SRD983046 TAZ983046 TKV983046 TUR983046 UEN983046 UOJ983046 UYF983046 VIB983046 VRX983046 WBT983046 WLP983046 WVL983046" xr:uid="{00000000-0002-0000-0900-000000000000}">
      <formula1>$H$2:$H$6</formula1>
    </dataValidation>
  </dataValidations>
  <printOptions headings="1" gridLines="1"/>
  <pageMargins left="0.76" right="0.78740157480314965" top="0.72" bottom="0.7" header="0.51181102362204722" footer="0.51181102362204722"/>
  <pageSetup paperSize="9" scale="54" fitToHeight="100" orientation="landscape" horizontalDpi="4294967292" r:id="rId1"/>
  <headerFooter alignWithMargins="0">
    <oddHeader>&amp;C&amp;A</oddHeader>
    <oddFooter xml:space="preserve">&amp;L&amp;D &amp;CPagina &amp;P van &amp;N&amp;R&amp;F </oddFooter>
  </headerFooter>
  <drawing r:id="rId2"/>
  <extLst>
    <ext xmlns:x14="http://schemas.microsoft.com/office/spreadsheetml/2009/9/main" uri="{CCE6A557-97BC-4b89-ADB6-D9C93CAAB3DF}">
      <x14:dataValidations xmlns:xm="http://schemas.microsoft.com/office/excel/2006/main" count="3">
        <x14:dataValidation type="list" allowBlank="1" showInputMessage="1" showErrorMessage="1" errorTitle="Not a valid value" error="The value you have entered is not valid_x000a__x000a_A user has restricted values that can be entered into this cell_x000a_" xr:uid="{00000000-0002-0000-0900-000001000000}">
          <x14:formula1>
            <xm:f>$F$2:$F$6</xm:f>
          </x14:formula1>
          <xm:sqref>F11 JB11 SX11 ACT11 AMP11 AWL11 BGH11 BQD11 BZZ11 CJV11 CTR11 DDN11 DNJ11 DXF11 EHB11 EQX11 FAT11 FKP11 FUL11 GEH11 GOD11 GXZ11 HHV11 HRR11 IBN11 ILJ11 IVF11 JFB11 JOX11 JYT11 KIP11 KSL11 LCH11 LMD11 LVZ11 MFV11 MPR11 MZN11 NJJ11 NTF11 ODB11 OMX11 OWT11 PGP11 PQL11 QAH11 QKD11 QTZ11 RDV11 RNR11 RXN11 SHJ11 SRF11 TBB11 TKX11 TUT11 UEP11 UOL11 UYH11 VID11 VRZ11 WBV11 WLR11 WVN11 F65547 JB65547 SX65547 ACT65547 AMP65547 AWL65547 BGH65547 BQD65547 BZZ65547 CJV65547 CTR65547 DDN65547 DNJ65547 DXF65547 EHB65547 EQX65547 FAT65547 FKP65547 FUL65547 GEH65547 GOD65547 GXZ65547 HHV65547 HRR65547 IBN65547 ILJ65547 IVF65547 JFB65547 JOX65547 JYT65547 KIP65547 KSL65547 LCH65547 LMD65547 LVZ65547 MFV65547 MPR65547 MZN65547 NJJ65547 NTF65547 ODB65547 OMX65547 OWT65547 PGP65547 PQL65547 QAH65547 QKD65547 QTZ65547 RDV65547 RNR65547 RXN65547 SHJ65547 SRF65547 TBB65547 TKX65547 TUT65547 UEP65547 UOL65547 UYH65547 VID65547 VRZ65547 WBV65547 WLR65547 WVN65547 F131083 JB131083 SX131083 ACT131083 AMP131083 AWL131083 BGH131083 BQD131083 BZZ131083 CJV131083 CTR131083 DDN131083 DNJ131083 DXF131083 EHB131083 EQX131083 FAT131083 FKP131083 FUL131083 GEH131083 GOD131083 GXZ131083 HHV131083 HRR131083 IBN131083 ILJ131083 IVF131083 JFB131083 JOX131083 JYT131083 KIP131083 KSL131083 LCH131083 LMD131083 LVZ131083 MFV131083 MPR131083 MZN131083 NJJ131083 NTF131083 ODB131083 OMX131083 OWT131083 PGP131083 PQL131083 QAH131083 QKD131083 QTZ131083 RDV131083 RNR131083 RXN131083 SHJ131083 SRF131083 TBB131083 TKX131083 TUT131083 UEP131083 UOL131083 UYH131083 VID131083 VRZ131083 WBV131083 WLR131083 WVN131083 F196619 JB196619 SX196619 ACT196619 AMP196619 AWL196619 BGH196619 BQD196619 BZZ196619 CJV196619 CTR196619 DDN196619 DNJ196619 DXF196619 EHB196619 EQX196619 FAT196619 FKP196619 FUL196619 GEH196619 GOD196619 GXZ196619 HHV196619 HRR196619 IBN196619 ILJ196619 IVF196619 JFB196619 JOX196619 JYT196619 KIP196619 KSL196619 LCH196619 LMD196619 LVZ196619 MFV196619 MPR196619 MZN196619 NJJ196619 NTF196619 ODB196619 OMX196619 OWT196619 PGP196619 PQL196619 QAH196619 QKD196619 QTZ196619 RDV196619 RNR196619 RXN196619 SHJ196619 SRF196619 TBB196619 TKX196619 TUT196619 UEP196619 UOL196619 UYH196619 VID196619 VRZ196619 WBV196619 WLR196619 WVN196619 F262155 JB262155 SX262155 ACT262155 AMP262155 AWL262155 BGH262155 BQD262155 BZZ262155 CJV262155 CTR262155 DDN262155 DNJ262155 DXF262155 EHB262155 EQX262155 FAT262155 FKP262155 FUL262155 GEH262155 GOD262155 GXZ262155 HHV262155 HRR262155 IBN262155 ILJ262155 IVF262155 JFB262155 JOX262155 JYT262155 KIP262155 KSL262155 LCH262155 LMD262155 LVZ262155 MFV262155 MPR262155 MZN262155 NJJ262155 NTF262155 ODB262155 OMX262155 OWT262155 PGP262155 PQL262155 QAH262155 QKD262155 QTZ262155 RDV262155 RNR262155 RXN262155 SHJ262155 SRF262155 TBB262155 TKX262155 TUT262155 UEP262155 UOL262155 UYH262155 VID262155 VRZ262155 WBV262155 WLR262155 WVN262155 F327691 JB327691 SX327691 ACT327691 AMP327691 AWL327691 BGH327691 BQD327691 BZZ327691 CJV327691 CTR327691 DDN327691 DNJ327691 DXF327691 EHB327691 EQX327691 FAT327691 FKP327691 FUL327691 GEH327691 GOD327691 GXZ327691 HHV327691 HRR327691 IBN327691 ILJ327691 IVF327691 JFB327691 JOX327691 JYT327691 KIP327691 KSL327691 LCH327691 LMD327691 LVZ327691 MFV327691 MPR327691 MZN327691 NJJ327691 NTF327691 ODB327691 OMX327691 OWT327691 PGP327691 PQL327691 QAH327691 QKD327691 QTZ327691 RDV327691 RNR327691 RXN327691 SHJ327691 SRF327691 TBB327691 TKX327691 TUT327691 UEP327691 UOL327691 UYH327691 VID327691 VRZ327691 WBV327691 WLR327691 WVN327691 F393227 JB393227 SX393227 ACT393227 AMP393227 AWL393227 BGH393227 BQD393227 BZZ393227 CJV393227 CTR393227 DDN393227 DNJ393227 DXF393227 EHB393227 EQX393227 FAT393227 FKP393227 FUL393227 GEH393227 GOD393227 GXZ393227 HHV393227 HRR393227 IBN393227 ILJ393227 IVF393227 JFB393227 JOX393227 JYT393227 KIP393227 KSL393227 LCH393227 LMD393227 LVZ393227 MFV393227 MPR393227 MZN393227 NJJ393227 NTF393227 ODB393227 OMX393227 OWT393227 PGP393227 PQL393227 QAH393227 QKD393227 QTZ393227 RDV393227 RNR393227 RXN393227 SHJ393227 SRF393227 TBB393227 TKX393227 TUT393227 UEP393227 UOL393227 UYH393227 VID393227 VRZ393227 WBV393227 WLR393227 WVN393227 F458763 JB458763 SX458763 ACT458763 AMP458763 AWL458763 BGH458763 BQD458763 BZZ458763 CJV458763 CTR458763 DDN458763 DNJ458763 DXF458763 EHB458763 EQX458763 FAT458763 FKP458763 FUL458763 GEH458763 GOD458763 GXZ458763 HHV458763 HRR458763 IBN458763 ILJ458763 IVF458763 JFB458763 JOX458763 JYT458763 KIP458763 KSL458763 LCH458763 LMD458763 LVZ458763 MFV458763 MPR458763 MZN458763 NJJ458763 NTF458763 ODB458763 OMX458763 OWT458763 PGP458763 PQL458763 QAH458763 QKD458763 QTZ458763 RDV458763 RNR458763 RXN458763 SHJ458763 SRF458763 TBB458763 TKX458763 TUT458763 UEP458763 UOL458763 UYH458763 VID458763 VRZ458763 WBV458763 WLR458763 WVN458763 F524299 JB524299 SX524299 ACT524299 AMP524299 AWL524299 BGH524299 BQD524299 BZZ524299 CJV524299 CTR524299 DDN524299 DNJ524299 DXF524299 EHB524299 EQX524299 FAT524299 FKP524299 FUL524299 GEH524299 GOD524299 GXZ524299 HHV524299 HRR524299 IBN524299 ILJ524299 IVF524299 JFB524299 JOX524299 JYT524299 KIP524299 KSL524299 LCH524299 LMD524299 LVZ524299 MFV524299 MPR524299 MZN524299 NJJ524299 NTF524299 ODB524299 OMX524299 OWT524299 PGP524299 PQL524299 QAH524299 QKD524299 QTZ524299 RDV524299 RNR524299 RXN524299 SHJ524299 SRF524299 TBB524299 TKX524299 TUT524299 UEP524299 UOL524299 UYH524299 VID524299 VRZ524299 WBV524299 WLR524299 WVN524299 F589835 JB589835 SX589835 ACT589835 AMP589835 AWL589835 BGH589835 BQD589835 BZZ589835 CJV589835 CTR589835 DDN589835 DNJ589835 DXF589835 EHB589835 EQX589835 FAT589835 FKP589835 FUL589835 GEH589835 GOD589835 GXZ589835 HHV589835 HRR589835 IBN589835 ILJ589835 IVF589835 JFB589835 JOX589835 JYT589835 KIP589835 KSL589835 LCH589835 LMD589835 LVZ589835 MFV589835 MPR589835 MZN589835 NJJ589835 NTF589835 ODB589835 OMX589835 OWT589835 PGP589835 PQL589835 QAH589835 QKD589835 QTZ589835 RDV589835 RNR589835 RXN589835 SHJ589835 SRF589835 TBB589835 TKX589835 TUT589835 UEP589835 UOL589835 UYH589835 VID589835 VRZ589835 WBV589835 WLR589835 WVN589835 F655371 JB655371 SX655371 ACT655371 AMP655371 AWL655371 BGH655371 BQD655371 BZZ655371 CJV655371 CTR655371 DDN655371 DNJ655371 DXF655371 EHB655371 EQX655371 FAT655371 FKP655371 FUL655371 GEH655371 GOD655371 GXZ655371 HHV655371 HRR655371 IBN655371 ILJ655371 IVF655371 JFB655371 JOX655371 JYT655371 KIP655371 KSL655371 LCH655371 LMD655371 LVZ655371 MFV655371 MPR655371 MZN655371 NJJ655371 NTF655371 ODB655371 OMX655371 OWT655371 PGP655371 PQL655371 QAH655371 QKD655371 QTZ655371 RDV655371 RNR655371 RXN655371 SHJ655371 SRF655371 TBB655371 TKX655371 TUT655371 UEP655371 UOL655371 UYH655371 VID655371 VRZ655371 WBV655371 WLR655371 WVN655371 F720907 JB720907 SX720907 ACT720907 AMP720907 AWL720907 BGH720907 BQD720907 BZZ720907 CJV720907 CTR720907 DDN720907 DNJ720907 DXF720907 EHB720907 EQX720907 FAT720907 FKP720907 FUL720907 GEH720907 GOD720907 GXZ720907 HHV720907 HRR720907 IBN720907 ILJ720907 IVF720907 JFB720907 JOX720907 JYT720907 KIP720907 KSL720907 LCH720907 LMD720907 LVZ720907 MFV720907 MPR720907 MZN720907 NJJ720907 NTF720907 ODB720907 OMX720907 OWT720907 PGP720907 PQL720907 QAH720907 QKD720907 QTZ720907 RDV720907 RNR720907 RXN720907 SHJ720907 SRF720907 TBB720907 TKX720907 TUT720907 UEP720907 UOL720907 UYH720907 VID720907 VRZ720907 WBV720907 WLR720907 WVN720907 F786443 JB786443 SX786443 ACT786443 AMP786443 AWL786443 BGH786443 BQD786443 BZZ786443 CJV786443 CTR786443 DDN786443 DNJ786443 DXF786443 EHB786443 EQX786443 FAT786443 FKP786443 FUL786443 GEH786443 GOD786443 GXZ786443 HHV786443 HRR786443 IBN786443 ILJ786443 IVF786443 JFB786443 JOX786443 JYT786443 KIP786443 KSL786443 LCH786443 LMD786443 LVZ786443 MFV786443 MPR786443 MZN786443 NJJ786443 NTF786443 ODB786443 OMX786443 OWT786443 PGP786443 PQL786443 QAH786443 QKD786443 QTZ786443 RDV786443 RNR786443 RXN786443 SHJ786443 SRF786443 TBB786443 TKX786443 TUT786443 UEP786443 UOL786443 UYH786443 VID786443 VRZ786443 WBV786443 WLR786443 WVN786443 F851979 JB851979 SX851979 ACT851979 AMP851979 AWL851979 BGH851979 BQD851979 BZZ851979 CJV851979 CTR851979 DDN851979 DNJ851979 DXF851979 EHB851979 EQX851979 FAT851979 FKP851979 FUL851979 GEH851979 GOD851979 GXZ851979 HHV851979 HRR851979 IBN851979 ILJ851979 IVF851979 JFB851979 JOX851979 JYT851979 KIP851979 KSL851979 LCH851979 LMD851979 LVZ851979 MFV851979 MPR851979 MZN851979 NJJ851979 NTF851979 ODB851979 OMX851979 OWT851979 PGP851979 PQL851979 QAH851979 QKD851979 QTZ851979 RDV851979 RNR851979 RXN851979 SHJ851979 SRF851979 TBB851979 TKX851979 TUT851979 UEP851979 UOL851979 UYH851979 VID851979 VRZ851979 WBV851979 WLR851979 WVN851979 F917515 JB917515 SX917515 ACT917515 AMP917515 AWL917515 BGH917515 BQD917515 BZZ917515 CJV917515 CTR917515 DDN917515 DNJ917515 DXF917515 EHB917515 EQX917515 FAT917515 FKP917515 FUL917515 GEH917515 GOD917515 GXZ917515 HHV917515 HRR917515 IBN917515 ILJ917515 IVF917515 JFB917515 JOX917515 JYT917515 KIP917515 KSL917515 LCH917515 LMD917515 LVZ917515 MFV917515 MPR917515 MZN917515 NJJ917515 NTF917515 ODB917515 OMX917515 OWT917515 PGP917515 PQL917515 QAH917515 QKD917515 QTZ917515 RDV917515 RNR917515 RXN917515 SHJ917515 SRF917515 TBB917515 TKX917515 TUT917515 UEP917515 UOL917515 UYH917515 VID917515 VRZ917515 WBV917515 WLR917515 WVN917515 F983051 JB983051 SX983051 ACT983051 AMP983051 AWL983051 BGH983051 BQD983051 BZZ983051 CJV983051 CTR983051 DDN983051 DNJ983051 DXF983051 EHB983051 EQX983051 FAT983051 FKP983051 FUL983051 GEH983051 GOD983051 GXZ983051 HHV983051 HRR983051 IBN983051 ILJ983051 IVF983051 JFB983051 JOX983051 JYT983051 KIP983051 KSL983051 LCH983051 LMD983051 LVZ983051 MFV983051 MPR983051 MZN983051 NJJ983051 NTF983051 ODB983051 OMX983051 OWT983051 PGP983051 PQL983051 QAH983051 QKD983051 QTZ983051 RDV983051 RNR983051 RXN983051 SHJ983051 SRF983051 TBB983051 TKX983051 TUT983051 UEP983051 UOL983051 UYH983051 VID983051 VRZ983051 WBV983051 WLR983051 WVN983051 F19 JB19 SX19 ACT19 AMP19 AWL19 BGH19 BQD19 BZZ19 CJV19 CTR19 DDN19 DNJ19 DXF19 EHB19 EQX19 FAT19 FKP19 FUL19 GEH19 GOD19 GXZ19 HHV19 HRR19 IBN19 ILJ19 IVF19 JFB19 JOX19 JYT19 KIP19 KSL19 LCH19 LMD19 LVZ19 MFV19 MPR19 MZN19 NJJ19 NTF19 ODB19 OMX19 OWT19 PGP19 PQL19 QAH19 QKD19 QTZ19 RDV19 RNR19 RXN19 SHJ19 SRF19 TBB19 TKX19 TUT19 UEP19 UOL19 UYH19 VID19 VRZ19 WBV19 WLR19 WVN19 F65555 JB65555 SX65555 ACT65555 AMP65555 AWL65555 BGH65555 BQD65555 BZZ65555 CJV65555 CTR65555 DDN65555 DNJ65555 DXF65555 EHB65555 EQX65555 FAT65555 FKP65555 FUL65555 GEH65555 GOD65555 GXZ65555 HHV65555 HRR65555 IBN65555 ILJ65555 IVF65555 JFB65555 JOX65555 JYT65555 KIP65555 KSL65555 LCH65555 LMD65555 LVZ65555 MFV65555 MPR65555 MZN65555 NJJ65555 NTF65555 ODB65555 OMX65555 OWT65555 PGP65555 PQL65555 QAH65555 QKD65555 QTZ65555 RDV65555 RNR65555 RXN65555 SHJ65555 SRF65555 TBB65555 TKX65555 TUT65555 UEP65555 UOL65555 UYH65555 VID65555 VRZ65555 WBV65555 WLR65555 WVN65555 F131091 JB131091 SX131091 ACT131091 AMP131091 AWL131091 BGH131091 BQD131091 BZZ131091 CJV131091 CTR131091 DDN131091 DNJ131091 DXF131091 EHB131091 EQX131091 FAT131091 FKP131091 FUL131091 GEH131091 GOD131091 GXZ131091 HHV131091 HRR131091 IBN131091 ILJ131091 IVF131091 JFB131091 JOX131091 JYT131091 KIP131091 KSL131091 LCH131091 LMD131091 LVZ131091 MFV131091 MPR131091 MZN131091 NJJ131091 NTF131091 ODB131091 OMX131091 OWT131091 PGP131091 PQL131091 QAH131091 QKD131091 QTZ131091 RDV131091 RNR131091 RXN131091 SHJ131091 SRF131091 TBB131091 TKX131091 TUT131091 UEP131091 UOL131091 UYH131091 VID131091 VRZ131091 WBV131091 WLR131091 WVN131091 F196627 JB196627 SX196627 ACT196627 AMP196627 AWL196627 BGH196627 BQD196627 BZZ196627 CJV196627 CTR196627 DDN196627 DNJ196627 DXF196627 EHB196627 EQX196627 FAT196627 FKP196627 FUL196627 GEH196627 GOD196627 GXZ196627 HHV196627 HRR196627 IBN196627 ILJ196627 IVF196627 JFB196627 JOX196627 JYT196627 KIP196627 KSL196627 LCH196627 LMD196627 LVZ196627 MFV196627 MPR196627 MZN196627 NJJ196627 NTF196627 ODB196627 OMX196627 OWT196627 PGP196627 PQL196627 QAH196627 QKD196627 QTZ196627 RDV196627 RNR196627 RXN196627 SHJ196627 SRF196627 TBB196627 TKX196627 TUT196627 UEP196627 UOL196627 UYH196627 VID196627 VRZ196627 WBV196627 WLR196627 WVN196627 F262163 JB262163 SX262163 ACT262163 AMP262163 AWL262163 BGH262163 BQD262163 BZZ262163 CJV262163 CTR262163 DDN262163 DNJ262163 DXF262163 EHB262163 EQX262163 FAT262163 FKP262163 FUL262163 GEH262163 GOD262163 GXZ262163 HHV262163 HRR262163 IBN262163 ILJ262163 IVF262163 JFB262163 JOX262163 JYT262163 KIP262163 KSL262163 LCH262163 LMD262163 LVZ262163 MFV262163 MPR262163 MZN262163 NJJ262163 NTF262163 ODB262163 OMX262163 OWT262163 PGP262163 PQL262163 QAH262163 QKD262163 QTZ262163 RDV262163 RNR262163 RXN262163 SHJ262163 SRF262163 TBB262163 TKX262163 TUT262163 UEP262163 UOL262163 UYH262163 VID262163 VRZ262163 WBV262163 WLR262163 WVN262163 F327699 JB327699 SX327699 ACT327699 AMP327699 AWL327699 BGH327699 BQD327699 BZZ327699 CJV327699 CTR327699 DDN327699 DNJ327699 DXF327699 EHB327699 EQX327699 FAT327699 FKP327699 FUL327699 GEH327699 GOD327699 GXZ327699 HHV327699 HRR327699 IBN327699 ILJ327699 IVF327699 JFB327699 JOX327699 JYT327699 KIP327699 KSL327699 LCH327699 LMD327699 LVZ327699 MFV327699 MPR327699 MZN327699 NJJ327699 NTF327699 ODB327699 OMX327699 OWT327699 PGP327699 PQL327699 QAH327699 QKD327699 QTZ327699 RDV327699 RNR327699 RXN327699 SHJ327699 SRF327699 TBB327699 TKX327699 TUT327699 UEP327699 UOL327699 UYH327699 VID327699 VRZ327699 WBV327699 WLR327699 WVN327699 F393235 JB393235 SX393235 ACT393235 AMP393235 AWL393235 BGH393235 BQD393235 BZZ393235 CJV393235 CTR393235 DDN393235 DNJ393235 DXF393235 EHB393235 EQX393235 FAT393235 FKP393235 FUL393235 GEH393235 GOD393235 GXZ393235 HHV393235 HRR393235 IBN393235 ILJ393235 IVF393235 JFB393235 JOX393235 JYT393235 KIP393235 KSL393235 LCH393235 LMD393235 LVZ393235 MFV393235 MPR393235 MZN393235 NJJ393235 NTF393235 ODB393235 OMX393235 OWT393235 PGP393235 PQL393235 QAH393235 QKD393235 QTZ393235 RDV393235 RNR393235 RXN393235 SHJ393235 SRF393235 TBB393235 TKX393235 TUT393235 UEP393235 UOL393235 UYH393235 VID393235 VRZ393235 WBV393235 WLR393235 WVN393235 F458771 JB458771 SX458771 ACT458771 AMP458771 AWL458771 BGH458771 BQD458771 BZZ458771 CJV458771 CTR458771 DDN458771 DNJ458771 DXF458771 EHB458771 EQX458771 FAT458771 FKP458771 FUL458771 GEH458771 GOD458771 GXZ458771 HHV458771 HRR458771 IBN458771 ILJ458771 IVF458771 JFB458771 JOX458771 JYT458771 KIP458771 KSL458771 LCH458771 LMD458771 LVZ458771 MFV458771 MPR458771 MZN458771 NJJ458771 NTF458771 ODB458771 OMX458771 OWT458771 PGP458771 PQL458771 QAH458771 QKD458771 QTZ458771 RDV458771 RNR458771 RXN458771 SHJ458771 SRF458771 TBB458771 TKX458771 TUT458771 UEP458771 UOL458771 UYH458771 VID458771 VRZ458771 WBV458771 WLR458771 WVN458771 F524307 JB524307 SX524307 ACT524307 AMP524307 AWL524307 BGH524307 BQD524307 BZZ524307 CJV524307 CTR524307 DDN524307 DNJ524307 DXF524307 EHB524307 EQX524307 FAT524307 FKP524307 FUL524307 GEH524307 GOD524307 GXZ524307 HHV524307 HRR524307 IBN524307 ILJ524307 IVF524307 JFB524307 JOX524307 JYT524307 KIP524307 KSL524307 LCH524307 LMD524307 LVZ524307 MFV524307 MPR524307 MZN524307 NJJ524307 NTF524307 ODB524307 OMX524307 OWT524307 PGP524307 PQL524307 QAH524307 QKD524307 QTZ524307 RDV524307 RNR524307 RXN524307 SHJ524307 SRF524307 TBB524307 TKX524307 TUT524307 UEP524307 UOL524307 UYH524307 VID524307 VRZ524307 WBV524307 WLR524307 WVN524307 F589843 JB589843 SX589843 ACT589843 AMP589843 AWL589843 BGH589843 BQD589843 BZZ589843 CJV589843 CTR589843 DDN589843 DNJ589843 DXF589843 EHB589843 EQX589843 FAT589843 FKP589843 FUL589843 GEH589843 GOD589843 GXZ589843 HHV589843 HRR589843 IBN589843 ILJ589843 IVF589843 JFB589843 JOX589843 JYT589843 KIP589843 KSL589843 LCH589843 LMD589843 LVZ589843 MFV589843 MPR589843 MZN589843 NJJ589843 NTF589843 ODB589843 OMX589843 OWT589843 PGP589843 PQL589843 QAH589843 QKD589843 QTZ589843 RDV589843 RNR589843 RXN589843 SHJ589843 SRF589843 TBB589843 TKX589843 TUT589843 UEP589843 UOL589843 UYH589843 VID589843 VRZ589843 WBV589843 WLR589843 WVN589843 F655379 JB655379 SX655379 ACT655379 AMP655379 AWL655379 BGH655379 BQD655379 BZZ655379 CJV655379 CTR655379 DDN655379 DNJ655379 DXF655379 EHB655379 EQX655379 FAT655379 FKP655379 FUL655379 GEH655379 GOD655379 GXZ655379 HHV655379 HRR655379 IBN655379 ILJ655379 IVF655379 JFB655379 JOX655379 JYT655379 KIP655379 KSL655379 LCH655379 LMD655379 LVZ655379 MFV655379 MPR655379 MZN655379 NJJ655379 NTF655379 ODB655379 OMX655379 OWT655379 PGP655379 PQL655379 QAH655379 QKD655379 QTZ655379 RDV655379 RNR655379 RXN655379 SHJ655379 SRF655379 TBB655379 TKX655379 TUT655379 UEP655379 UOL655379 UYH655379 VID655379 VRZ655379 WBV655379 WLR655379 WVN655379 F720915 JB720915 SX720915 ACT720915 AMP720915 AWL720915 BGH720915 BQD720915 BZZ720915 CJV720915 CTR720915 DDN720915 DNJ720915 DXF720915 EHB720915 EQX720915 FAT720915 FKP720915 FUL720915 GEH720915 GOD720915 GXZ720915 HHV720915 HRR720915 IBN720915 ILJ720915 IVF720915 JFB720915 JOX720915 JYT720915 KIP720915 KSL720915 LCH720915 LMD720915 LVZ720915 MFV720915 MPR720915 MZN720915 NJJ720915 NTF720915 ODB720915 OMX720915 OWT720915 PGP720915 PQL720915 QAH720915 QKD720915 QTZ720915 RDV720915 RNR720915 RXN720915 SHJ720915 SRF720915 TBB720915 TKX720915 TUT720915 UEP720915 UOL720915 UYH720915 VID720915 VRZ720915 WBV720915 WLR720915 WVN720915 F786451 JB786451 SX786451 ACT786451 AMP786451 AWL786451 BGH786451 BQD786451 BZZ786451 CJV786451 CTR786451 DDN786451 DNJ786451 DXF786451 EHB786451 EQX786451 FAT786451 FKP786451 FUL786451 GEH786451 GOD786451 GXZ786451 HHV786451 HRR786451 IBN786451 ILJ786451 IVF786451 JFB786451 JOX786451 JYT786451 KIP786451 KSL786451 LCH786451 LMD786451 LVZ786451 MFV786451 MPR786451 MZN786451 NJJ786451 NTF786451 ODB786451 OMX786451 OWT786451 PGP786451 PQL786451 QAH786451 QKD786451 QTZ786451 RDV786451 RNR786451 RXN786451 SHJ786451 SRF786451 TBB786451 TKX786451 TUT786451 UEP786451 UOL786451 UYH786451 VID786451 VRZ786451 WBV786451 WLR786451 WVN786451 F851987 JB851987 SX851987 ACT851987 AMP851987 AWL851987 BGH851987 BQD851987 BZZ851987 CJV851987 CTR851987 DDN851987 DNJ851987 DXF851987 EHB851987 EQX851987 FAT851987 FKP851987 FUL851987 GEH851987 GOD851987 GXZ851987 HHV851987 HRR851987 IBN851987 ILJ851987 IVF851987 JFB851987 JOX851987 JYT851987 KIP851987 KSL851987 LCH851987 LMD851987 LVZ851987 MFV851987 MPR851987 MZN851987 NJJ851987 NTF851987 ODB851987 OMX851987 OWT851987 PGP851987 PQL851987 QAH851987 QKD851987 QTZ851987 RDV851987 RNR851987 RXN851987 SHJ851987 SRF851987 TBB851987 TKX851987 TUT851987 UEP851987 UOL851987 UYH851987 VID851987 VRZ851987 WBV851987 WLR851987 WVN851987 F917523 JB917523 SX917523 ACT917523 AMP917523 AWL917523 BGH917523 BQD917523 BZZ917523 CJV917523 CTR917523 DDN917523 DNJ917523 DXF917523 EHB917523 EQX917523 FAT917523 FKP917523 FUL917523 GEH917523 GOD917523 GXZ917523 HHV917523 HRR917523 IBN917523 ILJ917523 IVF917523 JFB917523 JOX917523 JYT917523 KIP917523 KSL917523 LCH917523 LMD917523 LVZ917523 MFV917523 MPR917523 MZN917523 NJJ917523 NTF917523 ODB917523 OMX917523 OWT917523 PGP917523 PQL917523 QAH917523 QKD917523 QTZ917523 RDV917523 RNR917523 RXN917523 SHJ917523 SRF917523 TBB917523 TKX917523 TUT917523 UEP917523 UOL917523 UYH917523 VID917523 VRZ917523 WBV917523 WLR917523 WVN917523 F983059 JB983059 SX983059 ACT983059 AMP983059 AWL983059 BGH983059 BQD983059 BZZ983059 CJV983059 CTR983059 DDN983059 DNJ983059 DXF983059 EHB983059 EQX983059 FAT983059 FKP983059 FUL983059 GEH983059 GOD983059 GXZ983059 HHV983059 HRR983059 IBN983059 ILJ983059 IVF983059 JFB983059 JOX983059 JYT983059 KIP983059 KSL983059 LCH983059 LMD983059 LVZ983059 MFV983059 MPR983059 MZN983059 NJJ983059 NTF983059 ODB983059 OMX983059 OWT983059 PGP983059 PQL983059 QAH983059 QKD983059 QTZ983059 RDV983059 RNR983059 RXN983059 SHJ983059 SRF983059 TBB983059 TKX983059 TUT983059 UEP983059 UOL983059 UYH983059 VID983059 VRZ983059 WBV983059 WLR983059 WVN983059 F32 JB32 SX32 ACT32 AMP32 AWL32 BGH32 BQD32 BZZ32 CJV32 CTR32 DDN32 DNJ32 DXF32 EHB32 EQX32 FAT32 FKP32 FUL32 GEH32 GOD32 GXZ32 HHV32 HRR32 IBN32 ILJ32 IVF32 JFB32 JOX32 JYT32 KIP32 KSL32 LCH32 LMD32 LVZ32 MFV32 MPR32 MZN32 NJJ32 NTF32 ODB32 OMX32 OWT32 PGP32 PQL32 QAH32 QKD32 QTZ32 RDV32 RNR32 RXN32 SHJ32 SRF32 TBB32 TKX32 TUT32 UEP32 UOL32 UYH32 VID32 VRZ32 WBV32 WLR32 WVN32 F65568 JB65568 SX65568 ACT65568 AMP65568 AWL65568 BGH65568 BQD65568 BZZ65568 CJV65568 CTR65568 DDN65568 DNJ65568 DXF65568 EHB65568 EQX65568 FAT65568 FKP65568 FUL65568 GEH65568 GOD65568 GXZ65568 HHV65568 HRR65568 IBN65568 ILJ65568 IVF65568 JFB65568 JOX65568 JYT65568 KIP65568 KSL65568 LCH65568 LMD65568 LVZ65568 MFV65568 MPR65568 MZN65568 NJJ65568 NTF65568 ODB65568 OMX65568 OWT65568 PGP65568 PQL65568 QAH65568 QKD65568 QTZ65568 RDV65568 RNR65568 RXN65568 SHJ65568 SRF65568 TBB65568 TKX65568 TUT65568 UEP65568 UOL65568 UYH65568 VID65568 VRZ65568 WBV65568 WLR65568 WVN65568 F131104 JB131104 SX131104 ACT131104 AMP131104 AWL131104 BGH131104 BQD131104 BZZ131104 CJV131104 CTR131104 DDN131104 DNJ131104 DXF131104 EHB131104 EQX131104 FAT131104 FKP131104 FUL131104 GEH131104 GOD131104 GXZ131104 HHV131104 HRR131104 IBN131104 ILJ131104 IVF131104 JFB131104 JOX131104 JYT131104 KIP131104 KSL131104 LCH131104 LMD131104 LVZ131104 MFV131104 MPR131104 MZN131104 NJJ131104 NTF131104 ODB131104 OMX131104 OWT131104 PGP131104 PQL131104 QAH131104 QKD131104 QTZ131104 RDV131104 RNR131104 RXN131104 SHJ131104 SRF131104 TBB131104 TKX131104 TUT131104 UEP131104 UOL131104 UYH131104 VID131104 VRZ131104 WBV131104 WLR131104 WVN131104 F196640 JB196640 SX196640 ACT196640 AMP196640 AWL196640 BGH196640 BQD196640 BZZ196640 CJV196640 CTR196640 DDN196640 DNJ196640 DXF196640 EHB196640 EQX196640 FAT196640 FKP196640 FUL196640 GEH196640 GOD196640 GXZ196640 HHV196640 HRR196640 IBN196640 ILJ196640 IVF196640 JFB196640 JOX196640 JYT196640 KIP196640 KSL196640 LCH196640 LMD196640 LVZ196640 MFV196640 MPR196640 MZN196640 NJJ196640 NTF196640 ODB196640 OMX196640 OWT196640 PGP196640 PQL196640 QAH196640 QKD196640 QTZ196640 RDV196640 RNR196640 RXN196640 SHJ196640 SRF196640 TBB196640 TKX196640 TUT196640 UEP196640 UOL196640 UYH196640 VID196640 VRZ196640 WBV196640 WLR196640 WVN196640 F262176 JB262176 SX262176 ACT262176 AMP262176 AWL262176 BGH262176 BQD262176 BZZ262176 CJV262176 CTR262176 DDN262176 DNJ262176 DXF262176 EHB262176 EQX262176 FAT262176 FKP262176 FUL262176 GEH262176 GOD262176 GXZ262176 HHV262176 HRR262176 IBN262176 ILJ262176 IVF262176 JFB262176 JOX262176 JYT262176 KIP262176 KSL262176 LCH262176 LMD262176 LVZ262176 MFV262176 MPR262176 MZN262176 NJJ262176 NTF262176 ODB262176 OMX262176 OWT262176 PGP262176 PQL262176 QAH262176 QKD262176 QTZ262176 RDV262176 RNR262176 RXN262176 SHJ262176 SRF262176 TBB262176 TKX262176 TUT262176 UEP262176 UOL262176 UYH262176 VID262176 VRZ262176 WBV262176 WLR262176 WVN262176 F327712 JB327712 SX327712 ACT327712 AMP327712 AWL327712 BGH327712 BQD327712 BZZ327712 CJV327712 CTR327712 DDN327712 DNJ327712 DXF327712 EHB327712 EQX327712 FAT327712 FKP327712 FUL327712 GEH327712 GOD327712 GXZ327712 HHV327712 HRR327712 IBN327712 ILJ327712 IVF327712 JFB327712 JOX327712 JYT327712 KIP327712 KSL327712 LCH327712 LMD327712 LVZ327712 MFV327712 MPR327712 MZN327712 NJJ327712 NTF327712 ODB327712 OMX327712 OWT327712 PGP327712 PQL327712 QAH327712 QKD327712 QTZ327712 RDV327712 RNR327712 RXN327712 SHJ327712 SRF327712 TBB327712 TKX327712 TUT327712 UEP327712 UOL327712 UYH327712 VID327712 VRZ327712 WBV327712 WLR327712 WVN327712 F393248 JB393248 SX393248 ACT393248 AMP393248 AWL393248 BGH393248 BQD393248 BZZ393248 CJV393248 CTR393248 DDN393248 DNJ393248 DXF393248 EHB393248 EQX393248 FAT393248 FKP393248 FUL393248 GEH393248 GOD393248 GXZ393248 HHV393248 HRR393248 IBN393248 ILJ393248 IVF393248 JFB393248 JOX393248 JYT393248 KIP393248 KSL393248 LCH393248 LMD393248 LVZ393248 MFV393248 MPR393248 MZN393248 NJJ393248 NTF393248 ODB393248 OMX393248 OWT393248 PGP393248 PQL393248 QAH393248 QKD393248 QTZ393248 RDV393248 RNR393248 RXN393248 SHJ393248 SRF393248 TBB393248 TKX393248 TUT393248 UEP393248 UOL393248 UYH393248 VID393248 VRZ393248 WBV393248 WLR393248 WVN393248 F458784 JB458784 SX458784 ACT458784 AMP458784 AWL458784 BGH458784 BQD458784 BZZ458784 CJV458784 CTR458784 DDN458784 DNJ458784 DXF458784 EHB458784 EQX458784 FAT458784 FKP458784 FUL458784 GEH458784 GOD458784 GXZ458784 HHV458784 HRR458784 IBN458784 ILJ458784 IVF458784 JFB458784 JOX458784 JYT458784 KIP458784 KSL458784 LCH458784 LMD458784 LVZ458784 MFV458784 MPR458784 MZN458784 NJJ458784 NTF458784 ODB458784 OMX458784 OWT458784 PGP458784 PQL458784 QAH458784 QKD458784 QTZ458784 RDV458784 RNR458784 RXN458784 SHJ458784 SRF458784 TBB458784 TKX458784 TUT458784 UEP458784 UOL458784 UYH458784 VID458784 VRZ458784 WBV458784 WLR458784 WVN458784 F524320 JB524320 SX524320 ACT524320 AMP524320 AWL524320 BGH524320 BQD524320 BZZ524320 CJV524320 CTR524320 DDN524320 DNJ524320 DXF524320 EHB524320 EQX524320 FAT524320 FKP524320 FUL524320 GEH524320 GOD524320 GXZ524320 HHV524320 HRR524320 IBN524320 ILJ524320 IVF524320 JFB524320 JOX524320 JYT524320 KIP524320 KSL524320 LCH524320 LMD524320 LVZ524320 MFV524320 MPR524320 MZN524320 NJJ524320 NTF524320 ODB524320 OMX524320 OWT524320 PGP524320 PQL524320 QAH524320 QKD524320 QTZ524320 RDV524320 RNR524320 RXN524320 SHJ524320 SRF524320 TBB524320 TKX524320 TUT524320 UEP524320 UOL524320 UYH524320 VID524320 VRZ524320 WBV524320 WLR524320 WVN524320 F589856 JB589856 SX589856 ACT589856 AMP589856 AWL589856 BGH589856 BQD589856 BZZ589856 CJV589856 CTR589856 DDN589856 DNJ589856 DXF589856 EHB589856 EQX589856 FAT589856 FKP589856 FUL589856 GEH589856 GOD589856 GXZ589856 HHV589856 HRR589856 IBN589856 ILJ589856 IVF589856 JFB589856 JOX589856 JYT589856 KIP589856 KSL589856 LCH589856 LMD589856 LVZ589856 MFV589856 MPR589856 MZN589856 NJJ589856 NTF589856 ODB589856 OMX589856 OWT589856 PGP589856 PQL589856 QAH589856 QKD589856 QTZ589856 RDV589856 RNR589856 RXN589856 SHJ589856 SRF589856 TBB589856 TKX589856 TUT589856 UEP589856 UOL589856 UYH589856 VID589856 VRZ589856 WBV589856 WLR589856 WVN589856 F655392 JB655392 SX655392 ACT655392 AMP655392 AWL655392 BGH655392 BQD655392 BZZ655392 CJV655392 CTR655392 DDN655392 DNJ655392 DXF655392 EHB655392 EQX655392 FAT655392 FKP655392 FUL655392 GEH655392 GOD655392 GXZ655392 HHV655392 HRR655392 IBN655392 ILJ655392 IVF655392 JFB655392 JOX655392 JYT655392 KIP655392 KSL655392 LCH655392 LMD655392 LVZ655392 MFV655392 MPR655392 MZN655392 NJJ655392 NTF655392 ODB655392 OMX655392 OWT655392 PGP655392 PQL655392 QAH655392 QKD655392 QTZ655392 RDV655392 RNR655392 RXN655392 SHJ655392 SRF655392 TBB655392 TKX655392 TUT655392 UEP655392 UOL655392 UYH655392 VID655392 VRZ655392 WBV655392 WLR655392 WVN655392 F720928 JB720928 SX720928 ACT720928 AMP720928 AWL720928 BGH720928 BQD720928 BZZ720928 CJV720928 CTR720928 DDN720928 DNJ720928 DXF720928 EHB720928 EQX720928 FAT720928 FKP720928 FUL720928 GEH720928 GOD720928 GXZ720928 HHV720928 HRR720928 IBN720928 ILJ720928 IVF720928 JFB720928 JOX720928 JYT720928 KIP720928 KSL720928 LCH720928 LMD720928 LVZ720928 MFV720928 MPR720928 MZN720928 NJJ720928 NTF720928 ODB720928 OMX720928 OWT720928 PGP720928 PQL720928 QAH720928 QKD720928 QTZ720928 RDV720928 RNR720928 RXN720928 SHJ720928 SRF720928 TBB720928 TKX720928 TUT720928 UEP720928 UOL720928 UYH720928 VID720928 VRZ720928 WBV720928 WLR720928 WVN720928 F786464 JB786464 SX786464 ACT786464 AMP786464 AWL786464 BGH786464 BQD786464 BZZ786464 CJV786464 CTR786464 DDN786464 DNJ786464 DXF786464 EHB786464 EQX786464 FAT786464 FKP786464 FUL786464 GEH786464 GOD786464 GXZ786464 HHV786464 HRR786464 IBN786464 ILJ786464 IVF786464 JFB786464 JOX786464 JYT786464 KIP786464 KSL786464 LCH786464 LMD786464 LVZ786464 MFV786464 MPR786464 MZN786464 NJJ786464 NTF786464 ODB786464 OMX786464 OWT786464 PGP786464 PQL786464 QAH786464 QKD786464 QTZ786464 RDV786464 RNR786464 RXN786464 SHJ786464 SRF786464 TBB786464 TKX786464 TUT786464 UEP786464 UOL786464 UYH786464 VID786464 VRZ786464 WBV786464 WLR786464 WVN786464 F852000 JB852000 SX852000 ACT852000 AMP852000 AWL852000 BGH852000 BQD852000 BZZ852000 CJV852000 CTR852000 DDN852000 DNJ852000 DXF852000 EHB852000 EQX852000 FAT852000 FKP852000 FUL852000 GEH852000 GOD852000 GXZ852000 HHV852000 HRR852000 IBN852000 ILJ852000 IVF852000 JFB852000 JOX852000 JYT852000 KIP852000 KSL852000 LCH852000 LMD852000 LVZ852000 MFV852000 MPR852000 MZN852000 NJJ852000 NTF852000 ODB852000 OMX852000 OWT852000 PGP852000 PQL852000 QAH852000 QKD852000 QTZ852000 RDV852000 RNR852000 RXN852000 SHJ852000 SRF852000 TBB852000 TKX852000 TUT852000 UEP852000 UOL852000 UYH852000 VID852000 VRZ852000 WBV852000 WLR852000 WVN852000 F917536 JB917536 SX917536 ACT917536 AMP917536 AWL917536 BGH917536 BQD917536 BZZ917536 CJV917536 CTR917536 DDN917536 DNJ917536 DXF917536 EHB917536 EQX917536 FAT917536 FKP917536 FUL917536 GEH917536 GOD917536 GXZ917536 HHV917536 HRR917536 IBN917536 ILJ917536 IVF917536 JFB917536 JOX917536 JYT917536 KIP917536 KSL917536 LCH917536 LMD917536 LVZ917536 MFV917536 MPR917536 MZN917536 NJJ917536 NTF917536 ODB917536 OMX917536 OWT917536 PGP917536 PQL917536 QAH917536 QKD917536 QTZ917536 RDV917536 RNR917536 RXN917536 SHJ917536 SRF917536 TBB917536 TKX917536 TUT917536 UEP917536 UOL917536 UYH917536 VID917536 VRZ917536 WBV917536 WLR917536 WVN917536 F983072 JB983072 SX983072 ACT983072 AMP983072 AWL983072 BGH983072 BQD983072 BZZ983072 CJV983072 CTR983072 DDN983072 DNJ983072 DXF983072 EHB983072 EQX983072 FAT983072 FKP983072 FUL983072 GEH983072 GOD983072 GXZ983072 HHV983072 HRR983072 IBN983072 ILJ983072 IVF983072 JFB983072 JOX983072 JYT983072 KIP983072 KSL983072 LCH983072 LMD983072 LVZ983072 MFV983072 MPR983072 MZN983072 NJJ983072 NTF983072 ODB983072 OMX983072 OWT983072 PGP983072 PQL983072 QAH983072 QKD983072 QTZ983072 RDV983072 RNR983072 RXN983072 SHJ983072 SRF983072 TBB983072 TKX983072 TUT983072 UEP983072 UOL983072 UYH983072 VID983072 VRZ983072 WBV983072 WLR983072 WVN983072 F45 JB45 SX45 ACT45 AMP45 AWL45 BGH45 BQD45 BZZ45 CJV45 CTR45 DDN45 DNJ45 DXF45 EHB45 EQX45 FAT45 FKP45 FUL45 GEH45 GOD45 GXZ45 HHV45 HRR45 IBN45 ILJ45 IVF45 JFB45 JOX45 JYT45 KIP45 KSL45 LCH45 LMD45 LVZ45 MFV45 MPR45 MZN45 NJJ45 NTF45 ODB45 OMX45 OWT45 PGP45 PQL45 QAH45 QKD45 QTZ45 RDV45 RNR45 RXN45 SHJ45 SRF45 TBB45 TKX45 TUT45 UEP45 UOL45 UYH45 VID45 VRZ45 WBV45 WLR45 WVN45 F65581 JB65581 SX65581 ACT65581 AMP65581 AWL65581 BGH65581 BQD65581 BZZ65581 CJV65581 CTR65581 DDN65581 DNJ65581 DXF65581 EHB65581 EQX65581 FAT65581 FKP65581 FUL65581 GEH65581 GOD65581 GXZ65581 HHV65581 HRR65581 IBN65581 ILJ65581 IVF65581 JFB65581 JOX65581 JYT65581 KIP65581 KSL65581 LCH65581 LMD65581 LVZ65581 MFV65581 MPR65581 MZN65581 NJJ65581 NTF65581 ODB65581 OMX65581 OWT65581 PGP65581 PQL65581 QAH65581 QKD65581 QTZ65581 RDV65581 RNR65581 RXN65581 SHJ65581 SRF65581 TBB65581 TKX65581 TUT65581 UEP65581 UOL65581 UYH65581 VID65581 VRZ65581 WBV65581 WLR65581 WVN65581 F131117 JB131117 SX131117 ACT131117 AMP131117 AWL131117 BGH131117 BQD131117 BZZ131117 CJV131117 CTR131117 DDN131117 DNJ131117 DXF131117 EHB131117 EQX131117 FAT131117 FKP131117 FUL131117 GEH131117 GOD131117 GXZ131117 HHV131117 HRR131117 IBN131117 ILJ131117 IVF131117 JFB131117 JOX131117 JYT131117 KIP131117 KSL131117 LCH131117 LMD131117 LVZ131117 MFV131117 MPR131117 MZN131117 NJJ131117 NTF131117 ODB131117 OMX131117 OWT131117 PGP131117 PQL131117 QAH131117 QKD131117 QTZ131117 RDV131117 RNR131117 RXN131117 SHJ131117 SRF131117 TBB131117 TKX131117 TUT131117 UEP131117 UOL131117 UYH131117 VID131117 VRZ131117 WBV131117 WLR131117 WVN131117 F196653 JB196653 SX196653 ACT196653 AMP196653 AWL196653 BGH196653 BQD196653 BZZ196653 CJV196653 CTR196653 DDN196653 DNJ196653 DXF196653 EHB196653 EQX196653 FAT196653 FKP196653 FUL196653 GEH196653 GOD196653 GXZ196653 HHV196653 HRR196653 IBN196653 ILJ196653 IVF196653 JFB196653 JOX196653 JYT196653 KIP196653 KSL196653 LCH196653 LMD196653 LVZ196653 MFV196653 MPR196653 MZN196653 NJJ196653 NTF196653 ODB196653 OMX196653 OWT196653 PGP196653 PQL196653 QAH196653 QKD196653 QTZ196653 RDV196653 RNR196653 RXN196653 SHJ196653 SRF196653 TBB196653 TKX196653 TUT196653 UEP196653 UOL196653 UYH196653 VID196653 VRZ196653 WBV196653 WLR196653 WVN196653 F262189 JB262189 SX262189 ACT262189 AMP262189 AWL262189 BGH262189 BQD262189 BZZ262189 CJV262189 CTR262189 DDN262189 DNJ262189 DXF262189 EHB262189 EQX262189 FAT262189 FKP262189 FUL262189 GEH262189 GOD262189 GXZ262189 HHV262189 HRR262189 IBN262189 ILJ262189 IVF262189 JFB262189 JOX262189 JYT262189 KIP262189 KSL262189 LCH262189 LMD262189 LVZ262189 MFV262189 MPR262189 MZN262189 NJJ262189 NTF262189 ODB262189 OMX262189 OWT262189 PGP262189 PQL262189 QAH262189 QKD262189 QTZ262189 RDV262189 RNR262189 RXN262189 SHJ262189 SRF262189 TBB262189 TKX262189 TUT262189 UEP262189 UOL262189 UYH262189 VID262189 VRZ262189 WBV262189 WLR262189 WVN262189 F327725 JB327725 SX327725 ACT327725 AMP327725 AWL327725 BGH327725 BQD327725 BZZ327725 CJV327725 CTR327725 DDN327725 DNJ327725 DXF327725 EHB327725 EQX327725 FAT327725 FKP327725 FUL327725 GEH327725 GOD327725 GXZ327725 HHV327725 HRR327725 IBN327725 ILJ327725 IVF327725 JFB327725 JOX327725 JYT327725 KIP327725 KSL327725 LCH327725 LMD327725 LVZ327725 MFV327725 MPR327725 MZN327725 NJJ327725 NTF327725 ODB327725 OMX327725 OWT327725 PGP327725 PQL327725 QAH327725 QKD327725 QTZ327725 RDV327725 RNR327725 RXN327725 SHJ327725 SRF327725 TBB327725 TKX327725 TUT327725 UEP327725 UOL327725 UYH327725 VID327725 VRZ327725 WBV327725 WLR327725 WVN327725 F393261 JB393261 SX393261 ACT393261 AMP393261 AWL393261 BGH393261 BQD393261 BZZ393261 CJV393261 CTR393261 DDN393261 DNJ393261 DXF393261 EHB393261 EQX393261 FAT393261 FKP393261 FUL393261 GEH393261 GOD393261 GXZ393261 HHV393261 HRR393261 IBN393261 ILJ393261 IVF393261 JFB393261 JOX393261 JYT393261 KIP393261 KSL393261 LCH393261 LMD393261 LVZ393261 MFV393261 MPR393261 MZN393261 NJJ393261 NTF393261 ODB393261 OMX393261 OWT393261 PGP393261 PQL393261 QAH393261 QKD393261 QTZ393261 RDV393261 RNR393261 RXN393261 SHJ393261 SRF393261 TBB393261 TKX393261 TUT393261 UEP393261 UOL393261 UYH393261 VID393261 VRZ393261 WBV393261 WLR393261 WVN393261 F458797 JB458797 SX458797 ACT458797 AMP458797 AWL458797 BGH458797 BQD458797 BZZ458797 CJV458797 CTR458797 DDN458797 DNJ458797 DXF458797 EHB458797 EQX458797 FAT458797 FKP458797 FUL458797 GEH458797 GOD458797 GXZ458797 HHV458797 HRR458797 IBN458797 ILJ458797 IVF458797 JFB458797 JOX458797 JYT458797 KIP458797 KSL458797 LCH458797 LMD458797 LVZ458797 MFV458797 MPR458797 MZN458797 NJJ458797 NTF458797 ODB458797 OMX458797 OWT458797 PGP458797 PQL458797 QAH458797 QKD458797 QTZ458797 RDV458797 RNR458797 RXN458797 SHJ458797 SRF458797 TBB458797 TKX458797 TUT458797 UEP458797 UOL458797 UYH458797 VID458797 VRZ458797 WBV458797 WLR458797 WVN458797 F524333 JB524333 SX524333 ACT524333 AMP524333 AWL524333 BGH524333 BQD524333 BZZ524333 CJV524333 CTR524333 DDN524333 DNJ524333 DXF524333 EHB524333 EQX524333 FAT524333 FKP524333 FUL524333 GEH524333 GOD524333 GXZ524333 HHV524333 HRR524333 IBN524333 ILJ524333 IVF524333 JFB524333 JOX524333 JYT524333 KIP524333 KSL524333 LCH524333 LMD524333 LVZ524333 MFV524333 MPR524333 MZN524333 NJJ524333 NTF524333 ODB524333 OMX524333 OWT524333 PGP524333 PQL524333 QAH524333 QKD524333 QTZ524333 RDV524333 RNR524333 RXN524333 SHJ524333 SRF524333 TBB524333 TKX524333 TUT524333 UEP524333 UOL524333 UYH524333 VID524333 VRZ524333 WBV524333 WLR524333 WVN524333 F589869 JB589869 SX589869 ACT589869 AMP589869 AWL589869 BGH589869 BQD589869 BZZ589869 CJV589869 CTR589869 DDN589869 DNJ589869 DXF589869 EHB589869 EQX589869 FAT589869 FKP589869 FUL589869 GEH589869 GOD589869 GXZ589869 HHV589869 HRR589869 IBN589869 ILJ589869 IVF589869 JFB589869 JOX589869 JYT589869 KIP589869 KSL589869 LCH589869 LMD589869 LVZ589869 MFV589869 MPR589869 MZN589869 NJJ589869 NTF589869 ODB589869 OMX589869 OWT589869 PGP589869 PQL589869 QAH589869 QKD589869 QTZ589869 RDV589869 RNR589869 RXN589869 SHJ589869 SRF589869 TBB589869 TKX589869 TUT589869 UEP589869 UOL589869 UYH589869 VID589869 VRZ589869 WBV589869 WLR589869 WVN589869 F655405 JB655405 SX655405 ACT655405 AMP655405 AWL655405 BGH655405 BQD655405 BZZ655405 CJV655405 CTR655405 DDN655405 DNJ655405 DXF655405 EHB655405 EQX655405 FAT655405 FKP655405 FUL655405 GEH655405 GOD655405 GXZ655405 HHV655405 HRR655405 IBN655405 ILJ655405 IVF655405 JFB655405 JOX655405 JYT655405 KIP655405 KSL655405 LCH655405 LMD655405 LVZ655405 MFV655405 MPR655405 MZN655405 NJJ655405 NTF655405 ODB655405 OMX655405 OWT655405 PGP655405 PQL655405 QAH655405 QKD655405 QTZ655405 RDV655405 RNR655405 RXN655405 SHJ655405 SRF655405 TBB655405 TKX655405 TUT655405 UEP655405 UOL655405 UYH655405 VID655405 VRZ655405 WBV655405 WLR655405 WVN655405 F720941 JB720941 SX720941 ACT720941 AMP720941 AWL720941 BGH720941 BQD720941 BZZ720941 CJV720941 CTR720941 DDN720941 DNJ720941 DXF720941 EHB720941 EQX720941 FAT720941 FKP720941 FUL720941 GEH720941 GOD720941 GXZ720941 HHV720941 HRR720941 IBN720941 ILJ720941 IVF720941 JFB720941 JOX720941 JYT720941 KIP720941 KSL720941 LCH720941 LMD720941 LVZ720941 MFV720941 MPR720941 MZN720941 NJJ720941 NTF720941 ODB720941 OMX720941 OWT720941 PGP720941 PQL720941 QAH720941 QKD720941 QTZ720941 RDV720941 RNR720941 RXN720941 SHJ720941 SRF720941 TBB720941 TKX720941 TUT720941 UEP720941 UOL720941 UYH720941 VID720941 VRZ720941 WBV720941 WLR720941 WVN720941 F786477 JB786477 SX786477 ACT786477 AMP786477 AWL786477 BGH786477 BQD786477 BZZ786477 CJV786477 CTR786477 DDN786477 DNJ786477 DXF786477 EHB786477 EQX786477 FAT786477 FKP786477 FUL786477 GEH786477 GOD786477 GXZ786477 HHV786477 HRR786477 IBN786477 ILJ786477 IVF786477 JFB786477 JOX786477 JYT786477 KIP786477 KSL786477 LCH786477 LMD786477 LVZ786477 MFV786477 MPR786477 MZN786477 NJJ786477 NTF786477 ODB786477 OMX786477 OWT786477 PGP786477 PQL786477 QAH786477 QKD786477 QTZ786477 RDV786477 RNR786477 RXN786477 SHJ786477 SRF786477 TBB786477 TKX786477 TUT786477 UEP786477 UOL786477 UYH786477 VID786477 VRZ786477 WBV786477 WLR786477 WVN786477 F852013 JB852013 SX852013 ACT852013 AMP852013 AWL852013 BGH852013 BQD852013 BZZ852013 CJV852013 CTR852013 DDN852013 DNJ852013 DXF852013 EHB852013 EQX852013 FAT852013 FKP852013 FUL852013 GEH852013 GOD852013 GXZ852013 HHV852013 HRR852013 IBN852013 ILJ852013 IVF852013 JFB852013 JOX852013 JYT852013 KIP852013 KSL852013 LCH852013 LMD852013 LVZ852013 MFV852013 MPR852013 MZN852013 NJJ852013 NTF852013 ODB852013 OMX852013 OWT852013 PGP852013 PQL852013 QAH852013 QKD852013 QTZ852013 RDV852013 RNR852013 RXN852013 SHJ852013 SRF852013 TBB852013 TKX852013 TUT852013 UEP852013 UOL852013 UYH852013 VID852013 VRZ852013 WBV852013 WLR852013 WVN852013 F917549 JB917549 SX917549 ACT917549 AMP917549 AWL917549 BGH917549 BQD917549 BZZ917549 CJV917549 CTR917549 DDN917549 DNJ917549 DXF917549 EHB917549 EQX917549 FAT917549 FKP917549 FUL917549 GEH917549 GOD917549 GXZ917549 HHV917549 HRR917549 IBN917549 ILJ917549 IVF917549 JFB917549 JOX917549 JYT917549 KIP917549 KSL917549 LCH917549 LMD917549 LVZ917549 MFV917549 MPR917549 MZN917549 NJJ917549 NTF917549 ODB917549 OMX917549 OWT917549 PGP917549 PQL917549 QAH917549 QKD917549 QTZ917549 RDV917549 RNR917549 RXN917549 SHJ917549 SRF917549 TBB917549 TKX917549 TUT917549 UEP917549 UOL917549 UYH917549 VID917549 VRZ917549 WBV917549 WLR917549 WVN917549 F983085 JB983085 SX983085 ACT983085 AMP983085 AWL983085 BGH983085 BQD983085 BZZ983085 CJV983085 CTR983085 DDN983085 DNJ983085 DXF983085 EHB983085 EQX983085 FAT983085 FKP983085 FUL983085 GEH983085 GOD983085 GXZ983085 HHV983085 HRR983085 IBN983085 ILJ983085 IVF983085 JFB983085 JOX983085 JYT983085 KIP983085 KSL983085 LCH983085 LMD983085 LVZ983085 MFV983085 MPR983085 MZN983085 NJJ983085 NTF983085 ODB983085 OMX983085 OWT983085 PGP983085 PQL983085 QAH983085 QKD983085 QTZ983085 RDV983085 RNR983085 RXN983085 SHJ983085 SRF983085 TBB983085 TKX983085 TUT983085 UEP983085 UOL983085 UYH983085 VID983085 VRZ983085 WBV983085 WLR983085 WVN983085 F58 JB58 SX58 ACT58 AMP58 AWL58 BGH58 BQD58 BZZ58 CJV58 CTR58 DDN58 DNJ58 DXF58 EHB58 EQX58 FAT58 FKP58 FUL58 GEH58 GOD58 GXZ58 HHV58 HRR58 IBN58 ILJ58 IVF58 JFB58 JOX58 JYT58 KIP58 KSL58 LCH58 LMD58 LVZ58 MFV58 MPR58 MZN58 NJJ58 NTF58 ODB58 OMX58 OWT58 PGP58 PQL58 QAH58 QKD58 QTZ58 RDV58 RNR58 RXN58 SHJ58 SRF58 TBB58 TKX58 TUT58 UEP58 UOL58 UYH58 VID58 VRZ58 WBV58 WLR58 WVN58 F65594 JB65594 SX65594 ACT65594 AMP65594 AWL65594 BGH65594 BQD65594 BZZ65594 CJV65594 CTR65594 DDN65594 DNJ65594 DXF65594 EHB65594 EQX65594 FAT65594 FKP65594 FUL65594 GEH65594 GOD65594 GXZ65594 HHV65594 HRR65594 IBN65594 ILJ65594 IVF65594 JFB65594 JOX65594 JYT65594 KIP65594 KSL65594 LCH65594 LMD65594 LVZ65594 MFV65594 MPR65594 MZN65594 NJJ65594 NTF65594 ODB65594 OMX65594 OWT65594 PGP65594 PQL65594 QAH65594 QKD65594 QTZ65594 RDV65594 RNR65594 RXN65594 SHJ65594 SRF65594 TBB65594 TKX65594 TUT65594 UEP65594 UOL65594 UYH65594 VID65594 VRZ65594 WBV65594 WLR65594 WVN65594 F131130 JB131130 SX131130 ACT131130 AMP131130 AWL131130 BGH131130 BQD131130 BZZ131130 CJV131130 CTR131130 DDN131130 DNJ131130 DXF131130 EHB131130 EQX131130 FAT131130 FKP131130 FUL131130 GEH131130 GOD131130 GXZ131130 HHV131130 HRR131130 IBN131130 ILJ131130 IVF131130 JFB131130 JOX131130 JYT131130 KIP131130 KSL131130 LCH131130 LMD131130 LVZ131130 MFV131130 MPR131130 MZN131130 NJJ131130 NTF131130 ODB131130 OMX131130 OWT131130 PGP131130 PQL131130 QAH131130 QKD131130 QTZ131130 RDV131130 RNR131130 RXN131130 SHJ131130 SRF131130 TBB131130 TKX131130 TUT131130 UEP131130 UOL131130 UYH131130 VID131130 VRZ131130 WBV131130 WLR131130 WVN131130 F196666 JB196666 SX196666 ACT196666 AMP196666 AWL196666 BGH196666 BQD196666 BZZ196666 CJV196666 CTR196666 DDN196666 DNJ196666 DXF196666 EHB196666 EQX196666 FAT196666 FKP196666 FUL196666 GEH196666 GOD196666 GXZ196666 HHV196666 HRR196666 IBN196666 ILJ196666 IVF196666 JFB196666 JOX196666 JYT196666 KIP196666 KSL196666 LCH196666 LMD196666 LVZ196666 MFV196666 MPR196666 MZN196666 NJJ196666 NTF196666 ODB196666 OMX196666 OWT196666 PGP196666 PQL196666 QAH196666 QKD196666 QTZ196666 RDV196666 RNR196666 RXN196666 SHJ196666 SRF196666 TBB196666 TKX196666 TUT196666 UEP196666 UOL196666 UYH196666 VID196666 VRZ196666 WBV196666 WLR196666 WVN196666 F262202 JB262202 SX262202 ACT262202 AMP262202 AWL262202 BGH262202 BQD262202 BZZ262202 CJV262202 CTR262202 DDN262202 DNJ262202 DXF262202 EHB262202 EQX262202 FAT262202 FKP262202 FUL262202 GEH262202 GOD262202 GXZ262202 HHV262202 HRR262202 IBN262202 ILJ262202 IVF262202 JFB262202 JOX262202 JYT262202 KIP262202 KSL262202 LCH262202 LMD262202 LVZ262202 MFV262202 MPR262202 MZN262202 NJJ262202 NTF262202 ODB262202 OMX262202 OWT262202 PGP262202 PQL262202 QAH262202 QKD262202 QTZ262202 RDV262202 RNR262202 RXN262202 SHJ262202 SRF262202 TBB262202 TKX262202 TUT262202 UEP262202 UOL262202 UYH262202 VID262202 VRZ262202 WBV262202 WLR262202 WVN262202 F327738 JB327738 SX327738 ACT327738 AMP327738 AWL327738 BGH327738 BQD327738 BZZ327738 CJV327738 CTR327738 DDN327738 DNJ327738 DXF327738 EHB327738 EQX327738 FAT327738 FKP327738 FUL327738 GEH327738 GOD327738 GXZ327738 HHV327738 HRR327738 IBN327738 ILJ327738 IVF327738 JFB327738 JOX327738 JYT327738 KIP327738 KSL327738 LCH327738 LMD327738 LVZ327738 MFV327738 MPR327738 MZN327738 NJJ327738 NTF327738 ODB327738 OMX327738 OWT327738 PGP327738 PQL327738 QAH327738 QKD327738 QTZ327738 RDV327738 RNR327738 RXN327738 SHJ327738 SRF327738 TBB327738 TKX327738 TUT327738 UEP327738 UOL327738 UYH327738 VID327738 VRZ327738 WBV327738 WLR327738 WVN327738 F393274 JB393274 SX393274 ACT393274 AMP393274 AWL393274 BGH393274 BQD393274 BZZ393274 CJV393274 CTR393274 DDN393274 DNJ393274 DXF393274 EHB393274 EQX393274 FAT393274 FKP393274 FUL393274 GEH393274 GOD393274 GXZ393274 HHV393274 HRR393274 IBN393274 ILJ393274 IVF393274 JFB393274 JOX393274 JYT393274 KIP393274 KSL393274 LCH393274 LMD393274 LVZ393274 MFV393274 MPR393274 MZN393274 NJJ393274 NTF393274 ODB393274 OMX393274 OWT393274 PGP393274 PQL393274 QAH393274 QKD393274 QTZ393274 RDV393274 RNR393274 RXN393274 SHJ393274 SRF393274 TBB393274 TKX393274 TUT393274 UEP393274 UOL393274 UYH393274 VID393274 VRZ393274 WBV393274 WLR393274 WVN393274 F458810 JB458810 SX458810 ACT458810 AMP458810 AWL458810 BGH458810 BQD458810 BZZ458810 CJV458810 CTR458810 DDN458810 DNJ458810 DXF458810 EHB458810 EQX458810 FAT458810 FKP458810 FUL458810 GEH458810 GOD458810 GXZ458810 HHV458810 HRR458810 IBN458810 ILJ458810 IVF458810 JFB458810 JOX458810 JYT458810 KIP458810 KSL458810 LCH458810 LMD458810 LVZ458810 MFV458810 MPR458810 MZN458810 NJJ458810 NTF458810 ODB458810 OMX458810 OWT458810 PGP458810 PQL458810 QAH458810 QKD458810 QTZ458810 RDV458810 RNR458810 RXN458810 SHJ458810 SRF458810 TBB458810 TKX458810 TUT458810 UEP458810 UOL458810 UYH458810 VID458810 VRZ458810 WBV458810 WLR458810 WVN458810 F524346 JB524346 SX524346 ACT524346 AMP524346 AWL524346 BGH524346 BQD524346 BZZ524346 CJV524346 CTR524346 DDN524346 DNJ524346 DXF524346 EHB524346 EQX524346 FAT524346 FKP524346 FUL524346 GEH524346 GOD524346 GXZ524346 HHV524346 HRR524346 IBN524346 ILJ524346 IVF524346 JFB524346 JOX524346 JYT524346 KIP524346 KSL524346 LCH524346 LMD524346 LVZ524346 MFV524346 MPR524346 MZN524346 NJJ524346 NTF524346 ODB524346 OMX524346 OWT524346 PGP524346 PQL524346 QAH524346 QKD524346 QTZ524346 RDV524346 RNR524346 RXN524346 SHJ524346 SRF524346 TBB524346 TKX524346 TUT524346 UEP524346 UOL524346 UYH524346 VID524346 VRZ524346 WBV524346 WLR524346 WVN524346 F589882 JB589882 SX589882 ACT589882 AMP589882 AWL589882 BGH589882 BQD589882 BZZ589882 CJV589882 CTR589882 DDN589882 DNJ589882 DXF589882 EHB589882 EQX589882 FAT589882 FKP589882 FUL589882 GEH589882 GOD589882 GXZ589882 HHV589882 HRR589882 IBN589882 ILJ589882 IVF589882 JFB589882 JOX589882 JYT589882 KIP589882 KSL589882 LCH589882 LMD589882 LVZ589882 MFV589882 MPR589882 MZN589882 NJJ589882 NTF589882 ODB589882 OMX589882 OWT589882 PGP589882 PQL589882 QAH589882 QKD589882 QTZ589882 RDV589882 RNR589882 RXN589882 SHJ589882 SRF589882 TBB589882 TKX589882 TUT589882 UEP589882 UOL589882 UYH589882 VID589882 VRZ589882 WBV589882 WLR589882 WVN589882 F655418 JB655418 SX655418 ACT655418 AMP655418 AWL655418 BGH655418 BQD655418 BZZ655418 CJV655418 CTR655418 DDN655418 DNJ655418 DXF655418 EHB655418 EQX655418 FAT655418 FKP655418 FUL655418 GEH655418 GOD655418 GXZ655418 HHV655418 HRR655418 IBN655418 ILJ655418 IVF655418 JFB655418 JOX655418 JYT655418 KIP655418 KSL655418 LCH655418 LMD655418 LVZ655418 MFV655418 MPR655418 MZN655418 NJJ655418 NTF655418 ODB655418 OMX655418 OWT655418 PGP655418 PQL655418 QAH655418 QKD655418 QTZ655418 RDV655418 RNR655418 RXN655418 SHJ655418 SRF655418 TBB655418 TKX655418 TUT655418 UEP655418 UOL655418 UYH655418 VID655418 VRZ655418 WBV655418 WLR655418 WVN655418 F720954 JB720954 SX720954 ACT720954 AMP720954 AWL720954 BGH720954 BQD720954 BZZ720954 CJV720954 CTR720954 DDN720954 DNJ720954 DXF720954 EHB720954 EQX720954 FAT720954 FKP720954 FUL720954 GEH720954 GOD720954 GXZ720954 HHV720954 HRR720954 IBN720954 ILJ720954 IVF720954 JFB720954 JOX720954 JYT720954 KIP720954 KSL720954 LCH720954 LMD720954 LVZ720954 MFV720954 MPR720954 MZN720954 NJJ720954 NTF720954 ODB720954 OMX720954 OWT720954 PGP720954 PQL720954 QAH720954 QKD720954 QTZ720954 RDV720954 RNR720954 RXN720954 SHJ720954 SRF720954 TBB720954 TKX720954 TUT720954 UEP720954 UOL720954 UYH720954 VID720954 VRZ720954 WBV720954 WLR720954 WVN720954 F786490 JB786490 SX786490 ACT786490 AMP786490 AWL786490 BGH786490 BQD786490 BZZ786490 CJV786490 CTR786490 DDN786490 DNJ786490 DXF786490 EHB786490 EQX786490 FAT786490 FKP786490 FUL786490 GEH786490 GOD786490 GXZ786490 HHV786490 HRR786490 IBN786490 ILJ786490 IVF786490 JFB786490 JOX786490 JYT786490 KIP786490 KSL786490 LCH786490 LMD786490 LVZ786490 MFV786490 MPR786490 MZN786490 NJJ786490 NTF786490 ODB786490 OMX786490 OWT786490 PGP786490 PQL786490 QAH786490 QKD786490 QTZ786490 RDV786490 RNR786490 RXN786490 SHJ786490 SRF786490 TBB786490 TKX786490 TUT786490 UEP786490 UOL786490 UYH786490 VID786490 VRZ786490 WBV786490 WLR786490 WVN786490 F852026 JB852026 SX852026 ACT852026 AMP852026 AWL852026 BGH852026 BQD852026 BZZ852026 CJV852026 CTR852026 DDN852026 DNJ852026 DXF852026 EHB852026 EQX852026 FAT852026 FKP852026 FUL852026 GEH852026 GOD852026 GXZ852026 HHV852026 HRR852026 IBN852026 ILJ852026 IVF852026 JFB852026 JOX852026 JYT852026 KIP852026 KSL852026 LCH852026 LMD852026 LVZ852026 MFV852026 MPR852026 MZN852026 NJJ852026 NTF852026 ODB852026 OMX852026 OWT852026 PGP852026 PQL852026 QAH852026 QKD852026 QTZ852026 RDV852026 RNR852026 RXN852026 SHJ852026 SRF852026 TBB852026 TKX852026 TUT852026 UEP852026 UOL852026 UYH852026 VID852026 VRZ852026 WBV852026 WLR852026 WVN852026 F917562 JB917562 SX917562 ACT917562 AMP917562 AWL917562 BGH917562 BQD917562 BZZ917562 CJV917562 CTR917562 DDN917562 DNJ917562 DXF917562 EHB917562 EQX917562 FAT917562 FKP917562 FUL917562 GEH917562 GOD917562 GXZ917562 HHV917562 HRR917562 IBN917562 ILJ917562 IVF917562 JFB917562 JOX917562 JYT917562 KIP917562 KSL917562 LCH917562 LMD917562 LVZ917562 MFV917562 MPR917562 MZN917562 NJJ917562 NTF917562 ODB917562 OMX917562 OWT917562 PGP917562 PQL917562 QAH917562 QKD917562 QTZ917562 RDV917562 RNR917562 RXN917562 SHJ917562 SRF917562 TBB917562 TKX917562 TUT917562 UEP917562 UOL917562 UYH917562 VID917562 VRZ917562 WBV917562 WLR917562 WVN917562 F983098 JB983098 SX983098 ACT983098 AMP983098 AWL983098 BGH983098 BQD983098 BZZ983098 CJV983098 CTR983098 DDN983098 DNJ983098 DXF983098 EHB983098 EQX983098 FAT983098 FKP983098 FUL983098 GEH983098 GOD983098 GXZ983098 HHV983098 HRR983098 IBN983098 ILJ983098 IVF983098 JFB983098 JOX983098 JYT983098 KIP983098 KSL983098 LCH983098 LMD983098 LVZ983098 MFV983098 MPR983098 MZN983098 NJJ983098 NTF983098 ODB983098 OMX983098 OWT983098 PGP983098 PQL983098 QAH983098 QKD983098 QTZ983098 RDV983098 RNR983098 RXN983098 SHJ983098 SRF983098 TBB983098 TKX983098 TUT983098 UEP983098 UOL983098 UYH983098 VID983098 VRZ983098 WBV983098 WLR983098 WVN983098 F71 JB71 SX71 ACT71 AMP71 AWL71 BGH71 BQD71 BZZ71 CJV71 CTR71 DDN71 DNJ71 DXF71 EHB71 EQX71 FAT71 FKP71 FUL71 GEH71 GOD71 GXZ71 HHV71 HRR71 IBN71 ILJ71 IVF71 JFB71 JOX71 JYT71 KIP71 KSL71 LCH71 LMD71 LVZ71 MFV71 MPR71 MZN71 NJJ71 NTF71 ODB71 OMX71 OWT71 PGP71 PQL71 QAH71 QKD71 QTZ71 RDV71 RNR71 RXN71 SHJ71 SRF71 TBB71 TKX71 TUT71 UEP71 UOL71 UYH71 VID71 VRZ71 WBV71 WLR71 WVN71 F65607 JB65607 SX65607 ACT65607 AMP65607 AWL65607 BGH65607 BQD65607 BZZ65607 CJV65607 CTR65607 DDN65607 DNJ65607 DXF65607 EHB65607 EQX65607 FAT65607 FKP65607 FUL65607 GEH65607 GOD65607 GXZ65607 HHV65607 HRR65607 IBN65607 ILJ65607 IVF65607 JFB65607 JOX65607 JYT65607 KIP65607 KSL65607 LCH65607 LMD65607 LVZ65607 MFV65607 MPR65607 MZN65607 NJJ65607 NTF65607 ODB65607 OMX65607 OWT65607 PGP65607 PQL65607 QAH65607 QKD65607 QTZ65607 RDV65607 RNR65607 RXN65607 SHJ65607 SRF65607 TBB65607 TKX65607 TUT65607 UEP65607 UOL65607 UYH65607 VID65607 VRZ65607 WBV65607 WLR65607 WVN65607 F131143 JB131143 SX131143 ACT131143 AMP131143 AWL131143 BGH131143 BQD131143 BZZ131143 CJV131143 CTR131143 DDN131143 DNJ131143 DXF131143 EHB131143 EQX131143 FAT131143 FKP131143 FUL131143 GEH131143 GOD131143 GXZ131143 HHV131143 HRR131143 IBN131143 ILJ131143 IVF131143 JFB131143 JOX131143 JYT131143 KIP131143 KSL131143 LCH131143 LMD131143 LVZ131143 MFV131143 MPR131143 MZN131143 NJJ131143 NTF131143 ODB131143 OMX131143 OWT131143 PGP131143 PQL131143 QAH131143 QKD131143 QTZ131143 RDV131143 RNR131143 RXN131143 SHJ131143 SRF131143 TBB131143 TKX131143 TUT131143 UEP131143 UOL131143 UYH131143 VID131143 VRZ131143 WBV131143 WLR131143 WVN131143 F196679 JB196679 SX196679 ACT196679 AMP196679 AWL196679 BGH196679 BQD196679 BZZ196679 CJV196679 CTR196679 DDN196679 DNJ196679 DXF196679 EHB196679 EQX196679 FAT196679 FKP196679 FUL196679 GEH196679 GOD196679 GXZ196679 HHV196679 HRR196679 IBN196679 ILJ196679 IVF196679 JFB196679 JOX196679 JYT196679 KIP196679 KSL196679 LCH196679 LMD196679 LVZ196679 MFV196679 MPR196679 MZN196679 NJJ196679 NTF196679 ODB196679 OMX196679 OWT196679 PGP196679 PQL196679 QAH196679 QKD196679 QTZ196679 RDV196679 RNR196679 RXN196679 SHJ196679 SRF196679 TBB196679 TKX196679 TUT196679 UEP196679 UOL196679 UYH196679 VID196679 VRZ196679 WBV196679 WLR196679 WVN196679 F262215 JB262215 SX262215 ACT262215 AMP262215 AWL262215 BGH262215 BQD262215 BZZ262215 CJV262215 CTR262215 DDN262215 DNJ262215 DXF262215 EHB262215 EQX262215 FAT262215 FKP262215 FUL262215 GEH262215 GOD262215 GXZ262215 HHV262215 HRR262215 IBN262215 ILJ262215 IVF262215 JFB262215 JOX262215 JYT262215 KIP262215 KSL262215 LCH262215 LMD262215 LVZ262215 MFV262215 MPR262215 MZN262215 NJJ262215 NTF262215 ODB262215 OMX262215 OWT262215 PGP262215 PQL262215 QAH262215 QKD262215 QTZ262215 RDV262215 RNR262215 RXN262215 SHJ262215 SRF262215 TBB262215 TKX262215 TUT262215 UEP262215 UOL262215 UYH262215 VID262215 VRZ262215 WBV262215 WLR262215 WVN262215 F327751 JB327751 SX327751 ACT327751 AMP327751 AWL327751 BGH327751 BQD327751 BZZ327751 CJV327751 CTR327751 DDN327751 DNJ327751 DXF327751 EHB327751 EQX327751 FAT327751 FKP327751 FUL327751 GEH327751 GOD327751 GXZ327751 HHV327751 HRR327751 IBN327751 ILJ327751 IVF327751 JFB327751 JOX327751 JYT327751 KIP327751 KSL327751 LCH327751 LMD327751 LVZ327751 MFV327751 MPR327751 MZN327751 NJJ327751 NTF327751 ODB327751 OMX327751 OWT327751 PGP327751 PQL327751 QAH327751 QKD327751 QTZ327751 RDV327751 RNR327751 RXN327751 SHJ327751 SRF327751 TBB327751 TKX327751 TUT327751 UEP327751 UOL327751 UYH327751 VID327751 VRZ327751 WBV327751 WLR327751 WVN327751 F393287 JB393287 SX393287 ACT393287 AMP393287 AWL393287 BGH393287 BQD393287 BZZ393287 CJV393287 CTR393287 DDN393287 DNJ393287 DXF393287 EHB393287 EQX393287 FAT393287 FKP393287 FUL393287 GEH393287 GOD393287 GXZ393287 HHV393287 HRR393287 IBN393287 ILJ393287 IVF393287 JFB393287 JOX393287 JYT393287 KIP393287 KSL393287 LCH393287 LMD393287 LVZ393287 MFV393287 MPR393287 MZN393287 NJJ393287 NTF393287 ODB393287 OMX393287 OWT393287 PGP393287 PQL393287 QAH393287 QKD393287 QTZ393287 RDV393287 RNR393287 RXN393287 SHJ393287 SRF393287 TBB393287 TKX393287 TUT393287 UEP393287 UOL393287 UYH393287 VID393287 VRZ393287 WBV393287 WLR393287 WVN393287 F458823 JB458823 SX458823 ACT458823 AMP458823 AWL458823 BGH458823 BQD458823 BZZ458823 CJV458823 CTR458823 DDN458823 DNJ458823 DXF458823 EHB458823 EQX458823 FAT458823 FKP458823 FUL458823 GEH458823 GOD458823 GXZ458823 HHV458823 HRR458823 IBN458823 ILJ458823 IVF458823 JFB458823 JOX458823 JYT458823 KIP458823 KSL458823 LCH458823 LMD458823 LVZ458823 MFV458823 MPR458823 MZN458823 NJJ458823 NTF458823 ODB458823 OMX458823 OWT458823 PGP458823 PQL458823 QAH458823 QKD458823 QTZ458823 RDV458823 RNR458823 RXN458823 SHJ458823 SRF458823 TBB458823 TKX458823 TUT458823 UEP458823 UOL458823 UYH458823 VID458823 VRZ458823 WBV458823 WLR458823 WVN458823 F524359 JB524359 SX524359 ACT524359 AMP524359 AWL524359 BGH524359 BQD524359 BZZ524359 CJV524359 CTR524359 DDN524359 DNJ524359 DXF524359 EHB524359 EQX524359 FAT524359 FKP524359 FUL524359 GEH524359 GOD524359 GXZ524359 HHV524359 HRR524359 IBN524359 ILJ524359 IVF524359 JFB524359 JOX524359 JYT524359 KIP524359 KSL524359 LCH524359 LMD524359 LVZ524359 MFV524359 MPR524359 MZN524359 NJJ524359 NTF524359 ODB524359 OMX524359 OWT524359 PGP524359 PQL524359 QAH524359 QKD524359 QTZ524359 RDV524359 RNR524359 RXN524359 SHJ524359 SRF524359 TBB524359 TKX524359 TUT524359 UEP524359 UOL524359 UYH524359 VID524359 VRZ524359 WBV524359 WLR524359 WVN524359 F589895 JB589895 SX589895 ACT589895 AMP589895 AWL589895 BGH589895 BQD589895 BZZ589895 CJV589895 CTR589895 DDN589895 DNJ589895 DXF589895 EHB589895 EQX589895 FAT589895 FKP589895 FUL589895 GEH589895 GOD589895 GXZ589895 HHV589895 HRR589895 IBN589895 ILJ589895 IVF589895 JFB589895 JOX589895 JYT589895 KIP589895 KSL589895 LCH589895 LMD589895 LVZ589895 MFV589895 MPR589895 MZN589895 NJJ589895 NTF589895 ODB589895 OMX589895 OWT589895 PGP589895 PQL589895 QAH589895 QKD589895 QTZ589895 RDV589895 RNR589895 RXN589895 SHJ589895 SRF589895 TBB589895 TKX589895 TUT589895 UEP589895 UOL589895 UYH589895 VID589895 VRZ589895 WBV589895 WLR589895 WVN589895 F655431 JB655431 SX655431 ACT655431 AMP655431 AWL655431 BGH655431 BQD655431 BZZ655431 CJV655431 CTR655431 DDN655431 DNJ655431 DXF655431 EHB655431 EQX655431 FAT655431 FKP655431 FUL655431 GEH655431 GOD655431 GXZ655431 HHV655431 HRR655431 IBN655431 ILJ655431 IVF655431 JFB655431 JOX655431 JYT655431 KIP655431 KSL655431 LCH655431 LMD655431 LVZ655431 MFV655431 MPR655431 MZN655431 NJJ655431 NTF655431 ODB655431 OMX655431 OWT655431 PGP655431 PQL655431 QAH655431 QKD655431 QTZ655431 RDV655431 RNR655431 RXN655431 SHJ655431 SRF655431 TBB655431 TKX655431 TUT655431 UEP655431 UOL655431 UYH655431 VID655431 VRZ655431 WBV655431 WLR655431 WVN655431 F720967 JB720967 SX720967 ACT720967 AMP720967 AWL720967 BGH720967 BQD720967 BZZ720967 CJV720967 CTR720967 DDN720967 DNJ720967 DXF720967 EHB720967 EQX720967 FAT720967 FKP720967 FUL720967 GEH720967 GOD720967 GXZ720967 HHV720967 HRR720967 IBN720967 ILJ720967 IVF720967 JFB720967 JOX720967 JYT720967 KIP720967 KSL720967 LCH720967 LMD720967 LVZ720967 MFV720967 MPR720967 MZN720967 NJJ720967 NTF720967 ODB720967 OMX720967 OWT720967 PGP720967 PQL720967 QAH720967 QKD720967 QTZ720967 RDV720967 RNR720967 RXN720967 SHJ720967 SRF720967 TBB720967 TKX720967 TUT720967 UEP720967 UOL720967 UYH720967 VID720967 VRZ720967 WBV720967 WLR720967 WVN720967 F786503 JB786503 SX786503 ACT786503 AMP786503 AWL786503 BGH786503 BQD786503 BZZ786503 CJV786503 CTR786503 DDN786503 DNJ786503 DXF786503 EHB786503 EQX786503 FAT786503 FKP786503 FUL786503 GEH786503 GOD786503 GXZ786503 HHV786503 HRR786503 IBN786503 ILJ786503 IVF786503 JFB786503 JOX786503 JYT786503 KIP786503 KSL786503 LCH786503 LMD786503 LVZ786503 MFV786503 MPR786503 MZN786503 NJJ786503 NTF786503 ODB786503 OMX786503 OWT786503 PGP786503 PQL786503 QAH786503 QKD786503 QTZ786503 RDV786503 RNR786503 RXN786503 SHJ786503 SRF786503 TBB786503 TKX786503 TUT786503 UEP786503 UOL786503 UYH786503 VID786503 VRZ786503 WBV786503 WLR786503 WVN786503 F852039 JB852039 SX852039 ACT852039 AMP852039 AWL852039 BGH852039 BQD852039 BZZ852039 CJV852039 CTR852039 DDN852039 DNJ852039 DXF852039 EHB852039 EQX852039 FAT852039 FKP852039 FUL852039 GEH852039 GOD852039 GXZ852039 HHV852039 HRR852039 IBN852039 ILJ852039 IVF852039 JFB852039 JOX852039 JYT852039 KIP852039 KSL852039 LCH852039 LMD852039 LVZ852039 MFV852039 MPR852039 MZN852039 NJJ852039 NTF852039 ODB852039 OMX852039 OWT852039 PGP852039 PQL852039 QAH852039 QKD852039 QTZ852039 RDV852039 RNR852039 RXN852039 SHJ852039 SRF852039 TBB852039 TKX852039 TUT852039 UEP852039 UOL852039 UYH852039 VID852039 VRZ852039 WBV852039 WLR852039 WVN852039 F917575 JB917575 SX917575 ACT917575 AMP917575 AWL917575 BGH917575 BQD917575 BZZ917575 CJV917575 CTR917575 DDN917575 DNJ917575 DXF917575 EHB917575 EQX917575 FAT917575 FKP917575 FUL917575 GEH917575 GOD917575 GXZ917575 HHV917575 HRR917575 IBN917575 ILJ917575 IVF917575 JFB917575 JOX917575 JYT917575 KIP917575 KSL917575 LCH917575 LMD917575 LVZ917575 MFV917575 MPR917575 MZN917575 NJJ917575 NTF917575 ODB917575 OMX917575 OWT917575 PGP917575 PQL917575 QAH917575 QKD917575 QTZ917575 RDV917575 RNR917575 RXN917575 SHJ917575 SRF917575 TBB917575 TKX917575 TUT917575 UEP917575 UOL917575 UYH917575 VID917575 VRZ917575 WBV917575 WLR917575 WVN917575 F983111 JB983111 SX983111 ACT983111 AMP983111 AWL983111 BGH983111 BQD983111 BZZ983111 CJV983111 CTR983111 DDN983111 DNJ983111 DXF983111 EHB983111 EQX983111 FAT983111 FKP983111 FUL983111 GEH983111 GOD983111 GXZ983111 HHV983111 HRR983111 IBN983111 ILJ983111 IVF983111 JFB983111 JOX983111 JYT983111 KIP983111 KSL983111 LCH983111 LMD983111 LVZ983111 MFV983111 MPR983111 MZN983111 NJJ983111 NTF983111 ODB983111 OMX983111 OWT983111 PGP983111 PQL983111 QAH983111 QKD983111 QTZ983111 RDV983111 RNR983111 RXN983111 SHJ983111 SRF983111 TBB983111 TKX983111 TUT983111 UEP983111 UOL983111 UYH983111 VID983111 VRZ983111 WBV983111 WLR983111 WVN983111 F79 JB79 SX79 ACT79 AMP79 AWL79 BGH79 BQD79 BZZ79 CJV79 CTR79 DDN79 DNJ79 DXF79 EHB79 EQX79 FAT79 FKP79 FUL79 GEH79 GOD79 GXZ79 HHV79 HRR79 IBN79 ILJ79 IVF79 JFB79 JOX79 JYT79 KIP79 KSL79 LCH79 LMD79 LVZ79 MFV79 MPR79 MZN79 NJJ79 NTF79 ODB79 OMX79 OWT79 PGP79 PQL79 QAH79 QKD79 QTZ79 RDV79 RNR79 RXN79 SHJ79 SRF79 TBB79 TKX79 TUT79 UEP79 UOL79 UYH79 VID79 VRZ79 WBV79 WLR79 WVN79 F65615 JB65615 SX65615 ACT65615 AMP65615 AWL65615 BGH65615 BQD65615 BZZ65615 CJV65615 CTR65615 DDN65615 DNJ65615 DXF65615 EHB65615 EQX65615 FAT65615 FKP65615 FUL65615 GEH65615 GOD65615 GXZ65615 HHV65615 HRR65615 IBN65615 ILJ65615 IVF65615 JFB65615 JOX65615 JYT65615 KIP65615 KSL65615 LCH65615 LMD65615 LVZ65615 MFV65615 MPR65615 MZN65615 NJJ65615 NTF65615 ODB65615 OMX65615 OWT65615 PGP65615 PQL65615 QAH65615 QKD65615 QTZ65615 RDV65615 RNR65615 RXN65615 SHJ65615 SRF65615 TBB65615 TKX65615 TUT65615 UEP65615 UOL65615 UYH65615 VID65615 VRZ65615 WBV65615 WLR65615 WVN65615 F131151 JB131151 SX131151 ACT131151 AMP131151 AWL131151 BGH131151 BQD131151 BZZ131151 CJV131151 CTR131151 DDN131151 DNJ131151 DXF131151 EHB131151 EQX131151 FAT131151 FKP131151 FUL131151 GEH131151 GOD131151 GXZ131151 HHV131151 HRR131151 IBN131151 ILJ131151 IVF131151 JFB131151 JOX131151 JYT131151 KIP131151 KSL131151 LCH131151 LMD131151 LVZ131151 MFV131151 MPR131151 MZN131151 NJJ131151 NTF131151 ODB131151 OMX131151 OWT131151 PGP131151 PQL131151 QAH131151 QKD131151 QTZ131151 RDV131151 RNR131151 RXN131151 SHJ131151 SRF131151 TBB131151 TKX131151 TUT131151 UEP131151 UOL131151 UYH131151 VID131151 VRZ131151 WBV131151 WLR131151 WVN131151 F196687 JB196687 SX196687 ACT196687 AMP196687 AWL196687 BGH196687 BQD196687 BZZ196687 CJV196687 CTR196687 DDN196687 DNJ196687 DXF196687 EHB196687 EQX196687 FAT196687 FKP196687 FUL196687 GEH196687 GOD196687 GXZ196687 HHV196687 HRR196687 IBN196687 ILJ196687 IVF196687 JFB196687 JOX196687 JYT196687 KIP196687 KSL196687 LCH196687 LMD196687 LVZ196687 MFV196687 MPR196687 MZN196687 NJJ196687 NTF196687 ODB196687 OMX196687 OWT196687 PGP196687 PQL196687 QAH196687 QKD196687 QTZ196687 RDV196687 RNR196687 RXN196687 SHJ196687 SRF196687 TBB196687 TKX196687 TUT196687 UEP196687 UOL196687 UYH196687 VID196687 VRZ196687 WBV196687 WLR196687 WVN196687 F262223 JB262223 SX262223 ACT262223 AMP262223 AWL262223 BGH262223 BQD262223 BZZ262223 CJV262223 CTR262223 DDN262223 DNJ262223 DXF262223 EHB262223 EQX262223 FAT262223 FKP262223 FUL262223 GEH262223 GOD262223 GXZ262223 HHV262223 HRR262223 IBN262223 ILJ262223 IVF262223 JFB262223 JOX262223 JYT262223 KIP262223 KSL262223 LCH262223 LMD262223 LVZ262223 MFV262223 MPR262223 MZN262223 NJJ262223 NTF262223 ODB262223 OMX262223 OWT262223 PGP262223 PQL262223 QAH262223 QKD262223 QTZ262223 RDV262223 RNR262223 RXN262223 SHJ262223 SRF262223 TBB262223 TKX262223 TUT262223 UEP262223 UOL262223 UYH262223 VID262223 VRZ262223 WBV262223 WLR262223 WVN262223 F327759 JB327759 SX327759 ACT327759 AMP327759 AWL327759 BGH327759 BQD327759 BZZ327759 CJV327759 CTR327759 DDN327759 DNJ327759 DXF327759 EHB327759 EQX327759 FAT327759 FKP327759 FUL327759 GEH327759 GOD327759 GXZ327759 HHV327759 HRR327759 IBN327759 ILJ327759 IVF327759 JFB327759 JOX327759 JYT327759 KIP327759 KSL327759 LCH327759 LMD327759 LVZ327759 MFV327759 MPR327759 MZN327759 NJJ327759 NTF327759 ODB327759 OMX327759 OWT327759 PGP327759 PQL327759 QAH327759 QKD327759 QTZ327759 RDV327759 RNR327759 RXN327759 SHJ327759 SRF327759 TBB327759 TKX327759 TUT327759 UEP327759 UOL327759 UYH327759 VID327759 VRZ327759 WBV327759 WLR327759 WVN327759 F393295 JB393295 SX393295 ACT393295 AMP393295 AWL393295 BGH393295 BQD393295 BZZ393295 CJV393295 CTR393295 DDN393295 DNJ393295 DXF393295 EHB393295 EQX393295 FAT393295 FKP393295 FUL393295 GEH393295 GOD393295 GXZ393295 HHV393295 HRR393295 IBN393295 ILJ393295 IVF393295 JFB393295 JOX393295 JYT393295 KIP393295 KSL393295 LCH393295 LMD393295 LVZ393295 MFV393295 MPR393295 MZN393295 NJJ393295 NTF393295 ODB393295 OMX393295 OWT393295 PGP393295 PQL393295 QAH393295 QKD393295 QTZ393295 RDV393295 RNR393295 RXN393295 SHJ393295 SRF393295 TBB393295 TKX393295 TUT393295 UEP393295 UOL393295 UYH393295 VID393295 VRZ393295 WBV393295 WLR393295 WVN393295 F458831 JB458831 SX458831 ACT458831 AMP458831 AWL458831 BGH458831 BQD458831 BZZ458831 CJV458831 CTR458831 DDN458831 DNJ458831 DXF458831 EHB458831 EQX458831 FAT458831 FKP458831 FUL458831 GEH458831 GOD458831 GXZ458831 HHV458831 HRR458831 IBN458831 ILJ458831 IVF458831 JFB458831 JOX458831 JYT458831 KIP458831 KSL458831 LCH458831 LMD458831 LVZ458831 MFV458831 MPR458831 MZN458831 NJJ458831 NTF458831 ODB458831 OMX458831 OWT458831 PGP458831 PQL458831 QAH458831 QKD458831 QTZ458831 RDV458831 RNR458831 RXN458831 SHJ458831 SRF458831 TBB458831 TKX458831 TUT458831 UEP458831 UOL458831 UYH458831 VID458831 VRZ458831 WBV458831 WLR458831 WVN458831 F524367 JB524367 SX524367 ACT524367 AMP524367 AWL524367 BGH524367 BQD524367 BZZ524367 CJV524367 CTR524367 DDN524367 DNJ524367 DXF524367 EHB524367 EQX524367 FAT524367 FKP524367 FUL524367 GEH524367 GOD524367 GXZ524367 HHV524367 HRR524367 IBN524367 ILJ524367 IVF524367 JFB524367 JOX524367 JYT524367 KIP524367 KSL524367 LCH524367 LMD524367 LVZ524367 MFV524367 MPR524367 MZN524367 NJJ524367 NTF524367 ODB524367 OMX524367 OWT524367 PGP524367 PQL524367 QAH524367 QKD524367 QTZ524367 RDV524367 RNR524367 RXN524367 SHJ524367 SRF524367 TBB524367 TKX524367 TUT524367 UEP524367 UOL524367 UYH524367 VID524367 VRZ524367 WBV524367 WLR524367 WVN524367 F589903 JB589903 SX589903 ACT589903 AMP589903 AWL589903 BGH589903 BQD589903 BZZ589903 CJV589903 CTR589903 DDN589903 DNJ589903 DXF589903 EHB589903 EQX589903 FAT589903 FKP589903 FUL589903 GEH589903 GOD589903 GXZ589903 HHV589903 HRR589903 IBN589903 ILJ589903 IVF589903 JFB589903 JOX589903 JYT589903 KIP589903 KSL589903 LCH589903 LMD589903 LVZ589903 MFV589903 MPR589903 MZN589903 NJJ589903 NTF589903 ODB589903 OMX589903 OWT589903 PGP589903 PQL589903 QAH589903 QKD589903 QTZ589903 RDV589903 RNR589903 RXN589903 SHJ589903 SRF589903 TBB589903 TKX589903 TUT589903 UEP589903 UOL589903 UYH589903 VID589903 VRZ589903 WBV589903 WLR589903 WVN589903 F655439 JB655439 SX655439 ACT655439 AMP655439 AWL655439 BGH655439 BQD655439 BZZ655439 CJV655439 CTR655439 DDN655439 DNJ655439 DXF655439 EHB655439 EQX655439 FAT655439 FKP655439 FUL655439 GEH655439 GOD655439 GXZ655439 HHV655439 HRR655439 IBN655439 ILJ655439 IVF655439 JFB655439 JOX655439 JYT655439 KIP655439 KSL655439 LCH655439 LMD655439 LVZ655439 MFV655439 MPR655439 MZN655439 NJJ655439 NTF655439 ODB655439 OMX655439 OWT655439 PGP655439 PQL655439 QAH655439 QKD655439 QTZ655439 RDV655439 RNR655439 RXN655439 SHJ655439 SRF655439 TBB655439 TKX655439 TUT655439 UEP655439 UOL655439 UYH655439 VID655439 VRZ655439 WBV655439 WLR655439 WVN655439 F720975 JB720975 SX720975 ACT720975 AMP720975 AWL720975 BGH720975 BQD720975 BZZ720975 CJV720975 CTR720975 DDN720975 DNJ720975 DXF720975 EHB720975 EQX720975 FAT720975 FKP720975 FUL720975 GEH720975 GOD720975 GXZ720975 HHV720975 HRR720975 IBN720975 ILJ720975 IVF720975 JFB720975 JOX720975 JYT720975 KIP720975 KSL720975 LCH720975 LMD720975 LVZ720975 MFV720975 MPR720975 MZN720975 NJJ720975 NTF720975 ODB720975 OMX720975 OWT720975 PGP720975 PQL720975 QAH720975 QKD720975 QTZ720975 RDV720975 RNR720975 RXN720975 SHJ720975 SRF720975 TBB720975 TKX720975 TUT720975 UEP720975 UOL720975 UYH720975 VID720975 VRZ720975 WBV720975 WLR720975 WVN720975 F786511 JB786511 SX786511 ACT786511 AMP786511 AWL786511 BGH786511 BQD786511 BZZ786511 CJV786511 CTR786511 DDN786511 DNJ786511 DXF786511 EHB786511 EQX786511 FAT786511 FKP786511 FUL786511 GEH786511 GOD786511 GXZ786511 HHV786511 HRR786511 IBN786511 ILJ786511 IVF786511 JFB786511 JOX786511 JYT786511 KIP786511 KSL786511 LCH786511 LMD786511 LVZ786511 MFV786511 MPR786511 MZN786511 NJJ786511 NTF786511 ODB786511 OMX786511 OWT786511 PGP786511 PQL786511 QAH786511 QKD786511 QTZ786511 RDV786511 RNR786511 RXN786511 SHJ786511 SRF786511 TBB786511 TKX786511 TUT786511 UEP786511 UOL786511 UYH786511 VID786511 VRZ786511 WBV786511 WLR786511 WVN786511 F852047 JB852047 SX852047 ACT852047 AMP852047 AWL852047 BGH852047 BQD852047 BZZ852047 CJV852047 CTR852047 DDN852047 DNJ852047 DXF852047 EHB852047 EQX852047 FAT852047 FKP852047 FUL852047 GEH852047 GOD852047 GXZ852047 HHV852047 HRR852047 IBN852047 ILJ852047 IVF852047 JFB852047 JOX852047 JYT852047 KIP852047 KSL852047 LCH852047 LMD852047 LVZ852047 MFV852047 MPR852047 MZN852047 NJJ852047 NTF852047 ODB852047 OMX852047 OWT852047 PGP852047 PQL852047 QAH852047 QKD852047 QTZ852047 RDV852047 RNR852047 RXN852047 SHJ852047 SRF852047 TBB852047 TKX852047 TUT852047 UEP852047 UOL852047 UYH852047 VID852047 VRZ852047 WBV852047 WLR852047 WVN852047 F917583 JB917583 SX917583 ACT917583 AMP917583 AWL917583 BGH917583 BQD917583 BZZ917583 CJV917583 CTR917583 DDN917583 DNJ917583 DXF917583 EHB917583 EQX917583 FAT917583 FKP917583 FUL917583 GEH917583 GOD917583 GXZ917583 HHV917583 HRR917583 IBN917583 ILJ917583 IVF917583 JFB917583 JOX917583 JYT917583 KIP917583 KSL917583 LCH917583 LMD917583 LVZ917583 MFV917583 MPR917583 MZN917583 NJJ917583 NTF917583 ODB917583 OMX917583 OWT917583 PGP917583 PQL917583 QAH917583 QKD917583 QTZ917583 RDV917583 RNR917583 RXN917583 SHJ917583 SRF917583 TBB917583 TKX917583 TUT917583 UEP917583 UOL917583 UYH917583 VID917583 VRZ917583 WBV917583 WLR917583 WVN917583 F983119 JB983119 SX983119 ACT983119 AMP983119 AWL983119 BGH983119 BQD983119 BZZ983119 CJV983119 CTR983119 DDN983119 DNJ983119 DXF983119 EHB983119 EQX983119 FAT983119 FKP983119 FUL983119 GEH983119 GOD983119 GXZ983119 HHV983119 HRR983119 IBN983119 ILJ983119 IVF983119 JFB983119 JOX983119 JYT983119 KIP983119 KSL983119 LCH983119 LMD983119 LVZ983119 MFV983119 MPR983119 MZN983119 NJJ983119 NTF983119 ODB983119 OMX983119 OWT983119 PGP983119 PQL983119 QAH983119 QKD983119 QTZ983119 RDV983119 RNR983119 RXN983119 SHJ983119 SRF983119 TBB983119 TKX983119 TUT983119 UEP983119 UOL983119 UYH983119 VID983119 VRZ983119 WBV983119 WLR983119 WVN983119 F92 JB92 SX92 ACT92 AMP92 AWL92 BGH92 BQD92 BZZ92 CJV92 CTR92 DDN92 DNJ92 DXF92 EHB92 EQX92 FAT92 FKP92 FUL92 GEH92 GOD92 GXZ92 HHV92 HRR92 IBN92 ILJ92 IVF92 JFB92 JOX92 JYT92 KIP92 KSL92 LCH92 LMD92 LVZ92 MFV92 MPR92 MZN92 NJJ92 NTF92 ODB92 OMX92 OWT92 PGP92 PQL92 QAH92 QKD92 QTZ92 RDV92 RNR92 RXN92 SHJ92 SRF92 TBB92 TKX92 TUT92 UEP92 UOL92 UYH92 VID92 VRZ92 WBV92 WLR92 WVN92 F65628 JB65628 SX65628 ACT65628 AMP65628 AWL65628 BGH65628 BQD65628 BZZ65628 CJV65628 CTR65628 DDN65628 DNJ65628 DXF65628 EHB65628 EQX65628 FAT65628 FKP65628 FUL65628 GEH65628 GOD65628 GXZ65628 HHV65628 HRR65628 IBN65628 ILJ65628 IVF65628 JFB65628 JOX65628 JYT65628 KIP65628 KSL65628 LCH65628 LMD65628 LVZ65628 MFV65628 MPR65628 MZN65628 NJJ65628 NTF65628 ODB65628 OMX65628 OWT65628 PGP65628 PQL65628 QAH65628 QKD65628 QTZ65628 RDV65628 RNR65628 RXN65628 SHJ65628 SRF65628 TBB65628 TKX65628 TUT65628 UEP65628 UOL65628 UYH65628 VID65628 VRZ65628 WBV65628 WLR65628 WVN65628 F131164 JB131164 SX131164 ACT131164 AMP131164 AWL131164 BGH131164 BQD131164 BZZ131164 CJV131164 CTR131164 DDN131164 DNJ131164 DXF131164 EHB131164 EQX131164 FAT131164 FKP131164 FUL131164 GEH131164 GOD131164 GXZ131164 HHV131164 HRR131164 IBN131164 ILJ131164 IVF131164 JFB131164 JOX131164 JYT131164 KIP131164 KSL131164 LCH131164 LMD131164 LVZ131164 MFV131164 MPR131164 MZN131164 NJJ131164 NTF131164 ODB131164 OMX131164 OWT131164 PGP131164 PQL131164 QAH131164 QKD131164 QTZ131164 RDV131164 RNR131164 RXN131164 SHJ131164 SRF131164 TBB131164 TKX131164 TUT131164 UEP131164 UOL131164 UYH131164 VID131164 VRZ131164 WBV131164 WLR131164 WVN131164 F196700 JB196700 SX196700 ACT196700 AMP196700 AWL196700 BGH196700 BQD196700 BZZ196700 CJV196700 CTR196700 DDN196700 DNJ196700 DXF196700 EHB196700 EQX196700 FAT196700 FKP196700 FUL196700 GEH196700 GOD196700 GXZ196700 HHV196700 HRR196700 IBN196700 ILJ196700 IVF196700 JFB196700 JOX196700 JYT196700 KIP196700 KSL196700 LCH196700 LMD196700 LVZ196700 MFV196700 MPR196700 MZN196700 NJJ196700 NTF196700 ODB196700 OMX196700 OWT196700 PGP196700 PQL196700 QAH196700 QKD196700 QTZ196700 RDV196700 RNR196700 RXN196700 SHJ196700 SRF196700 TBB196700 TKX196700 TUT196700 UEP196700 UOL196700 UYH196700 VID196700 VRZ196700 WBV196700 WLR196700 WVN196700 F262236 JB262236 SX262236 ACT262236 AMP262236 AWL262236 BGH262236 BQD262236 BZZ262236 CJV262236 CTR262236 DDN262236 DNJ262236 DXF262236 EHB262236 EQX262236 FAT262236 FKP262236 FUL262236 GEH262236 GOD262236 GXZ262236 HHV262236 HRR262236 IBN262236 ILJ262236 IVF262236 JFB262236 JOX262236 JYT262236 KIP262236 KSL262236 LCH262236 LMD262236 LVZ262236 MFV262236 MPR262236 MZN262236 NJJ262236 NTF262236 ODB262236 OMX262236 OWT262236 PGP262236 PQL262236 QAH262236 QKD262236 QTZ262236 RDV262236 RNR262236 RXN262236 SHJ262236 SRF262236 TBB262236 TKX262236 TUT262236 UEP262236 UOL262236 UYH262236 VID262236 VRZ262236 WBV262236 WLR262236 WVN262236 F327772 JB327772 SX327772 ACT327772 AMP327772 AWL327772 BGH327772 BQD327772 BZZ327772 CJV327772 CTR327772 DDN327772 DNJ327772 DXF327772 EHB327772 EQX327772 FAT327772 FKP327772 FUL327772 GEH327772 GOD327772 GXZ327772 HHV327772 HRR327772 IBN327772 ILJ327772 IVF327772 JFB327772 JOX327772 JYT327772 KIP327772 KSL327772 LCH327772 LMD327772 LVZ327772 MFV327772 MPR327772 MZN327772 NJJ327772 NTF327772 ODB327772 OMX327772 OWT327772 PGP327772 PQL327772 QAH327772 QKD327772 QTZ327772 RDV327772 RNR327772 RXN327772 SHJ327772 SRF327772 TBB327772 TKX327772 TUT327772 UEP327772 UOL327772 UYH327772 VID327772 VRZ327772 WBV327772 WLR327772 WVN327772 F393308 JB393308 SX393308 ACT393308 AMP393308 AWL393308 BGH393308 BQD393308 BZZ393308 CJV393308 CTR393308 DDN393308 DNJ393308 DXF393308 EHB393308 EQX393308 FAT393308 FKP393308 FUL393308 GEH393308 GOD393308 GXZ393308 HHV393308 HRR393308 IBN393308 ILJ393308 IVF393308 JFB393308 JOX393308 JYT393308 KIP393308 KSL393308 LCH393308 LMD393308 LVZ393308 MFV393308 MPR393308 MZN393308 NJJ393308 NTF393308 ODB393308 OMX393308 OWT393308 PGP393308 PQL393308 QAH393308 QKD393308 QTZ393308 RDV393308 RNR393308 RXN393308 SHJ393308 SRF393308 TBB393308 TKX393308 TUT393308 UEP393308 UOL393308 UYH393308 VID393308 VRZ393308 WBV393308 WLR393308 WVN393308 F458844 JB458844 SX458844 ACT458844 AMP458844 AWL458844 BGH458844 BQD458844 BZZ458844 CJV458844 CTR458844 DDN458844 DNJ458844 DXF458844 EHB458844 EQX458844 FAT458844 FKP458844 FUL458844 GEH458844 GOD458844 GXZ458844 HHV458844 HRR458844 IBN458844 ILJ458844 IVF458844 JFB458844 JOX458844 JYT458844 KIP458844 KSL458844 LCH458844 LMD458844 LVZ458844 MFV458844 MPR458844 MZN458844 NJJ458844 NTF458844 ODB458844 OMX458844 OWT458844 PGP458844 PQL458844 QAH458844 QKD458844 QTZ458844 RDV458844 RNR458844 RXN458844 SHJ458844 SRF458844 TBB458844 TKX458844 TUT458844 UEP458844 UOL458844 UYH458844 VID458844 VRZ458844 WBV458844 WLR458844 WVN458844 F524380 JB524380 SX524380 ACT524380 AMP524380 AWL524380 BGH524380 BQD524380 BZZ524380 CJV524380 CTR524380 DDN524380 DNJ524380 DXF524380 EHB524380 EQX524380 FAT524380 FKP524380 FUL524380 GEH524380 GOD524380 GXZ524380 HHV524380 HRR524380 IBN524380 ILJ524380 IVF524380 JFB524380 JOX524380 JYT524380 KIP524380 KSL524380 LCH524380 LMD524380 LVZ524380 MFV524380 MPR524380 MZN524380 NJJ524380 NTF524380 ODB524380 OMX524380 OWT524380 PGP524380 PQL524380 QAH524380 QKD524380 QTZ524380 RDV524380 RNR524380 RXN524380 SHJ524380 SRF524380 TBB524380 TKX524380 TUT524380 UEP524380 UOL524380 UYH524380 VID524380 VRZ524380 WBV524380 WLR524380 WVN524380 F589916 JB589916 SX589916 ACT589916 AMP589916 AWL589916 BGH589916 BQD589916 BZZ589916 CJV589916 CTR589916 DDN589916 DNJ589916 DXF589916 EHB589916 EQX589916 FAT589916 FKP589916 FUL589916 GEH589916 GOD589916 GXZ589916 HHV589916 HRR589916 IBN589916 ILJ589916 IVF589916 JFB589916 JOX589916 JYT589916 KIP589916 KSL589916 LCH589916 LMD589916 LVZ589916 MFV589916 MPR589916 MZN589916 NJJ589916 NTF589916 ODB589916 OMX589916 OWT589916 PGP589916 PQL589916 QAH589916 QKD589916 QTZ589916 RDV589916 RNR589916 RXN589916 SHJ589916 SRF589916 TBB589916 TKX589916 TUT589916 UEP589916 UOL589916 UYH589916 VID589916 VRZ589916 WBV589916 WLR589916 WVN589916 F655452 JB655452 SX655452 ACT655452 AMP655452 AWL655452 BGH655452 BQD655452 BZZ655452 CJV655452 CTR655452 DDN655452 DNJ655452 DXF655452 EHB655452 EQX655452 FAT655452 FKP655452 FUL655452 GEH655452 GOD655452 GXZ655452 HHV655452 HRR655452 IBN655452 ILJ655452 IVF655452 JFB655452 JOX655452 JYT655452 KIP655452 KSL655452 LCH655452 LMD655452 LVZ655452 MFV655452 MPR655452 MZN655452 NJJ655452 NTF655452 ODB655452 OMX655452 OWT655452 PGP655452 PQL655452 QAH655452 QKD655452 QTZ655452 RDV655452 RNR655452 RXN655452 SHJ655452 SRF655452 TBB655452 TKX655452 TUT655452 UEP655452 UOL655452 UYH655452 VID655452 VRZ655452 WBV655452 WLR655452 WVN655452 F720988 JB720988 SX720988 ACT720988 AMP720988 AWL720988 BGH720988 BQD720988 BZZ720988 CJV720988 CTR720988 DDN720988 DNJ720988 DXF720988 EHB720988 EQX720988 FAT720988 FKP720988 FUL720988 GEH720988 GOD720988 GXZ720988 HHV720988 HRR720988 IBN720988 ILJ720988 IVF720988 JFB720988 JOX720988 JYT720988 KIP720988 KSL720988 LCH720988 LMD720988 LVZ720988 MFV720988 MPR720988 MZN720988 NJJ720988 NTF720988 ODB720988 OMX720988 OWT720988 PGP720988 PQL720988 QAH720988 QKD720988 QTZ720988 RDV720988 RNR720988 RXN720988 SHJ720988 SRF720988 TBB720988 TKX720988 TUT720988 UEP720988 UOL720988 UYH720988 VID720988 VRZ720988 WBV720988 WLR720988 WVN720988 F786524 JB786524 SX786524 ACT786524 AMP786524 AWL786524 BGH786524 BQD786524 BZZ786524 CJV786524 CTR786524 DDN786524 DNJ786524 DXF786524 EHB786524 EQX786524 FAT786524 FKP786524 FUL786524 GEH786524 GOD786524 GXZ786524 HHV786524 HRR786524 IBN786524 ILJ786524 IVF786524 JFB786524 JOX786524 JYT786524 KIP786524 KSL786524 LCH786524 LMD786524 LVZ786524 MFV786524 MPR786524 MZN786524 NJJ786524 NTF786524 ODB786524 OMX786524 OWT786524 PGP786524 PQL786524 QAH786524 QKD786524 QTZ786524 RDV786524 RNR786524 RXN786524 SHJ786524 SRF786524 TBB786524 TKX786524 TUT786524 UEP786524 UOL786524 UYH786524 VID786524 VRZ786524 WBV786524 WLR786524 WVN786524 F852060 JB852060 SX852060 ACT852060 AMP852060 AWL852060 BGH852060 BQD852060 BZZ852060 CJV852060 CTR852060 DDN852060 DNJ852060 DXF852060 EHB852060 EQX852060 FAT852060 FKP852060 FUL852060 GEH852060 GOD852060 GXZ852060 HHV852060 HRR852060 IBN852060 ILJ852060 IVF852060 JFB852060 JOX852060 JYT852060 KIP852060 KSL852060 LCH852060 LMD852060 LVZ852060 MFV852060 MPR852060 MZN852060 NJJ852060 NTF852060 ODB852060 OMX852060 OWT852060 PGP852060 PQL852060 QAH852060 QKD852060 QTZ852060 RDV852060 RNR852060 RXN852060 SHJ852060 SRF852060 TBB852060 TKX852060 TUT852060 UEP852060 UOL852060 UYH852060 VID852060 VRZ852060 WBV852060 WLR852060 WVN852060 F917596 JB917596 SX917596 ACT917596 AMP917596 AWL917596 BGH917596 BQD917596 BZZ917596 CJV917596 CTR917596 DDN917596 DNJ917596 DXF917596 EHB917596 EQX917596 FAT917596 FKP917596 FUL917596 GEH917596 GOD917596 GXZ917596 HHV917596 HRR917596 IBN917596 ILJ917596 IVF917596 JFB917596 JOX917596 JYT917596 KIP917596 KSL917596 LCH917596 LMD917596 LVZ917596 MFV917596 MPR917596 MZN917596 NJJ917596 NTF917596 ODB917596 OMX917596 OWT917596 PGP917596 PQL917596 QAH917596 QKD917596 QTZ917596 RDV917596 RNR917596 RXN917596 SHJ917596 SRF917596 TBB917596 TKX917596 TUT917596 UEP917596 UOL917596 UYH917596 VID917596 VRZ917596 WBV917596 WLR917596 WVN917596 F983132 JB983132 SX983132 ACT983132 AMP983132 AWL983132 BGH983132 BQD983132 BZZ983132 CJV983132 CTR983132 DDN983132 DNJ983132 DXF983132 EHB983132 EQX983132 FAT983132 FKP983132 FUL983132 GEH983132 GOD983132 GXZ983132 HHV983132 HRR983132 IBN983132 ILJ983132 IVF983132 JFB983132 JOX983132 JYT983132 KIP983132 KSL983132 LCH983132 LMD983132 LVZ983132 MFV983132 MPR983132 MZN983132 NJJ983132 NTF983132 ODB983132 OMX983132 OWT983132 PGP983132 PQL983132 QAH983132 QKD983132 QTZ983132 RDV983132 RNR983132 RXN983132 SHJ983132 SRF983132 TBB983132 TKX983132 TUT983132 UEP983132 UOL983132 UYH983132 VID983132 VRZ983132 WBV983132 WLR983132 WVN983132 F105 JB105 SX105 ACT105 AMP105 AWL105 BGH105 BQD105 BZZ105 CJV105 CTR105 DDN105 DNJ105 DXF105 EHB105 EQX105 FAT105 FKP105 FUL105 GEH105 GOD105 GXZ105 HHV105 HRR105 IBN105 ILJ105 IVF105 JFB105 JOX105 JYT105 KIP105 KSL105 LCH105 LMD105 LVZ105 MFV105 MPR105 MZN105 NJJ105 NTF105 ODB105 OMX105 OWT105 PGP105 PQL105 QAH105 QKD105 QTZ105 RDV105 RNR105 RXN105 SHJ105 SRF105 TBB105 TKX105 TUT105 UEP105 UOL105 UYH105 VID105 VRZ105 WBV105 WLR105 WVN105 F65641 JB65641 SX65641 ACT65641 AMP65641 AWL65641 BGH65641 BQD65641 BZZ65641 CJV65641 CTR65641 DDN65641 DNJ65641 DXF65641 EHB65641 EQX65641 FAT65641 FKP65641 FUL65641 GEH65641 GOD65641 GXZ65641 HHV65641 HRR65641 IBN65641 ILJ65641 IVF65641 JFB65641 JOX65641 JYT65641 KIP65641 KSL65641 LCH65641 LMD65641 LVZ65641 MFV65641 MPR65641 MZN65641 NJJ65641 NTF65641 ODB65641 OMX65641 OWT65641 PGP65641 PQL65641 QAH65641 QKD65641 QTZ65641 RDV65641 RNR65641 RXN65641 SHJ65641 SRF65641 TBB65641 TKX65641 TUT65641 UEP65641 UOL65641 UYH65641 VID65641 VRZ65641 WBV65641 WLR65641 WVN65641 F131177 JB131177 SX131177 ACT131177 AMP131177 AWL131177 BGH131177 BQD131177 BZZ131177 CJV131177 CTR131177 DDN131177 DNJ131177 DXF131177 EHB131177 EQX131177 FAT131177 FKP131177 FUL131177 GEH131177 GOD131177 GXZ131177 HHV131177 HRR131177 IBN131177 ILJ131177 IVF131177 JFB131177 JOX131177 JYT131177 KIP131177 KSL131177 LCH131177 LMD131177 LVZ131177 MFV131177 MPR131177 MZN131177 NJJ131177 NTF131177 ODB131177 OMX131177 OWT131177 PGP131177 PQL131177 QAH131177 QKD131177 QTZ131177 RDV131177 RNR131177 RXN131177 SHJ131177 SRF131177 TBB131177 TKX131177 TUT131177 UEP131177 UOL131177 UYH131177 VID131177 VRZ131177 WBV131177 WLR131177 WVN131177 F196713 JB196713 SX196713 ACT196713 AMP196713 AWL196713 BGH196713 BQD196713 BZZ196713 CJV196713 CTR196713 DDN196713 DNJ196713 DXF196713 EHB196713 EQX196713 FAT196713 FKP196713 FUL196713 GEH196713 GOD196713 GXZ196713 HHV196713 HRR196713 IBN196713 ILJ196713 IVF196713 JFB196713 JOX196713 JYT196713 KIP196713 KSL196713 LCH196713 LMD196713 LVZ196713 MFV196713 MPR196713 MZN196713 NJJ196713 NTF196713 ODB196713 OMX196713 OWT196713 PGP196713 PQL196713 QAH196713 QKD196713 QTZ196713 RDV196713 RNR196713 RXN196713 SHJ196713 SRF196713 TBB196713 TKX196713 TUT196713 UEP196713 UOL196713 UYH196713 VID196713 VRZ196713 WBV196713 WLR196713 WVN196713 F262249 JB262249 SX262249 ACT262249 AMP262249 AWL262249 BGH262249 BQD262249 BZZ262249 CJV262249 CTR262249 DDN262249 DNJ262249 DXF262249 EHB262249 EQX262249 FAT262249 FKP262249 FUL262249 GEH262249 GOD262249 GXZ262249 HHV262249 HRR262249 IBN262249 ILJ262249 IVF262249 JFB262249 JOX262249 JYT262249 KIP262249 KSL262249 LCH262249 LMD262249 LVZ262249 MFV262249 MPR262249 MZN262249 NJJ262249 NTF262249 ODB262249 OMX262249 OWT262249 PGP262249 PQL262249 QAH262249 QKD262249 QTZ262249 RDV262249 RNR262249 RXN262249 SHJ262249 SRF262249 TBB262249 TKX262249 TUT262249 UEP262249 UOL262249 UYH262249 VID262249 VRZ262249 WBV262249 WLR262249 WVN262249 F327785 JB327785 SX327785 ACT327785 AMP327785 AWL327785 BGH327785 BQD327785 BZZ327785 CJV327785 CTR327785 DDN327785 DNJ327785 DXF327785 EHB327785 EQX327785 FAT327785 FKP327785 FUL327785 GEH327785 GOD327785 GXZ327785 HHV327785 HRR327785 IBN327785 ILJ327785 IVF327785 JFB327785 JOX327785 JYT327785 KIP327785 KSL327785 LCH327785 LMD327785 LVZ327785 MFV327785 MPR327785 MZN327785 NJJ327785 NTF327785 ODB327785 OMX327785 OWT327785 PGP327785 PQL327785 QAH327785 QKD327785 QTZ327785 RDV327785 RNR327785 RXN327785 SHJ327785 SRF327785 TBB327785 TKX327785 TUT327785 UEP327785 UOL327785 UYH327785 VID327785 VRZ327785 WBV327785 WLR327785 WVN327785 F393321 JB393321 SX393321 ACT393321 AMP393321 AWL393321 BGH393321 BQD393321 BZZ393321 CJV393321 CTR393321 DDN393321 DNJ393321 DXF393321 EHB393321 EQX393321 FAT393321 FKP393321 FUL393321 GEH393321 GOD393321 GXZ393321 HHV393321 HRR393321 IBN393321 ILJ393321 IVF393321 JFB393321 JOX393321 JYT393321 KIP393321 KSL393321 LCH393321 LMD393321 LVZ393321 MFV393321 MPR393321 MZN393321 NJJ393321 NTF393321 ODB393321 OMX393321 OWT393321 PGP393321 PQL393321 QAH393321 QKD393321 QTZ393321 RDV393321 RNR393321 RXN393321 SHJ393321 SRF393321 TBB393321 TKX393321 TUT393321 UEP393321 UOL393321 UYH393321 VID393321 VRZ393321 WBV393321 WLR393321 WVN393321 F458857 JB458857 SX458857 ACT458857 AMP458857 AWL458857 BGH458857 BQD458857 BZZ458857 CJV458857 CTR458857 DDN458857 DNJ458857 DXF458857 EHB458857 EQX458857 FAT458857 FKP458857 FUL458857 GEH458857 GOD458857 GXZ458857 HHV458857 HRR458857 IBN458857 ILJ458857 IVF458857 JFB458857 JOX458857 JYT458857 KIP458857 KSL458857 LCH458857 LMD458857 LVZ458857 MFV458857 MPR458857 MZN458857 NJJ458857 NTF458857 ODB458857 OMX458857 OWT458857 PGP458857 PQL458857 QAH458857 QKD458857 QTZ458857 RDV458857 RNR458857 RXN458857 SHJ458857 SRF458857 TBB458857 TKX458857 TUT458857 UEP458857 UOL458857 UYH458857 VID458857 VRZ458857 WBV458857 WLR458857 WVN458857 F524393 JB524393 SX524393 ACT524393 AMP524393 AWL524393 BGH524393 BQD524393 BZZ524393 CJV524393 CTR524393 DDN524393 DNJ524393 DXF524393 EHB524393 EQX524393 FAT524393 FKP524393 FUL524393 GEH524393 GOD524393 GXZ524393 HHV524393 HRR524393 IBN524393 ILJ524393 IVF524393 JFB524393 JOX524393 JYT524393 KIP524393 KSL524393 LCH524393 LMD524393 LVZ524393 MFV524393 MPR524393 MZN524393 NJJ524393 NTF524393 ODB524393 OMX524393 OWT524393 PGP524393 PQL524393 QAH524393 QKD524393 QTZ524393 RDV524393 RNR524393 RXN524393 SHJ524393 SRF524393 TBB524393 TKX524393 TUT524393 UEP524393 UOL524393 UYH524393 VID524393 VRZ524393 WBV524393 WLR524393 WVN524393 F589929 JB589929 SX589929 ACT589929 AMP589929 AWL589929 BGH589929 BQD589929 BZZ589929 CJV589929 CTR589929 DDN589929 DNJ589929 DXF589929 EHB589929 EQX589929 FAT589929 FKP589929 FUL589929 GEH589929 GOD589929 GXZ589929 HHV589929 HRR589929 IBN589929 ILJ589929 IVF589929 JFB589929 JOX589929 JYT589929 KIP589929 KSL589929 LCH589929 LMD589929 LVZ589929 MFV589929 MPR589929 MZN589929 NJJ589929 NTF589929 ODB589929 OMX589929 OWT589929 PGP589929 PQL589929 QAH589929 QKD589929 QTZ589929 RDV589929 RNR589929 RXN589929 SHJ589929 SRF589929 TBB589929 TKX589929 TUT589929 UEP589929 UOL589929 UYH589929 VID589929 VRZ589929 WBV589929 WLR589929 WVN589929 F655465 JB655465 SX655465 ACT655465 AMP655465 AWL655465 BGH655465 BQD655465 BZZ655465 CJV655465 CTR655465 DDN655465 DNJ655465 DXF655465 EHB655465 EQX655465 FAT655465 FKP655465 FUL655465 GEH655465 GOD655465 GXZ655465 HHV655465 HRR655465 IBN655465 ILJ655465 IVF655465 JFB655465 JOX655465 JYT655465 KIP655465 KSL655465 LCH655465 LMD655465 LVZ655465 MFV655465 MPR655465 MZN655465 NJJ655465 NTF655465 ODB655465 OMX655465 OWT655465 PGP655465 PQL655465 QAH655465 QKD655465 QTZ655465 RDV655465 RNR655465 RXN655465 SHJ655465 SRF655465 TBB655465 TKX655465 TUT655465 UEP655465 UOL655465 UYH655465 VID655465 VRZ655465 WBV655465 WLR655465 WVN655465 F721001 JB721001 SX721001 ACT721001 AMP721001 AWL721001 BGH721001 BQD721001 BZZ721001 CJV721001 CTR721001 DDN721001 DNJ721001 DXF721001 EHB721001 EQX721001 FAT721001 FKP721001 FUL721001 GEH721001 GOD721001 GXZ721001 HHV721001 HRR721001 IBN721001 ILJ721001 IVF721001 JFB721001 JOX721001 JYT721001 KIP721001 KSL721001 LCH721001 LMD721001 LVZ721001 MFV721001 MPR721001 MZN721001 NJJ721001 NTF721001 ODB721001 OMX721001 OWT721001 PGP721001 PQL721001 QAH721001 QKD721001 QTZ721001 RDV721001 RNR721001 RXN721001 SHJ721001 SRF721001 TBB721001 TKX721001 TUT721001 UEP721001 UOL721001 UYH721001 VID721001 VRZ721001 WBV721001 WLR721001 WVN721001 F786537 JB786537 SX786537 ACT786537 AMP786537 AWL786537 BGH786537 BQD786537 BZZ786537 CJV786537 CTR786537 DDN786537 DNJ786537 DXF786537 EHB786537 EQX786537 FAT786537 FKP786537 FUL786537 GEH786537 GOD786537 GXZ786537 HHV786537 HRR786537 IBN786537 ILJ786537 IVF786537 JFB786537 JOX786537 JYT786537 KIP786537 KSL786537 LCH786537 LMD786537 LVZ786537 MFV786537 MPR786537 MZN786537 NJJ786537 NTF786537 ODB786537 OMX786537 OWT786537 PGP786537 PQL786537 QAH786537 QKD786537 QTZ786537 RDV786537 RNR786537 RXN786537 SHJ786537 SRF786537 TBB786537 TKX786537 TUT786537 UEP786537 UOL786537 UYH786537 VID786537 VRZ786537 WBV786537 WLR786537 WVN786537 F852073 JB852073 SX852073 ACT852073 AMP852073 AWL852073 BGH852073 BQD852073 BZZ852073 CJV852073 CTR852073 DDN852073 DNJ852073 DXF852073 EHB852073 EQX852073 FAT852073 FKP852073 FUL852073 GEH852073 GOD852073 GXZ852073 HHV852073 HRR852073 IBN852073 ILJ852073 IVF852073 JFB852073 JOX852073 JYT852073 KIP852073 KSL852073 LCH852073 LMD852073 LVZ852073 MFV852073 MPR852073 MZN852073 NJJ852073 NTF852073 ODB852073 OMX852073 OWT852073 PGP852073 PQL852073 QAH852073 QKD852073 QTZ852073 RDV852073 RNR852073 RXN852073 SHJ852073 SRF852073 TBB852073 TKX852073 TUT852073 UEP852073 UOL852073 UYH852073 VID852073 VRZ852073 WBV852073 WLR852073 WVN852073 F917609 JB917609 SX917609 ACT917609 AMP917609 AWL917609 BGH917609 BQD917609 BZZ917609 CJV917609 CTR917609 DDN917609 DNJ917609 DXF917609 EHB917609 EQX917609 FAT917609 FKP917609 FUL917609 GEH917609 GOD917609 GXZ917609 HHV917609 HRR917609 IBN917609 ILJ917609 IVF917609 JFB917609 JOX917609 JYT917609 KIP917609 KSL917609 LCH917609 LMD917609 LVZ917609 MFV917609 MPR917609 MZN917609 NJJ917609 NTF917609 ODB917609 OMX917609 OWT917609 PGP917609 PQL917609 QAH917609 QKD917609 QTZ917609 RDV917609 RNR917609 RXN917609 SHJ917609 SRF917609 TBB917609 TKX917609 TUT917609 UEP917609 UOL917609 UYH917609 VID917609 VRZ917609 WBV917609 WLR917609 WVN917609 F983145 JB983145 SX983145 ACT983145 AMP983145 AWL983145 BGH983145 BQD983145 BZZ983145 CJV983145 CTR983145 DDN983145 DNJ983145 DXF983145 EHB983145 EQX983145 FAT983145 FKP983145 FUL983145 GEH983145 GOD983145 GXZ983145 HHV983145 HRR983145 IBN983145 ILJ983145 IVF983145 JFB983145 JOX983145 JYT983145 KIP983145 KSL983145 LCH983145 LMD983145 LVZ983145 MFV983145 MPR983145 MZN983145 NJJ983145 NTF983145 ODB983145 OMX983145 OWT983145 PGP983145 PQL983145 QAH983145 QKD983145 QTZ983145 RDV983145 RNR983145 RXN983145 SHJ983145 SRF983145 TBB983145 TKX983145 TUT983145 UEP983145 UOL983145 UYH983145 VID983145 VRZ983145 WBV983145 WLR983145 WVN983145 F118 JB118 SX118 ACT118 AMP118 AWL118 BGH118 BQD118 BZZ118 CJV118 CTR118 DDN118 DNJ118 DXF118 EHB118 EQX118 FAT118 FKP118 FUL118 GEH118 GOD118 GXZ118 HHV118 HRR118 IBN118 ILJ118 IVF118 JFB118 JOX118 JYT118 KIP118 KSL118 LCH118 LMD118 LVZ118 MFV118 MPR118 MZN118 NJJ118 NTF118 ODB118 OMX118 OWT118 PGP118 PQL118 QAH118 QKD118 QTZ118 RDV118 RNR118 RXN118 SHJ118 SRF118 TBB118 TKX118 TUT118 UEP118 UOL118 UYH118 VID118 VRZ118 WBV118 WLR118 WVN118 F65654 JB65654 SX65654 ACT65654 AMP65654 AWL65654 BGH65654 BQD65654 BZZ65654 CJV65654 CTR65654 DDN65654 DNJ65654 DXF65654 EHB65654 EQX65654 FAT65654 FKP65654 FUL65654 GEH65654 GOD65654 GXZ65654 HHV65654 HRR65654 IBN65654 ILJ65654 IVF65654 JFB65654 JOX65654 JYT65654 KIP65654 KSL65654 LCH65654 LMD65654 LVZ65654 MFV65654 MPR65654 MZN65654 NJJ65654 NTF65654 ODB65654 OMX65654 OWT65654 PGP65654 PQL65654 QAH65654 QKD65654 QTZ65654 RDV65654 RNR65654 RXN65654 SHJ65654 SRF65654 TBB65654 TKX65654 TUT65654 UEP65654 UOL65654 UYH65654 VID65654 VRZ65654 WBV65654 WLR65654 WVN65654 F131190 JB131190 SX131190 ACT131190 AMP131190 AWL131190 BGH131190 BQD131190 BZZ131190 CJV131190 CTR131190 DDN131190 DNJ131190 DXF131190 EHB131190 EQX131190 FAT131190 FKP131190 FUL131190 GEH131190 GOD131190 GXZ131190 HHV131190 HRR131190 IBN131190 ILJ131190 IVF131190 JFB131190 JOX131190 JYT131190 KIP131190 KSL131190 LCH131190 LMD131190 LVZ131190 MFV131190 MPR131190 MZN131190 NJJ131190 NTF131190 ODB131190 OMX131190 OWT131190 PGP131190 PQL131190 QAH131190 QKD131190 QTZ131190 RDV131190 RNR131190 RXN131190 SHJ131190 SRF131190 TBB131190 TKX131190 TUT131190 UEP131190 UOL131190 UYH131190 VID131190 VRZ131190 WBV131190 WLR131190 WVN131190 F196726 JB196726 SX196726 ACT196726 AMP196726 AWL196726 BGH196726 BQD196726 BZZ196726 CJV196726 CTR196726 DDN196726 DNJ196726 DXF196726 EHB196726 EQX196726 FAT196726 FKP196726 FUL196726 GEH196726 GOD196726 GXZ196726 HHV196726 HRR196726 IBN196726 ILJ196726 IVF196726 JFB196726 JOX196726 JYT196726 KIP196726 KSL196726 LCH196726 LMD196726 LVZ196726 MFV196726 MPR196726 MZN196726 NJJ196726 NTF196726 ODB196726 OMX196726 OWT196726 PGP196726 PQL196726 QAH196726 QKD196726 QTZ196726 RDV196726 RNR196726 RXN196726 SHJ196726 SRF196726 TBB196726 TKX196726 TUT196726 UEP196726 UOL196726 UYH196726 VID196726 VRZ196726 WBV196726 WLR196726 WVN196726 F262262 JB262262 SX262262 ACT262262 AMP262262 AWL262262 BGH262262 BQD262262 BZZ262262 CJV262262 CTR262262 DDN262262 DNJ262262 DXF262262 EHB262262 EQX262262 FAT262262 FKP262262 FUL262262 GEH262262 GOD262262 GXZ262262 HHV262262 HRR262262 IBN262262 ILJ262262 IVF262262 JFB262262 JOX262262 JYT262262 KIP262262 KSL262262 LCH262262 LMD262262 LVZ262262 MFV262262 MPR262262 MZN262262 NJJ262262 NTF262262 ODB262262 OMX262262 OWT262262 PGP262262 PQL262262 QAH262262 QKD262262 QTZ262262 RDV262262 RNR262262 RXN262262 SHJ262262 SRF262262 TBB262262 TKX262262 TUT262262 UEP262262 UOL262262 UYH262262 VID262262 VRZ262262 WBV262262 WLR262262 WVN262262 F327798 JB327798 SX327798 ACT327798 AMP327798 AWL327798 BGH327798 BQD327798 BZZ327798 CJV327798 CTR327798 DDN327798 DNJ327798 DXF327798 EHB327798 EQX327798 FAT327798 FKP327798 FUL327798 GEH327798 GOD327798 GXZ327798 HHV327798 HRR327798 IBN327798 ILJ327798 IVF327798 JFB327798 JOX327798 JYT327798 KIP327798 KSL327798 LCH327798 LMD327798 LVZ327798 MFV327798 MPR327798 MZN327798 NJJ327798 NTF327798 ODB327798 OMX327798 OWT327798 PGP327798 PQL327798 QAH327798 QKD327798 QTZ327798 RDV327798 RNR327798 RXN327798 SHJ327798 SRF327798 TBB327798 TKX327798 TUT327798 UEP327798 UOL327798 UYH327798 VID327798 VRZ327798 WBV327798 WLR327798 WVN327798 F393334 JB393334 SX393334 ACT393334 AMP393334 AWL393334 BGH393334 BQD393334 BZZ393334 CJV393334 CTR393334 DDN393334 DNJ393334 DXF393334 EHB393334 EQX393334 FAT393334 FKP393334 FUL393334 GEH393334 GOD393334 GXZ393334 HHV393334 HRR393334 IBN393334 ILJ393334 IVF393334 JFB393334 JOX393334 JYT393334 KIP393334 KSL393334 LCH393334 LMD393334 LVZ393334 MFV393334 MPR393334 MZN393334 NJJ393334 NTF393334 ODB393334 OMX393334 OWT393334 PGP393334 PQL393334 QAH393334 QKD393334 QTZ393334 RDV393334 RNR393334 RXN393334 SHJ393334 SRF393334 TBB393334 TKX393334 TUT393334 UEP393334 UOL393334 UYH393334 VID393334 VRZ393334 WBV393334 WLR393334 WVN393334 F458870 JB458870 SX458870 ACT458870 AMP458870 AWL458870 BGH458870 BQD458870 BZZ458870 CJV458870 CTR458870 DDN458870 DNJ458870 DXF458870 EHB458870 EQX458870 FAT458870 FKP458870 FUL458870 GEH458870 GOD458870 GXZ458870 HHV458870 HRR458870 IBN458870 ILJ458870 IVF458870 JFB458870 JOX458870 JYT458870 KIP458870 KSL458870 LCH458870 LMD458870 LVZ458870 MFV458870 MPR458870 MZN458870 NJJ458870 NTF458870 ODB458870 OMX458870 OWT458870 PGP458870 PQL458870 QAH458870 QKD458870 QTZ458870 RDV458870 RNR458870 RXN458870 SHJ458870 SRF458870 TBB458870 TKX458870 TUT458870 UEP458870 UOL458870 UYH458870 VID458870 VRZ458870 WBV458870 WLR458870 WVN458870 F524406 JB524406 SX524406 ACT524406 AMP524406 AWL524406 BGH524406 BQD524406 BZZ524406 CJV524406 CTR524406 DDN524406 DNJ524406 DXF524406 EHB524406 EQX524406 FAT524406 FKP524406 FUL524406 GEH524406 GOD524406 GXZ524406 HHV524406 HRR524406 IBN524406 ILJ524406 IVF524406 JFB524406 JOX524406 JYT524406 KIP524406 KSL524406 LCH524406 LMD524406 LVZ524406 MFV524406 MPR524406 MZN524406 NJJ524406 NTF524406 ODB524406 OMX524406 OWT524406 PGP524406 PQL524406 QAH524406 QKD524406 QTZ524406 RDV524406 RNR524406 RXN524406 SHJ524406 SRF524406 TBB524406 TKX524406 TUT524406 UEP524406 UOL524406 UYH524406 VID524406 VRZ524406 WBV524406 WLR524406 WVN524406 F589942 JB589942 SX589942 ACT589942 AMP589942 AWL589942 BGH589942 BQD589942 BZZ589942 CJV589942 CTR589942 DDN589942 DNJ589942 DXF589942 EHB589942 EQX589942 FAT589942 FKP589942 FUL589942 GEH589942 GOD589942 GXZ589942 HHV589942 HRR589942 IBN589942 ILJ589942 IVF589942 JFB589942 JOX589942 JYT589942 KIP589942 KSL589942 LCH589942 LMD589942 LVZ589942 MFV589942 MPR589942 MZN589942 NJJ589942 NTF589942 ODB589942 OMX589942 OWT589942 PGP589942 PQL589942 QAH589942 QKD589942 QTZ589942 RDV589942 RNR589942 RXN589942 SHJ589942 SRF589942 TBB589942 TKX589942 TUT589942 UEP589942 UOL589942 UYH589942 VID589942 VRZ589942 WBV589942 WLR589942 WVN589942 F655478 JB655478 SX655478 ACT655478 AMP655478 AWL655478 BGH655478 BQD655478 BZZ655478 CJV655478 CTR655478 DDN655478 DNJ655478 DXF655478 EHB655478 EQX655478 FAT655478 FKP655478 FUL655478 GEH655478 GOD655478 GXZ655478 HHV655478 HRR655478 IBN655478 ILJ655478 IVF655478 JFB655478 JOX655478 JYT655478 KIP655478 KSL655478 LCH655478 LMD655478 LVZ655478 MFV655478 MPR655478 MZN655478 NJJ655478 NTF655478 ODB655478 OMX655478 OWT655478 PGP655478 PQL655478 QAH655478 QKD655478 QTZ655478 RDV655478 RNR655478 RXN655478 SHJ655478 SRF655478 TBB655478 TKX655478 TUT655478 UEP655478 UOL655478 UYH655478 VID655478 VRZ655478 WBV655478 WLR655478 WVN655478 F721014 JB721014 SX721014 ACT721014 AMP721014 AWL721014 BGH721014 BQD721014 BZZ721014 CJV721014 CTR721014 DDN721014 DNJ721014 DXF721014 EHB721014 EQX721014 FAT721014 FKP721014 FUL721014 GEH721014 GOD721014 GXZ721014 HHV721014 HRR721014 IBN721014 ILJ721014 IVF721014 JFB721014 JOX721014 JYT721014 KIP721014 KSL721014 LCH721014 LMD721014 LVZ721014 MFV721014 MPR721014 MZN721014 NJJ721014 NTF721014 ODB721014 OMX721014 OWT721014 PGP721014 PQL721014 QAH721014 QKD721014 QTZ721014 RDV721014 RNR721014 RXN721014 SHJ721014 SRF721014 TBB721014 TKX721014 TUT721014 UEP721014 UOL721014 UYH721014 VID721014 VRZ721014 WBV721014 WLR721014 WVN721014 F786550 JB786550 SX786550 ACT786550 AMP786550 AWL786550 BGH786550 BQD786550 BZZ786550 CJV786550 CTR786550 DDN786550 DNJ786550 DXF786550 EHB786550 EQX786550 FAT786550 FKP786550 FUL786550 GEH786550 GOD786550 GXZ786550 HHV786550 HRR786550 IBN786550 ILJ786550 IVF786550 JFB786550 JOX786550 JYT786550 KIP786550 KSL786550 LCH786550 LMD786550 LVZ786550 MFV786550 MPR786550 MZN786550 NJJ786550 NTF786550 ODB786550 OMX786550 OWT786550 PGP786550 PQL786550 QAH786550 QKD786550 QTZ786550 RDV786550 RNR786550 RXN786550 SHJ786550 SRF786550 TBB786550 TKX786550 TUT786550 UEP786550 UOL786550 UYH786550 VID786550 VRZ786550 WBV786550 WLR786550 WVN786550 F852086 JB852086 SX852086 ACT852086 AMP852086 AWL852086 BGH852086 BQD852086 BZZ852086 CJV852086 CTR852086 DDN852086 DNJ852086 DXF852086 EHB852086 EQX852086 FAT852086 FKP852086 FUL852086 GEH852086 GOD852086 GXZ852086 HHV852086 HRR852086 IBN852086 ILJ852086 IVF852086 JFB852086 JOX852086 JYT852086 KIP852086 KSL852086 LCH852086 LMD852086 LVZ852086 MFV852086 MPR852086 MZN852086 NJJ852086 NTF852086 ODB852086 OMX852086 OWT852086 PGP852086 PQL852086 QAH852086 QKD852086 QTZ852086 RDV852086 RNR852086 RXN852086 SHJ852086 SRF852086 TBB852086 TKX852086 TUT852086 UEP852086 UOL852086 UYH852086 VID852086 VRZ852086 WBV852086 WLR852086 WVN852086 F917622 JB917622 SX917622 ACT917622 AMP917622 AWL917622 BGH917622 BQD917622 BZZ917622 CJV917622 CTR917622 DDN917622 DNJ917622 DXF917622 EHB917622 EQX917622 FAT917622 FKP917622 FUL917622 GEH917622 GOD917622 GXZ917622 HHV917622 HRR917622 IBN917622 ILJ917622 IVF917622 JFB917622 JOX917622 JYT917622 KIP917622 KSL917622 LCH917622 LMD917622 LVZ917622 MFV917622 MPR917622 MZN917622 NJJ917622 NTF917622 ODB917622 OMX917622 OWT917622 PGP917622 PQL917622 QAH917622 QKD917622 QTZ917622 RDV917622 RNR917622 RXN917622 SHJ917622 SRF917622 TBB917622 TKX917622 TUT917622 UEP917622 UOL917622 UYH917622 VID917622 VRZ917622 WBV917622 WLR917622 WVN917622 F983158 JB983158 SX983158 ACT983158 AMP983158 AWL983158 BGH983158 BQD983158 BZZ983158 CJV983158 CTR983158 DDN983158 DNJ983158 DXF983158 EHB983158 EQX983158 FAT983158 FKP983158 FUL983158 GEH983158 GOD983158 GXZ983158 HHV983158 HRR983158 IBN983158 ILJ983158 IVF983158 JFB983158 JOX983158 JYT983158 KIP983158 KSL983158 LCH983158 LMD983158 LVZ983158 MFV983158 MPR983158 MZN983158 NJJ983158 NTF983158 ODB983158 OMX983158 OWT983158 PGP983158 PQL983158 QAH983158 QKD983158 QTZ983158 RDV983158 RNR983158 RXN983158 SHJ983158 SRF983158 TBB983158 TKX983158 TUT983158 UEP983158 UOL983158 UYH983158 VID983158 VRZ983158 WBV983158 WLR983158 WVN983158 F131 JB131 SX131 ACT131 AMP131 AWL131 BGH131 BQD131 BZZ131 CJV131 CTR131 DDN131 DNJ131 DXF131 EHB131 EQX131 FAT131 FKP131 FUL131 GEH131 GOD131 GXZ131 HHV131 HRR131 IBN131 ILJ131 IVF131 JFB131 JOX131 JYT131 KIP131 KSL131 LCH131 LMD131 LVZ131 MFV131 MPR131 MZN131 NJJ131 NTF131 ODB131 OMX131 OWT131 PGP131 PQL131 QAH131 QKD131 QTZ131 RDV131 RNR131 RXN131 SHJ131 SRF131 TBB131 TKX131 TUT131 UEP131 UOL131 UYH131 VID131 VRZ131 WBV131 WLR131 WVN131 F65667 JB65667 SX65667 ACT65667 AMP65667 AWL65667 BGH65667 BQD65667 BZZ65667 CJV65667 CTR65667 DDN65667 DNJ65667 DXF65667 EHB65667 EQX65667 FAT65667 FKP65667 FUL65667 GEH65667 GOD65667 GXZ65667 HHV65667 HRR65667 IBN65667 ILJ65667 IVF65667 JFB65667 JOX65667 JYT65667 KIP65667 KSL65667 LCH65667 LMD65667 LVZ65667 MFV65667 MPR65667 MZN65667 NJJ65667 NTF65667 ODB65667 OMX65667 OWT65667 PGP65667 PQL65667 QAH65667 QKD65667 QTZ65667 RDV65667 RNR65667 RXN65667 SHJ65667 SRF65667 TBB65667 TKX65667 TUT65667 UEP65667 UOL65667 UYH65667 VID65667 VRZ65667 WBV65667 WLR65667 WVN65667 F131203 JB131203 SX131203 ACT131203 AMP131203 AWL131203 BGH131203 BQD131203 BZZ131203 CJV131203 CTR131203 DDN131203 DNJ131203 DXF131203 EHB131203 EQX131203 FAT131203 FKP131203 FUL131203 GEH131203 GOD131203 GXZ131203 HHV131203 HRR131203 IBN131203 ILJ131203 IVF131203 JFB131203 JOX131203 JYT131203 KIP131203 KSL131203 LCH131203 LMD131203 LVZ131203 MFV131203 MPR131203 MZN131203 NJJ131203 NTF131203 ODB131203 OMX131203 OWT131203 PGP131203 PQL131203 QAH131203 QKD131203 QTZ131203 RDV131203 RNR131203 RXN131203 SHJ131203 SRF131203 TBB131203 TKX131203 TUT131203 UEP131203 UOL131203 UYH131203 VID131203 VRZ131203 WBV131203 WLR131203 WVN131203 F196739 JB196739 SX196739 ACT196739 AMP196739 AWL196739 BGH196739 BQD196739 BZZ196739 CJV196739 CTR196739 DDN196739 DNJ196739 DXF196739 EHB196739 EQX196739 FAT196739 FKP196739 FUL196739 GEH196739 GOD196739 GXZ196739 HHV196739 HRR196739 IBN196739 ILJ196739 IVF196739 JFB196739 JOX196739 JYT196739 KIP196739 KSL196739 LCH196739 LMD196739 LVZ196739 MFV196739 MPR196739 MZN196739 NJJ196739 NTF196739 ODB196739 OMX196739 OWT196739 PGP196739 PQL196739 QAH196739 QKD196739 QTZ196739 RDV196739 RNR196739 RXN196739 SHJ196739 SRF196739 TBB196739 TKX196739 TUT196739 UEP196739 UOL196739 UYH196739 VID196739 VRZ196739 WBV196739 WLR196739 WVN196739 F262275 JB262275 SX262275 ACT262275 AMP262275 AWL262275 BGH262275 BQD262275 BZZ262275 CJV262275 CTR262275 DDN262275 DNJ262275 DXF262275 EHB262275 EQX262275 FAT262275 FKP262275 FUL262275 GEH262275 GOD262275 GXZ262275 HHV262275 HRR262275 IBN262275 ILJ262275 IVF262275 JFB262275 JOX262275 JYT262275 KIP262275 KSL262275 LCH262275 LMD262275 LVZ262275 MFV262275 MPR262275 MZN262275 NJJ262275 NTF262275 ODB262275 OMX262275 OWT262275 PGP262275 PQL262275 QAH262275 QKD262275 QTZ262275 RDV262275 RNR262275 RXN262275 SHJ262275 SRF262275 TBB262275 TKX262275 TUT262275 UEP262275 UOL262275 UYH262275 VID262275 VRZ262275 WBV262275 WLR262275 WVN262275 F327811 JB327811 SX327811 ACT327811 AMP327811 AWL327811 BGH327811 BQD327811 BZZ327811 CJV327811 CTR327811 DDN327811 DNJ327811 DXF327811 EHB327811 EQX327811 FAT327811 FKP327811 FUL327811 GEH327811 GOD327811 GXZ327811 HHV327811 HRR327811 IBN327811 ILJ327811 IVF327811 JFB327811 JOX327811 JYT327811 KIP327811 KSL327811 LCH327811 LMD327811 LVZ327811 MFV327811 MPR327811 MZN327811 NJJ327811 NTF327811 ODB327811 OMX327811 OWT327811 PGP327811 PQL327811 QAH327811 QKD327811 QTZ327811 RDV327811 RNR327811 RXN327811 SHJ327811 SRF327811 TBB327811 TKX327811 TUT327811 UEP327811 UOL327811 UYH327811 VID327811 VRZ327811 WBV327811 WLR327811 WVN327811 F393347 JB393347 SX393347 ACT393347 AMP393347 AWL393347 BGH393347 BQD393347 BZZ393347 CJV393347 CTR393347 DDN393347 DNJ393347 DXF393347 EHB393347 EQX393347 FAT393347 FKP393347 FUL393347 GEH393347 GOD393347 GXZ393347 HHV393347 HRR393347 IBN393347 ILJ393347 IVF393347 JFB393347 JOX393347 JYT393347 KIP393347 KSL393347 LCH393347 LMD393347 LVZ393347 MFV393347 MPR393347 MZN393347 NJJ393347 NTF393347 ODB393347 OMX393347 OWT393347 PGP393347 PQL393347 QAH393347 QKD393347 QTZ393347 RDV393347 RNR393347 RXN393347 SHJ393347 SRF393347 TBB393347 TKX393347 TUT393347 UEP393347 UOL393347 UYH393347 VID393347 VRZ393347 WBV393347 WLR393347 WVN393347 F458883 JB458883 SX458883 ACT458883 AMP458883 AWL458883 BGH458883 BQD458883 BZZ458883 CJV458883 CTR458883 DDN458883 DNJ458883 DXF458883 EHB458883 EQX458883 FAT458883 FKP458883 FUL458883 GEH458883 GOD458883 GXZ458883 HHV458883 HRR458883 IBN458883 ILJ458883 IVF458883 JFB458883 JOX458883 JYT458883 KIP458883 KSL458883 LCH458883 LMD458883 LVZ458883 MFV458883 MPR458883 MZN458883 NJJ458883 NTF458883 ODB458883 OMX458883 OWT458883 PGP458883 PQL458883 QAH458883 QKD458883 QTZ458883 RDV458883 RNR458883 RXN458883 SHJ458883 SRF458883 TBB458883 TKX458883 TUT458883 UEP458883 UOL458883 UYH458883 VID458883 VRZ458883 WBV458883 WLR458883 WVN458883 F524419 JB524419 SX524419 ACT524419 AMP524419 AWL524419 BGH524419 BQD524419 BZZ524419 CJV524419 CTR524419 DDN524419 DNJ524419 DXF524419 EHB524419 EQX524419 FAT524419 FKP524419 FUL524419 GEH524419 GOD524419 GXZ524419 HHV524419 HRR524419 IBN524419 ILJ524419 IVF524419 JFB524419 JOX524419 JYT524419 KIP524419 KSL524419 LCH524419 LMD524419 LVZ524419 MFV524419 MPR524419 MZN524419 NJJ524419 NTF524419 ODB524419 OMX524419 OWT524419 PGP524419 PQL524419 QAH524419 QKD524419 QTZ524419 RDV524419 RNR524419 RXN524419 SHJ524419 SRF524419 TBB524419 TKX524419 TUT524419 UEP524419 UOL524419 UYH524419 VID524419 VRZ524419 WBV524419 WLR524419 WVN524419 F589955 JB589955 SX589955 ACT589955 AMP589955 AWL589955 BGH589955 BQD589955 BZZ589955 CJV589955 CTR589955 DDN589955 DNJ589955 DXF589955 EHB589955 EQX589955 FAT589955 FKP589955 FUL589955 GEH589955 GOD589955 GXZ589955 HHV589955 HRR589955 IBN589955 ILJ589955 IVF589955 JFB589955 JOX589955 JYT589955 KIP589955 KSL589955 LCH589955 LMD589955 LVZ589955 MFV589955 MPR589955 MZN589955 NJJ589955 NTF589955 ODB589955 OMX589955 OWT589955 PGP589955 PQL589955 QAH589955 QKD589955 QTZ589955 RDV589955 RNR589955 RXN589955 SHJ589955 SRF589955 TBB589955 TKX589955 TUT589955 UEP589955 UOL589955 UYH589955 VID589955 VRZ589955 WBV589955 WLR589955 WVN589955 F655491 JB655491 SX655491 ACT655491 AMP655491 AWL655491 BGH655491 BQD655491 BZZ655491 CJV655491 CTR655491 DDN655491 DNJ655491 DXF655491 EHB655491 EQX655491 FAT655491 FKP655491 FUL655491 GEH655491 GOD655491 GXZ655491 HHV655491 HRR655491 IBN655491 ILJ655491 IVF655491 JFB655491 JOX655491 JYT655491 KIP655491 KSL655491 LCH655491 LMD655491 LVZ655491 MFV655491 MPR655491 MZN655491 NJJ655491 NTF655491 ODB655491 OMX655491 OWT655491 PGP655491 PQL655491 QAH655491 QKD655491 QTZ655491 RDV655491 RNR655491 RXN655491 SHJ655491 SRF655491 TBB655491 TKX655491 TUT655491 UEP655491 UOL655491 UYH655491 VID655491 VRZ655491 WBV655491 WLR655491 WVN655491 F721027 JB721027 SX721027 ACT721027 AMP721027 AWL721027 BGH721027 BQD721027 BZZ721027 CJV721027 CTR721027 DDN721027 DNJ721027 DXF721027 EHB721027 EQX721027 FAT721027 FKP721027 FUL721027 GEH721027 GOD721027 GXZ721027 HHV721027 HRR721027 IBN721027 ILJ721027 IVF721027 JFB721027 JOX721027 JYT721027 KIP721027 KSL721027 LCH721027 LMD721027 LVZ721027 MFV721027 MPR721027 MZN721027 NJJ721027 NTF721027 ODB721027 OMX721027 OWT721027 PGP721027 PQL721027 QAH721027 QKD721027 QTZ721027 RDV721027 RNR721027 RXN721027 SHJ721027 SRF721027 TBB721027 TKX721027 TUT721027 UEP721027 UOL721027 UYH721027 VID721027 VRZ721027 WBV721027 WLR721027 WVN721027 F786563 JB786563 SX786563 ACT786563 AMP786563 AWL786563 BGH786563 BQD786563 BZZ786563 CJV786563 CTR786563 DDN786563 DNJ786563 DXF786563 EHB786563 EQX786563 FAT786563 FKP786563 FUL786563 GEH786563 GOD786563 GXZ786563 HHV786563 HRR786563 IBN786563 ILJ786563 IVF786563 JFB786563 JOX786563 JYT786563 KIP786563 KSL786563 LCH786563 LMD786563 LVZ786563 MFV786563 MPR786563 MZN786563 NJJ786563 NTF786563 ODB786563 OMX786563 OWT786563 PGP786563 PQL786563 QAH786563 QKD786563 QTZ786563 RDV786563 RNR786563 RXN786563 SHJ786563 SRF786563 TBB786563 TKX786563 TUT786563 UEP786563 UOL786563 UYH786563 VID786563 VRZ786563 WBV786563 WLR786563 WVN786563 F852099 JB852099 SX852099 ACT852099 AMP852099 AWL852099 BGH852099 BQD852099 BZZ852099 CJV852099 CTR852099 DDN852099 DNJ852099 DXF852099 EHB852099 EQX852099 FAT852099 FKP852099 FUL852099 GEH852099 GOD852099 GXZ852099 HHV852099 HRR852099 IBN852099 ILJ852099 IVF852099 JFB852099 JOX852099 JYT852099 KIP852099 KSL852099 LCH852099 LMD852099 LVZ852099 MFV852099 MPR852099 MZN852099 NJJ852099 NTF852099 ODB852099 OMX852099 OWT852099 PGP852099 PQL852099 QAH852099 QKD852099 QTZ852099 RDV852099 RNR852099 RXN852099 SHJ852099 SRF852099 TBB852099 TKX852099 TUT852099 UEP852099 UOL852099 UYH852099 VID852099 VRZ852099 WBV852099 WLR852099 WVN852099 F917635 JB917635 SX917635 ACT917635 AMP917635 AWL917635 BGH917635 BQD917635 BZZ917635 CJV917635 CTR917635 DDN917635 DNJ917635 DXF917635 EHB917635 EQX917635 FAT917635 FKP917635 FUL917635 GEH917635 GOD917635 GXZ917635 HHV917635 HRR917635 IBN917635 ILJ917635 IVF917635 JFB917635 JOX917635 JYT917635 KIP917635 KSL917635 LCH917635 LMD917635 LVZ917635 MFV917635 MPR917635 MZN917635 NJJ917635 NTF917635 ODB917635 OMX917635 OWT917635 PGP917635 PQL917635 QAH917635 QKD917635 QTZ917635 RDV917635 RNR917635 RXN917635 SHJ917635 SRF917635 TBB917635 TKX917635 TUT917635 UEP917635 UOL917635 UYH917635 VID917635 VRZ917635 WBV917635 WLR917635 WVN917635 F983171 JB983171 SX983171 ACT983171 AMP983171 AWL983171 BGH983171 BQD983171 BZZ983171 CJV983171 CTR983171 DDN983171 DNJ983171 DXF983171 EHB983171 EQX983171 FAT983171 FKP983171 FUL983171 GEH983171 GOD983171 GXZ983171 HHV983171 HRR983171 IBN983171 ILJ983171 IVF983171 JFB983171 JOX983171 JYT983171 KIP983171 KSL983171 LCH983171 LMD983171 LVZ983171 MFV983171 MPR983171 MZN983171 NJJ983171 NTF983171 ODB983171 OMX983171 OWT983171 PGP983171 PQL983171 QAH983171 QKD983171 QTZ983171 RDV983171 RNR983171 RXN983171 SHJ983171 SRF983171 TBB983171 TKX983171 TUT983171 UEP983171 UOL983171 UYH983171 VID983171 VRZ983171 WBV983171 WLR983171 WVN983171 F139 JB139 SX139 ACT139 AMP139 AWL139 BGH139 BQD139 BZZ139 CJV139 CTR139 DDN139 DNJ139 DXF139 EHB139 EQX139 FAT139 FKP139 FUL139 GEH139 GOD139 GXZ139 HHV139 HRR139 IBN139 ILJ139 IVF139 JFB139 JOX139 JYT139 KIP139 KSL139 LCH139 LMD139 LVZ139 MFV139 MPR139 MZN139 NJJ139 NTF139 ODB139 OMX139 OWT139 PGP139 PQL139 QAH139 QKD139 QTZ139 RDV139 RNR139 RXN139 SHJ139 SRF139 TBB139 TKX139 TUT139 UEP139 UOL139 UYH139 VID139 VRZ139 WBV139 WLR139 WVN139 F65675 JB65675 SX65675 ACT65675 AMP65675 AWL65675 BGH65675 BQD65675 BZZ65675 CJV65675 CTR65675 DDN65675 DNJ65675 DXF65675 EHB65675 EQX65675 FAT65675 FKP65675 FUL65675 GEH65675 GOD65675 GXZ65675 HHV65675 HRR65675 IBN65675 ILJ65675 IVF65675 JFB65675 JOX65675 JYT65675 KIP65675 KSL65675 LCH65675 LMD65675 LVZ65675 MFV65675 MPR65675 MZN65675 NJJ65675 NTF65675 ODB65675 OMX65675 OWT65675 PGP65675 PQL65675 QAH65675 QKD65675 QTZ65675 RDV65675 RNR65675 RXN65675 SHJ65675 SRF65675 TBB65675 TKX65675 TUT65675 UEP65675 UOL65675 UYH65675 VID65675 VRZ65675 WBV65675 WLR65675 WVN65675 F131211 JB131211 SX131211 ACT131211 AMP131211 AWL131211 BGH131211 BQD131211 BZZ131211 CJV131211 CTR131211 DDN131211 DNJ131211 DXF131211 EHB131211 EQX131211 FAT131211 FKP131211 FUL131211 GEH131211 GOD131211 GXZ131211 HHV131211 HRR131211 IBN131211 ILJ131211 IVF131211 JFB131211 JOX131211 JYT131211 KIP131211 KSL131211 LCH131211 LMD131211 LVZ131211 MFV131211 MPR131211 MZN131211 NJJ131211 NTF131211 ODB131211 OMX131211 OWT131211 PGP131211 PQL131211 QAH131211 QKD131211 QTZ131211 RDV131211 RNR131211 RXN131211 SHJ131211 SRF131211 TBB131211 TKX131211 TUT131211 UEP131211 UOL131211 UYH131211 VID131211 VRZ131211 WBV131211 WLR131211 WVN131211 F196747 JB196747 SX196747 ACT196747 AMP196747 AWL196747 BGH196747 BQD196747 BZZ196747 CJV196747 CTR196747 DDN196747 DNJ196747 DXF196747 EHB196747 EQX196747 FAT196747 FKP196747 FUL196747 GEH196747 GOD196747 GXZ196747 HHV196747 HRR196747 IBN196747 ILJ196747 IVF196747 JFB196747 JOX196747 JYT196747 KIP196747 KSL196747 LCH196747 LMD196747 LVZ196747 MFV196747 MPR196747 MZN196747 NJJ196747 NTF196747 ODB196747 OMX196747 OWT196747 PGP196747 PQL196747 QAH196747 QKD196747 QTZ196747 RDV196747 RNR196747 RXN196747 SHJ196747 SRF196747 TBB196747 TKX196747 TUT196747 UEP196747 UOL196747 UYH196747 VID196747 VRZ196747 WBV196747 WLR196747 WVN196747 F262283 JB262283 SX262283 ACT262283 AMP262283 AWL262283 BGH262283 BQD262283 BZZ262283 CJV262283 CTR262283 DDN262283 DNJ262283 DXF262283 EHB262283 EQX262283 FAT262283 FKP262283 FUL262283 GEH262283 GOD262283 GXZ262283 HHV262283 HRR262283 IBN262283 ILJ262283 IVF262283 JFB262283 JOX262283 JYT262283 KIP262283 KSL262283 LCH262283 LMD262283 LVZ262283 MFV262283 MPR262283 MZN262283 NJJ262283 NTF262283 ODB262283 OMX262283 OWT262283 PGP262283 PQL262283 QAH262283 QKD262283 QTZ262283 RDV262283 RNR262283 RXN262283 SHJ262283 SRF262283 TBB262283 TKX262283 TUT262283 UEP262283 UOL262283 UYH262283 VID262283 VRZ262283 WBV262283 WLR262283 WVN262283 F327819 JB327819 SX327819 ACT327819 AMP327819 AWL327819 BGH327819 BQD327819 BZZ327819 CJV327819 CTR327819 DDN327819 DNJ327819 DXF327819 EHB327819 EQX327819 FAT327819 FKP327819 FUL327819 GEH327819 GOD327819 GXZ327819 HHV327819 HRR327819 IBN327819 ILJ327819 IVF327819 JFB327819 JOX327819 JYT327819 KIP327819 KSL327819 LCH327819 LMD327819 LVZ327819 MFV327819 MPR327819 MZN327819 NJJ327819 NTF327819 ODB327819 OMX327819 OWT327819 PGP327819 PQL327819 QAH327819 QKD327819 QTZ327819 RDV327819 RNR327819 RXN327819 SHJ327819 SRF327819 TBB327819 TKX327819 TUT327819 UEP327819 UOL327819 UYH327819 VID327819 VRZ327819 WBV327819 WLR327819 WVN327819 F393355 JB393355 SX393355 ACT393355 AMP393355 AWL393355 BGH393355 BQD393355 BZZ393355 CJV393355 CTR393355 DDN393355 DNJ393355 DXF393355 EHB393355 EQX393355 FAT393355 FKP393355 FUL393355 GEH393355 GOD393355 GXZ393355 HHV393355 HRR393355 IBN393355 ILJ393355 IVF393355 JFB393355 JOX393355 JYT393355 KIP393355 KSL393355 LCH393355 LMD393355 LVZ393355 MFV393355 MPR393355 MZN393355 NJJ393355 NTF393355 ODB393355 OMX393355 OWT393355 PGP393355 PQL393355 QAH393355 QKD393355 QTZ393355 RDV393355 RNR393355 RXN393355 SHJ393355 SRF393355 TBB393355 TKX393355 TUT393355 UEP393355 UOL393355 UYH393355 VID393355 VRZ393355 WBV393355 WLR393355 WVN393355 F458891 JB458891 SX458891 ACT458891 AMP458891 AWL458891 BGH458891 BQD458891 BZZ458891 CJV458891 CTR458891 DDN458891 DNJ458891 DXF458891 EHB458891 EQX458891 FAT458891 FKP458891 FUL458891 GEH458891 GOD458891 GXZ458891 HHV458891 HRR458891 IBN458891 ILJ458891 IVF458891 JFB458891 JOX458891 JYT458891 KIP458891 KSL458891 LCH458891 LMD458891 LVZ458891 MFV458891 MPR458891 MZN458891 NJJ458891 NTF458891 ODB458891 OMX458891 OWT458891 PGP458891 PQL458891 QAH458891 QKD458891 QTZ458891 RDV458891 RNR458891 RXN458891 SHJ458891 SRF458891 TBB458891 TKX458891 TUT458891 UEP458891 UOL458891 UYH458891 VID458891 VRZ458891 WBV458891 WLR458891 WVN458891 F524427 JB524427 SX524427 ACT524427 AMP524427 AWL524427 BGH524427 BQD524427 BZZ524427 CJV524427 CTR524427 DDN524427 DNJ524427 DXF524427 EHB524427 EQX524427 FAT524427 FKP524427 FUL524427 GEH524427 GOD524427 GXZ524427 HHV524427 HRR524427 IBN524427 ILJ524427 IVF524427 JFB524427 JOX524427 JYT524427 KIP524427 KSL524427 LCH524427 LMD524427 LVZ524427 MFV524427 MPR524427 MZN524427 NJJ524427 NTF524427 ODB524427 OMX524427 OWT524427 PGP524427 PQL524427 QAH524427 QKD524427 QTZ524427 RDV524427 RNR524427 RXN524427 SHJ524427 SRF524427 TBB524427 TKX524427 TUT524427 UEP524427 UOL524427 UYH524427 VID524427 VRZ524427 WBV524427 WLR524427 WVN524427 F589963 JB589963 SX589963 ACT589963 AMP589963 AWL589963 BGH589963 BQD589963 BZZ589963 CJV589963 CTR589963 DDN589963 DNJ589963 DXF589963 EHB589963 EQX589963 FAT589963 FKP589963 FUL589963 GEH589963 GOD589963 GXZ589963 HHV589963 HRR589963 IBN589963 ILJ589963 IVF589963 JFB589963 JOX589963 JYT589963 KIP589963 KSL589963 LCH589963 LMD589963 LVZ589963 MFV589963 MPR589963 MZN589963 NJJ589963 NTF589963 ODB589963 OMX589963 OWT589963 PGP589963 PQL589963 QAH589963 QKD589963 QTZ589963 RDV589963 RNR589963 RXN589963 SHJ589963 SRF589963 TBB589963 TKX589963 TUT589963 UEP589963 UOL589963 UYH589963 VID589963 VRZ589963 WBV589963 WLR589963 WVN589963 F655499 JB655499 SX655499 ACT655499 AMP655499 AWL655499 BGH655499 BQD655499 BZZ655499 CJV655499 CTR655499 DDN655499 DNJ655499 DXF655499 EHB655499 EQX655499 FAT655499 FKP655499 FUL655499 GEH655499 GOD655499 GXZ655499 HHV655499 HRR655499 IBN655499 ILJ655499 IVF655499 JFB655499 JOX655499 JYT655499 KIP655499 KSL655499 LCH655499 LMD655499 LVZ655499 MFV655499 MPR655499 MZN655499 NJJ655499 NTF655499 ODB655499 OMX655499 OWT655499 PGP655499 PQL655499 QAH655499 QKD655499 QTZ655499 RDV655499 RNR655499 RXN655499 SHJ655499 SRF655499 TBB655499 TKX655499 TUT655499 UEP655499 UOL655499 UYH655499 VID655499 VRZ655499 WBV655499 WLR655499 WVN655499 F721035 JB721035 SX721035 ACT721035 AMP721035 AWL721035 BGH721035 BQD721035 BZZ721035 CJV721035 CTR721035 DDN721035 DNJ721035 DXF721035 EHB721035 EQX721035 FAT721035 FKP721035 FUL721035 GEH721035 GOD721035 GXZ721035 HHV721035 HRR721035 IBN721035 ILJ721035 IVF721035 JFB721035 JOX721035 JYT721035 KIP721035 KSL721035 LCH721035 LMD721035 LVZ721035 MFV721035 MPR721035 MZN721035 NJJ721035 NTF721035 ODB721035 OMX721035 OWT721035 PGP721035 PQL721035 QAH721035 QKD721035 QTZ721035 RDV721035 RNR721035 RXN721035 SHJ721035 SRF721035 TBB721035 TKX721035 TUT721035 UEP721035 UOL721035 UYH721035 VID721035 VRZ721035 WBV721035 WLR721035 WVN721035 F786571 JB786571 SX786571 ACT786571 AMP786571 AWL786571 BGH786571 BQD786571 BZZ786571 CJV786571 CTR786571 DDN786571 DNJ786571 DXF786571 EHB786571 EQX786571 FAT786571 FKP786571 FUL786571 GEH786571 GOD786571 GXZ786571 HHV786571 HRR786571 IBN786571 ILJ786571 IVF786571 JFB786571 JOX786571 JYT786571 KIP786571 KSL786571 LCH786571 LMD786571 LVZ786571 MFV786571 MPR786571 MZN786571 NJJ786571 NTF786571 ODB786571 OMX786571 OWT786571 PGP786571 PQL786571 QAH786571 QKD786571 QTZ786571 RDV786571 RNR786571 RXN786571 SHJ786571 SRF786571 TBB786571 TKX786571 TUT786571 UEP786571 UOL786571 UYH786571 VID786571 VRZ786571 WBV786571 WLR786571 WVN786571 F852107 JB852107 SX852107 ACT852107 AMP852107 AWL852107 BGH852107 BQD852107 BZZ852107 CJV852107 CTR852107 DDN852107 DNJ852107 DXF852107 EHB852107 EQX852107 FAT852107 FKP852107 FUL852107 GEH852107 GOD852107 GXZ852107 HHV852107 HRR852107 IBN852107 ILJ852107 IVF852107 JFB852107 JOX852107 JYT852107 KIP852107 KSL852107 LCH852107 LMD852107 LVZ852107 MFV852107 MPR852107 MZN852107 NJJ852107 NTF852107 ODB852107 OMX852107 OWT852107 PGP852107 PQL852107 QAH852107 QKD852107 QTZ852107 RDV852107 RNR852107 RXN852107 SHJ852107 SRF852107 TBB852107 TKX852107 TUT852107 UEP852107 UOL852107 UYH852107 VID852107 VRZ852107 WBV852107 WLR852107 WVN852107 F917643 JB917643 SX917643 ACT917643 AMP917643 AWL917643 BGH917643 BQD917643 BZZ917643 CJV917643 CTR917643 DDN917643 DNJ917643 DXF917643 EHB917643 EQX917643 FAT917643 FKP917643 FUL917643 GEH917643 GOD917643 GXZ917643 HHV917643 HRR917643 IBN917643 ILJ917643 IVF917643 JFB917643 JOX917643 JYT917643 KIP917643 KSL917643 LCH917643 LMD917643 LVZ917643 MFV917643 MPR917643 MZN917643 NJJ917643 NTF917643 ODB917643 OMX917643 OWT917643 PGP917643 PQL917643 QAH917643 QKD917643 QTZ917643 RDV917643 RNR917643 RXN917643 SHJ917643 SRF917643 TBB917643 TKX917643 TUT917643 UEP917643 UOL917643 UYH917643 VID917643 VRZ917643 WBV917643 WLR917643 WVN917643 F983179 JB983179 SX983179 ACT983179 AMP983179 AWL983179 BGH983179 BQD983179 BZZ983179 CJV983179 CTR983179 DDN983179 DNJ983179 DXF983179 EHB983179 EQX983179 FAT983179 FKP983179 FUL983179 GEH983179 GOD983179 GXZ983179 HHV983179 HRR983179 IBN983179 ILJ983179 IVF983179 JFB983179 JOX983179 JYT983179 KIP983179 KSL983179 LCH983179 LMD983179 LVZ983179 MFV983179 MPR983179 MZN983179 NJJ983179 NTF983179 ODB983179 OMX983179 OWT983179 PGP983179 PQL983179 QAH983179 QKD983179 QTZ983179 RDV983179 RNR983179 RXN983179 SHJ983179 SRF983179 TBB983179 TKX983179 TUT983179 UEP983179 UOL983179 UYH983179 VID983179 VRZ983179 WBV983179 WLR983179 WVN983179 F152 JB152 SX152 ACT152 AMP152 AWL152 BGH152 BQD152 BZZ152 CJV152 CTR152 DDN152 DNJ152 DXF152 EHB152 EQX152 FAT152 FKP152 FUL152 GEH152 GOD152 GXZ152 HHV152 HRR152 IBN152 ILJ152 IVF152 JFB152 JOX152 JYT152 KIP152 KSL152 LCH152 LMD152 LVZ152 MFV152 MPR152 MZN152 NJJ152 NTF152 ODB152 OMX152 OWT152 PGP152 PQL152 QAH152 QKD152 QTZ152 RDV152 RNR152 RXN152 SHJ152 SRF152 TBB152 TKX152 TUT152 UEP152 UOL152 UYH152 VID152 VRZ152 WBV152 WLR152 WVN152 F65688 JB65688 SX65688 ACT65688 AMP65688 AWL65688 BGH65688 BQD65688 BZZ65688 CJV65688 CTR65688 DDN65688 DNJ65688 DXF65688 EHB65688 EQX65688 FAT65688 FKP65688 FUL65688 GEH65688 GOD65688 GXZ65688 HHV65688 HRR65688 IBN65688 ILJ65688 IVF65688 JFB65688 JOX65688 JYT65688 KIP65688 KSL65688 LCH65688 LMD65688 LVZ65688 MFV65688 MPR65688 MZN65688 NJJ65688 NTF65688 ODB65688 OMX65688 OWT65688 PGP65688 PQL65688 QAH65688 QKD65688 QTZ65688 RDV65688 RNR65688 RXN65688 SHJ65688 SRF65688 TBB65688 TKX65688 TUT65688 UEP65688 UOL65688 UYH65688 VID65688 VRZ65688 WBV65688 WLR65688 WVN65688 F131224 JB131224 SX131224 ACT131224 AMP131224 AWL131224 BGH131224 BQD131224 BZZ131224 CJV131224 CTR131224 DDN131224 DNJ131224 DXF131224 EHB131224 EQX131224 FAT131224 FKP131224 FUL131224 GEH131224 GOD131224 GXZ131224 HHV131224 HRR131224 IBN131224 ILJ131224 IVF131224 JFB131224 JOX131224 JYT131224 KIP131224 KSL131224 LCH131224 LMD131224 LVZ131224 MFV131224 MPR131224 MZN131224 NJJ131224 NTF131224 ODB131224 OMX131224 OWT131224 PGP131224 PQL131224 QAH131224 QKD131224 QTZ131224 RDV131224 RNR131224 RXN131224 SHJ131224 SRF131224 TBB131224 TKX131224 TUT131224 UEP131224 UOL131224 UYH131224 VID131224 VRZ131224 WBV131224 WLR131224 WVN131224 F196760 JB196760 SX196760 ACT196760 AMP196760 AWL196760 BGH196760 BQD196760 BZZ196760 CJV196760 CTR196760 DDN196760 DNJ196760 DXF196760 EHB196760 EQX196760 FAT196760 FKP196760 FUL196760 GEH196760 GOD196760 GXZ196760 HHV196760 HRR196760 IBN196760 ILJ196760 IVF196760 JFB196760 JOX196760 JYT196760 KIP196760 KSL196760 LCH196760 LMD196760 LVZ196760 MFV196760 MPR196760 MZN196760 NJJ196760 NTF196760 ODB196760 OMX196760 OWT196760 PGP196760 PQL196760 QAH196760 QKD196760 QTZ196760 RDV196760 RNR196760 RXN196760 SHJ196760 SRF196760 TBB196760 TKX196760 TUT196760 UEP196760 UOL196760 UYH196760 VID196760 VRZ196760 WBV196760 WLR196760 WVN196760 F262296 JB262296 SX262296 ACT262296 AMP262296 AWL262296 BGH262296 BQD262296 BZZ262296 CJV262296 CTR262296 DDN262296 DNJ262296 DXF262296 EHB262296 EQX262296 FAT262296 FKP262296 FUL262296 GEH262296 GOD262296 GXZ262296 HHV262296 HRR262296 IBN262296 ILJ262296 IVF262296 JFB262296 JOX262296 JYT262296 KIP262296 KSL262296 LCH262296 LMD262296 LVZ262296 MFV262296 MPR262296 MZN262296 NJJ262296 NTF262296 ODB262296 OMX262296 OWT262296 PGP262296 PQL262296 QAH262296 QKD262296 QTZ262296 RDV262296 RNR262296 RXN262296 SHJ262296 SRF262296 TBB262296 TKX262296 TUT262296 UEP262296 UOL262296 UYH262296 VID262296 VRZ262296 WBV262296 WLR262296 WVN262296 F327832 JB327832 SX327832 ACT327832 AMP327832 AWL327832 BGH327832 BQD327832 BZZ327832 CJV327832 CTR327832 DDN327832 DNJ327832 DXF327832 EHB327832 EQX327832 FAT327832 FKP327832 FUL327832 GEH327832 GOD327832 GXZ327832 HHV327832 HRR327832 IBN327832 ILJ327832 IVF327832 JFB327832 JOX327832 JYT327832 KIP327832 KSL327832 LCH327832 LMD327832 LVZ327832 MFV327832 MPR327832 MZN327832 NJJ327832 NTF327832 ODB327832 OMX327832 OWT327832 PGP327832 PQL327832 QAH327832 QKD327832 QTZ327832 RDV327832 RNR327832 RXN327832 SHJ327832 SRF327832 TBB327832 TKX327832 TUT327832 UEP327832 UOL327832 UYH327832 VID327832 VRZ327832 WBV327832 WLR327832 WVN327832 F393368 JB393368 SX393368 ACT393368 AMP393368 AWL393368 BGH393368 BQD393368 BZZ393368 CJV393368 CTR393368 DDN393368 DNJ393368 DXF393368 EHB393368 EQX393368 FAT393368 FKP393368 FUL393368 GEH393368 GOD393368 GXZ393368 HHV393368 HRR393368 IBN393368 ILJ393368 IVF393368 JFB393368 JOX393368 JYT393368 KIP393368 KSL393368 LCH393368 LMD393368 LVZ393368 MFV393368 MPR393368 MZN393368 NJJ393368 NTF393368 ODB393368 OMX393368 OWT393368 PGP393368 PQL393368 QAH393368 QKD393368 QTZ393368 RDV393368 RNR393368 RXN393368 SHJ393368 SRF393368 TBB393368 TKX393368 TUT393368 UEP393368 UOL393368 UYH393368 VID393368 VRZ393368 WBV393368 WLR393368 WVN393368 F458904 JB458904 SX458904 ACT458904 AMP458904 AWL458904 BGH458904 BQD458904 BZZ458904 CJV458904 CTR458904 DDN458904 DNJ458904 DXF458904 EHB458904 EQX458904 FAT458904 FKP458904 FUL458904 GEH458904 GOD458904 GXZ458904 HHV458904 HRR458904 IBN458904 ILJ458904 IVF458904 JFB458904 JOX458904 JYT458904 KIP458904 KSL458904 LCH458904 LMD458904 LVZ458904 MFV458904 MPR458904 MZN458904 NJJ458904 NTF458904 ODB458904 OMX458904 OWT458904 PGP458904 PQL458904 QAH458904 QKD458904 QTZ458904 RDV458904 RNR458904 RXN458904 SHJ458904 SRF458904 TBB458904 TKX458904 TUT458904 UEP458904 UOL458904 UYH458904 VID458904 VRZ458904 WBV458904 WLR458904 WVN458904 F524440 JB524440 SX524440 ACT524440 AMP524440 AWL524440 BGH524440 BQD524440 BZZ524440 CJV524440 CTR524440 DDN524440 DNJ524440 DXF524440 EHB524440 EQX524440 FAT524440 FKP524440 FUL524440 GEH524440 GOD524440 GXZ524440 HHV524440 HRR524440 IBN524440 ILJ524440 IVF524440 JFB524440 JOX524440 JYT524440 KIP524440 KSL524440 LCH524440 LMD524440 LVZ524440 MFV524440 MPR524440 MZN524440 NJJ524440 NTF524440 ODB524440 OMX524440 OWT524440 PGP524440 PQL524440 QAH524440 QKD524440 QTZ524440 RDV524440 RNR524440 RXN524440 SHJ524440 SRF524440 TBB524440 TKX524440 TUT524440 UEP524440 UOL524440 UYH524440 VID524440 VRZ524440 WBV524440 WLR524440 WVN524440 F589976 JB589976 SX589976 ACT589976 AMP589976 AWL589976 BGH589976 BQD589976 BZZ589976 CJV589976 CTR589976 DDN589976 DNJ589976 DXF589976 EHB589976 EQX589976 FAT589976 FKP589976 FUL589976 GEH589976 GOD589976 GXZ589976 HHV589976 HRR589976 IBN589976 ILJ589976 IVF589976 JFB589976 JOX589976 JYT589976 KIP589976 KSL589976 LCH589976 LMD589976 LVZ589976 MFV589976 MPR589976 MZN589976 NJJ589976 NTF589976 ODB589976 OMX589976 OWT589976 PGP589976 PQL589976 QAH589976 QKD589976 QTZ589976 RDV589976 RNR589976 RXN589976 SHJ589976 SRF589976 TBB589976 TKX589976 TUT589976 UEP589976 UOL589976 UYH589976 VID589976 VRZ589976 WBV589976 WLR589976 WVN589976 F655512 JB655512 SX655512 ACT655512 AMP655512 AWL655512 BGH655512 BQD655512 BZZ655512 CJV655512 CTR655512 DDN655512 DNJ655512 DXF655512 EHB655512 EQX655512 FAT655512 FKP655512 FUL655512 GEH655512 GOD655512 GXZ655512 HHV655512 HRR655512 IBN655512 ILJ655512 IVF655512 JFB655512 JOX655512 JYT655512 KIP655512 KSL655512 LCH655512 LMD655512 LVZ655512 MFV655512 MPR655512 MZN655512 NJJ655512 NTF655512 ODB655512 OMX655512 OWT655512 PGP655512 PQL655512 QAH655512 QKD655512 QTZ655512 RDV655512 RNR655512 RXN655512 SHJ655512 SRF655512 TBB655512 TKX655512 TUT655512 UEP655512 UOL655512 UYH655512 VID655512 VRZ655512 WBV655512 WLR655512 WVN655512 F721048 JB721048 SX721048 ACT721048 AMP721048 AWL721048 BGH721048 BQD721048 BZZ721048 CJV721048 CTR721048 DDN721048 DNJ721048 DXF721048 EHB721048 EQX721048 FAT721048 FKP721048 FUL721048 GEH721048 GOD721048 GXZ721048 HHV721048 HRR721048 IBN721048 ILJ721048 IVF721048 JFB721048 JOX721048 JYT721048 KIP721048 KSL721048 LCH721048 LMD721048 LVZ721048 MFV721048 MPR721048 MZN721048 NJJ721048 NTF721048 ODB721048 OMX721048 OWT721048 PGP721048 PQL721048 QAH721048 QKD721048 QTZ721048 RDV721048 RNR721048 RXN721048 SHJ721048 SRF721048 TBB721048 TKX721048 TUT721048 UEP721048 UOL721048 UYH721048 VID721048 VRZ721048 WBV721048 WLR721048 WVN721048 F786584 JB786584 SX786584 ACT786584 AMP786584 AWL786584 BGH786584 BQD786584 BZZ786584 CJV786584 CTR786584 DDN786584 DNJ786584 DXF786584 EHB786584 EQX786584 FAT786584 FKP786584 FUL786584 GEH786584 GOD786584 GXZ786584 HHV786584 HRR786584 IBN786584 ILJ786584 IVF786584 JFB786584 JOX786584 JYT786584 KIP786584 KSL786584 LCH786584 LMD786584 LVZ786584 MFV786584 MPR786584 MZN786584 NJJ786584 NTF786584 ODB786584 OMX786584 OWT786584 PGP786584 PQL786584 QAH786584 QKD786584 QTZ786584 RDV786584 RNR786584 RXN786584 SHJ786584 SRF786584 TBB786584 TKX786584 TUT786584 UEP786584 UOL786584 UYH786584 VID786584 VRZ786584 WBV786584 WLR786584 WVN786584 F852120 JB852120 SX852120 ACT852120 AMP852120 AWL852120 BGH852120 BQD852120 BZZ852120 CJV852120 CTR852120 DDN852120 DNJ852120 DXF852120 EHB852120 EQX852120 FAT852120 FKP852120 FUL852120 GEH852120 GOD852120 GXZ852120 HHV852120 HRR852120 IBN852120 ILJ852120 IVF852120 JFB852120 JOX852120 JYT852120 KIP852120 KSL852120 LCH852120 LMD852120 LVZ852120 MFV852120 MPR852120 MZN852120 NJJ852120 NTF852120 ODB852120 OMX852120 OWT852120 PGP852120 PQL852120 QAH852120 QKD852120 QTZ852120 RDV852120 RNR852120 RXN852120 SHJ852120 SRF852120 TBB852120 TKX852120 TUT852120 UEP852120 UOL852120 UYH852120 VID852120 VRZ852120 WBV852120 WLR852120 WVN852120 F917656 JB917656 SX917656 ACT917656 AMP917656 AWL917656 BGH917656 BQD917656 BZZ917656 CJV917656 CTR917656 DDN917656 DNJ917656 DXF917656 EHB917656 EQX917656 FAT917656 FKP917656 FUL917656 GEH917656 GOD917656 GXZ917656 HHV917656 HRR917656 IBN917656 ILJ917656 IVF917656 JFB917656 JOX917656 JYT917656 KIP917656 KSL917656 LCH917656 LMD917656 LVZ917656 MFV917656 MPR917656 MZN917656 NJJ917656 NTF917656 ODB917656 OMX917656 OWT917656 PGP917656 PQL917656 QAH917656 QKD917656 QTZ917656 RDV917656 RNR917656 RXN917656 SHJ917656 SRF917656 TBB917656 TKX917656 TUT917656 UEP917656 UOL917656 UYH917656 VID917656 VRZ917656 WBV917656 WLR917656 WVN917656 F983192 JB983192 SX983192 ACT983192 AMP983192 AWL983192 BGH983192 BQD983192 BZZ983192 CJV983192 CTR983192 DDN983192 DNJ983192 DXF983192 EHB983192 EQX983192 FAT983192 FKP983192 FUL983192 GEH983192 GOD983192 GXZ983192 HHV983192 HRR983192 IBN983192 ILJ983192 IVF983192 JFB983192 JOX983192 JYT983192 KIP983192 KSL983192 LCH983192 LMD983192 LVZ983192 MFV983192 MPR983192 MZN983192 NJJ983192 NTF983192 ODB983192 OMX983192 OWT983192 PGP983192 PQL983192 QAH983192 QKD983192 QTZ983192 RDV983192 RNR983192 RXN983192 SHJ983192 SRF983192 TBB983192 TKX983192 TUT983192 UEP983192 UOL983192 UYH983192 VID983192 VRZ983192 WBV983192 WLR983192 WVN983192 F165 JB165 SX165 ACT165 AMP165 AWL165 BGH165 BQD165 BZZ165 CJV165 CTR165 DDN165 DNJ165 DXF165 EHB165 EQX165 FAT165 FKP165 FUL165 GEH165 GOD165 GXZ165 HHV165 HRR165 IBN165 ILJ165 IVF165 JFB165 JOX165 JYT165 KIP165 KSL165 LCH165 LMD165 LVZ165 MFV165 MPR165 MZN165 NJJ165 NTF165 ODB165 OMX165 OWT165 PGP165 PQL165 QAH165 QKD165 QTZ165 RDV165 RNR165 RXN165 SHJ165 SRF165 TBB165 TKX165 TUT165 UEP165 UOL165 UYH165 VID165 VRZ165 WBV165 WLR165 WVN165 F65701 JB65701 SX65701 ACT65701 AMP65701 AWL65701 BGH65701 BQD65701 BZZ65701 CJV65701 CTR65701 DDN65701 DNJ65701 DXF65701 EHB65701 EQX65701 FAT65701 FKP65701 FUL65701 GEH65701 GOD65701 GXZ65701 HHV65701 HRR65701 IBN65701 ILJ65701 IVF65701 JFB65701 JOX65701 JYT65701 KIP65701 KSL65701 LCH65701 LMD65701 LVZ65701 MFV65701 MPR65701 MZN65701 NJJ65701 NTF65701 ODB65701 OMX65701 OWT65701 PGP65701 PQL65701 QAH65701 QKD65701 QTZ65701 RDV65701 RNR65701 RXN65701 SHJ65701 SRF65701 TBB65701 TKX65701 TUT65701 UEP65701 UOL65701 UYH65701 VID65701 VRZ65701 WBV65701 WLR65701 WVN65701 F131237 JB131237 SX131237 ACT131237 AMP131237 AWL131237 BGH131237 BQD131237 BZZ131237 CJV131237 CTR131237 DDN131237 DNJ131237 DXF131237 EHB131237 EQX131237 FAT131237 FKP131237 FUL131237 GEH131237 GOD131237 GXZ131237 HHV131237 HRR131237 IBN131237 ILJ131237 IVF131237 JFB131237 JOX131237 JYT131237 KIP131237 KSL131237 LCH131237 LMD131237 LVZ131237 MFV131237 MPR131237 MZN131237 NJJ131237 NTF131237 ODB131237 OMX131237 OWT131237 PGP131237 PQL131237 QAH131237 QKD131237 QTZ131237 RDV131237 RNR131237 RXN131237 SHJ131237 SRF131237 TBB131237 TKX131237 TUT131237 UEP131237 UOL131237 UYH131237 VID131237 VRZ131237 WBV131237 WLR131237 WVN131237 F196773 JB196773 SX196773 ACT196773 AMP196773 AWL196773 BGH196773 BQD196773 BZZ196773 CJV196773 CTR196773 DDN196773 DNJ196773 DXF196773 EHB196773 EQX196773 FAT196773 FKP196773 FUL196773 GEH196773 GOD196773 GXZ196773 HHV196773 HRR196773 IBN196773 ILJ196773 IVF196773 JFB196773 JOX196773 JYT196773 KIP196773 KSL196773 LCH196773 LMD196773 LVZ196773 MFV196773 MPR196773 MZN196773 NJJ196773 NTF196773 ODB196773 OMX196773 OWT196773 PGP196773 PQL196773 QAH196773 QKD196773 QTZ196773 RDV196773 RNR196773 RXN196773 SHJ196773 SRF196773 TBB196773 TKX196773 TUT196773 UEP196773 UOL196773 UYH196773 VID196773 VRZ196773 WBV196773 WLR196773 WVN196773 F262309 JB262309 SX262309 ACT262309 AMP262309 AWL262309 BGH262309 BQD262309 BZZ262309 CJV262309 CTR262309 DDN262309 DNJ262309 DXF262309 EHB262309 EQX262309 FAT262309 FKP262309 FUL262309 GEH262309 GOD262309 GXZ262309 HHV262309 HRR262309 IBN262309 ILJ262309 IVF262309 JFB262309 JOX262309 JYT262309 KIP262309 KSL262309 LCH262309 LMD262309 LVZ262309 MFV262309 MPR262309 MZN262309 NJJ262309 NTF262309 ODB262309 OMX262309 OWT262309 PGP262309 PQL262309 QAH262309 QKD262309 QTZ262309 RDV262309 RNR262309 RXN262309 SHJ262309 SRF262309 TBB262309 TKX262309 TUT262309 UEP262309 UOL262309 UYH262309 VID262309 VRZ262309 WBV262309 WLR262309 WVN262309 F327845 JB327845 SX327845 ACT327845 AMP327845 AWL327845 BGH327845 BQD327845 BZZ327845 CJV327845 CTR327845 DDN327845 DNJ327845 DXF327845 EHB327845 EQX327845 FAT327845 FKP327845 FUL327845 GEH327845 GOD327845 GXZ327845 HHV327845 HRR327845 IBN327845 ILJ327845 IVF327845 JFB327845 JOX327845 JYT327845 KIP327845 KSL327845 LCH327845 LMD327845 LVZ327845 MFV327845 MPR327845 MZN327845 NJJ327845 NTF327845 ODB327845 OMX327845 OWT327845 PGP327845 PQL327845 QAH327845 QKD327845 QTZ327845 RDV327845 RNR327845 RXN327845 SHJ327845 SRF327845 TBB327845 TKX327845 TUT327845 UEP327845 UOL327845 UYH327845 VID327845 VRZ327845 WBV327845 WLR327845 WVN327845 F393381 JB393381 SX393381 ACT393381 AMP393381 AWL393381 BGH393381 BQD393381 BZZ393381 CJV393381 CTR393381 DDN393381 DNJ393381 DXF393381 EHB393381 EQX393381 FAT393381 FKP393381 FUL393381 GEH393381 GOD393381 GXZ393381 HHV393381 HRR393381 IBN393381 ILJ393381 IVF393381 JFB393381 JOX393381 JYT393381 KIP393381 KSL393381 LCH393381 LMD393381 LVZ393381 MFV393381 MPR393381 MZN393381 NJJ393381 NTF393381 ODB393381 OMX393381 OWT393381 PGP393381 PQL393381 QAH393381 QKD393381 QTZ393381 RDV393381 RNR393381 RXN393381 SHJ393381 SRF393381 TBB393381 TKX393381 TUT393381 UEP393381 UOL393381 UYH393381 VID393381 VRZ393381 WBV393381 WLR393381 WVN393381 F458917 JB458917 SX458917 ACT458917 AMP458917 AWL458917 BGH458917 BQD458917 BZZ458917 CJV458917 CTR458917 DDN458917 DNJ458917 DXF458917 EHB458917 EQX458917 FAT458917 FKP458917 FUL458917 GEH458917 GOD458917 GXZ458917 HHV458917 HRR458917 IBN458917 ILJ458917 IVF458917 JFB458917 JOX458917 JYT458917 KIP458917 KSL458917 LCH458917 LMD458917 LVZ458917 MFV458917 MPR458917 MZN458917 NJJ458917 NTF458917 ODB458917 OMX458917 OWT458917 PGP458917 PQL458917 QAH458917 QKD458917 QTZ458917 RDV458917 RNR458917 RXN458917 SHJ458917 SRF458917 TBB458917 TKX458917 TUT458917 UEP458917 UOL458917 UYH458917 VID458917 VRZ458917 WBV458917 WLR458917 WVN458917 F524453 JB524453 SX524453 ACT524453 AMP524453 AWL524453 BGH524453 BQD524453 BZZ524453 CJV524453 CTR524453 DDN524453 DNJ524453 DXF524453 EHB524453 EQX524453 FAT524453 FKP524453 FUL524453 GEH524453 GOD524453 GXZ524453 HHV524453 HRR524453 IBN524453 ILJ524453 IVF524453 JFB524453 JOX524453 JYT524453 KIP524453 KSL524453 LCH524453 LMD524453 LVZ524453 MFV524453 MPR524453 MZN524453 NJJ524453 NTF524453 ODB524453 OMX524453 OWT524453 PGP524453 PQL524453 QAH524453 QKD524453 QTZ524453 RDV524453 RNR524453 RXN524453 SHJ524453 SRF524453 TBB524453 TKX524453 TUT524453 UEP524453 UOL524453 UYH524453 VID524453 VRZ524453 WBV524453 WLR524453 WVN524453 F589989 JB589989 SX589989 ACT589989 AMP589989 AWL589989 BGH589989 BQD589989 BZZ589989 CJV589989 CTR589989 DDN589989 DNJ589989 DXF589989 EHB589989 EQX589989 FAT589989 FKP589989 FUL589989 GEH589989 GOD589989 GXZ589989 HHV589989 HRR589989 IBN589989 ILJ589989 IVF589989 JFB589989 JOX589989 JYT589989 KIP589989 KSL589989 LCH589989 LMD589989 LVZ589989 MFV589989 MPR589989 MZN589989 NJJ589989 NTF589989 ODB589989 OMX589989 OWT589989 PGP589989 PQL589989 QAH589989 QKD589989 QTZ589989 RDV589989 RNR589989 RXN589989 SHJ589989 SRF589989 TBB589989 TKX589989 TUT589989 UEP589989 UOL589989 UYH589989 VID589989 VRZ589989 WBV589989 WLR589989 WVN589989 F655525 JB655525 SX655525 ACT655525 AMP655525 AWL655525 BGH655525 BQD655525 BZZ655525 CJV655525 CTR655525 DDN655525 DNJ655525 DXF655525 EHB655525 EQX655525 FAT655525 FKP655525 FUL655525 GEH655525 GOD655525 GXZ655525 HHV655525 HRR655525 IBN655525 ILJ655525 IVF655525 JFB655525 JOX655525 JYT655525 KIP655525 KSL655525 LCH655525 LMD655525 LVZ655525 MFV655525 MPR655525 MZN655525 NJJ655525 NTF655525 ODB655525 OMX655525 OWT655525 PGP655525 PQL655525 QAH655525 QKD655525 QTZ655525 RDV655525 RNR655525 RXN655525 SHJ655525 SRF655525 TBB655525 TKX655525 TUT655525 UEP655525 UOL655525 UYH655525 VID655525 VRZ655525 WBV655525 WLR655525 WVN655525 F721061 JB721061 SX721061 ACT721061 AMP721061 AWL721061 BGH721061 BQD721061 BZZ721061 CJV721061 CTR721061 DDN721061 DNJ721061 DXF721061 EHB721061 EQX721061 FAT721061 FKP721061 FUL721061 GEH721061 GOD721061 GXZ721061 HHV721061 HRR721061 IBN721061 ILJ721061 IVF721061 JFB721061 JOX721061 JYT721061 KIP721061 KSL721061 LCH721061 LMD721061 LVZ721061 MFV721061 MPR721061 MZN721061 NJJ721061 NTF721061 ODB721061 OMX721061 OWT721061 PGP721061 PQL721061 QAH721061 QKD721061 QTZ721061 RDV721061 RNR721061 RXN721061 SHJ721061 SRF721061 TBB721061 TKX721061 TUT721061 UEP721061 UOL721061 UYH721061 VID721061 VRZ721061 WBV721061 WLR721061 WVN721061 F786597 JB786597 SX786597 ACT786597 AMP786597 AWL786597 BGH786597 BQD786597 BZZ786597 CJV786597 CTR786597 DDN786597 DNJ786597 DXF786597 EHB786597 EQX786597 FAT786597 FKP786597 FUL786597 GEH786597 GOD786597 GXZ786597 HHV786597 HRR786597 IBN786597 ILJ786597 IVF786597 JFB786597 JOX786597 JYT786597 KIP786597 KSL786597 LCH786597 LMD786597 LVZ786597 MFV786597 MPR786597 MZN786597 NJJ786597 NTF786597 ODB786597 OMX786597 OWT786597 PGP786597 PQL786597 QAH786597 QKD786597 QTZ786597 RDV786597 RNR786597 RXN786597 SHJ786597 SRF786597 TBB786597 TKX786597 TUT786597 UEP786597 UOL786597 UYH786597 VID786597 VRZ786597 WBV786597 WLR786597 WVN786597 F852133 JB852133 SX852133 ACT852133 AMP852133 AWL852133 BGH852133 BQD852133 BZZ852133 CJV852133 CTR852133 DDN852133 DNJ852133 DXF852133 EHB852133 EQX852133 FAT852133 FKP852133 FUL852133 GEH852133 GOD852133 GXZ852133 HHV852133 HRR852133 IBN852133 ILJ852133 IVF852133 JFB852133 JOX852133 JYT852133 KIP852133 KSL852133 LCH852133 LMD852133 LVZ852133 MFV852133 MPR852133 MZN852133 NJJ852133 NTF852133 ODB852133 OMX852133 OWT852133 PGP852133 PQL852133 QAH852133 QKD852133 QTZ852133 RDV852133 RNR852133 RXN852133 SHJ852133 SRF852133 TBB852133 TKX852133 TUT852133 UEP852133 UOL852133 UYH852133 VID852133 VRZ852133 WBV852133 WLR852133 WVN852133 F917669 JB917669 SX917669 ACT917669 AMP917669 AWL917669 BGH917669 BQD917669 BZZ917669 CJV917669 CTR917669 DDN917669 DNJ917669 DXF917669 EHB917669 EQX917669 FAT917669 FKP917669 FUL917669 GEH917669 GOD917669 GXZ917669 HHV917669 HRR917669 IBN917669 ILJ917669 IVF917669 JFB917669 JOX917669 JYT917669 KIP917669 KSL917669 LCH917669 LMD917669 LVZ917669 MFV917669 MPR917669 MZN917669 NJJ917669 NTF917669 ODB917669 OMX917669 OWT917669 PGP917669 PQL917669 QAH917669 QKD917669 QTZ917669 RDV917669 RNR917669 RXN917669 SHJ917669 SRF917669 TBB917669 TKX917669 TUT917669 UEP917669 UOL917669 UYH917669 VID917669 VRZ917669 WBV917669 WLR917669 WVN917669 F983205 JB983205 SX983205 ACT983205 AMP983205 AWL983205 BGH983205 BQD983205 BZZ983205 CJV983205 CTR983205 DDN983205 DNJ983205 DXF983205 EHB983205 EQX983205 FAT983205 FKP983205 FUL983205 GEH983205 GOD983205 GXZ983205 HHV983205 HRR983205 IBN983205 ILJ983205 IVF983205 JFB983205 JOX983205 JYT983205 KIP983205 KSL983205 LCH983205 LMD983205 LVZ983205 MFV983205 MPR983205 MZN983205 NJJ983205 NTF983205 ODB983205 OMX983205 OWT983205 PGP983205 PQL983205 QAH983205 QKD983205 QTZ983205 RDV983205 RNR983205 RXN983205 SHJ983205 SRF983205 TBB983205 TKX983205 TUT983205 UEP983205 UOL983205 UYH983205 VID983205 VRZ983205 WBV983205 WLR983205 WVN983205 F178 JB178 SX178 ACT178 AMP178 AWL178 BGH178 BQD178 BZZ178 CJV178 CTR178 DDN178 DNJ178 DXF178 EHB178 EQX178 FAT178 FKP178 FUL178 GEH178 GOD178 GXZ178 HHV178 HRR178 IBN178 ILJ178 IVF178 JFB178 JOX178 JYT178 KIP178 KSL178 LCH178 LMD178 LVZ178 MFV178 MPR178 MZN178 NJJ178 NTF178 ODB178 OMX178 OWT178 PGP178 PQL178 QAH178 QKD178 QTZ178 RDV178 RNR178 RXN178 SHJ178 SRF178 TBB178 TKX178 TUT178 UEP178 UOL178 UYH178 VID178 VRZ178 WBV178 WLR178 WVN178 F65714 JB65714 SX65714 ACT65714 AMP65714 AWL65714 BGH65714 BQD65714 BZZ65714 CJV65714 CTR65714 DDN65714 DNJ65714 DXF65714 EHB65714 EQX65714 FAT65714 FKP65714 FUL65714 GEH65714 GOD65714 GXZ65714 HHV65714 HRR65714 IBN65714 ILJ65714 IVF65714 JFB65714 JOX65714 JYT65714 KIP65714 KSL65714 LCH65714 LMD65714 LVZ65714 MFV65714 MPR65714 MZN65714 NJJ65714 NTF65714 ODB65714 OMX65714 OWT65714 PGP65714 PQL65714 QAH65714 QKD65714 QTZ65714 RDV65714 RNR65714 RXN65714 SHJ65714 SRF65714 TBB65714 TKX65714 TUT65714 UEP65714 UOL65714 UYH65714 VID65714 VRZ65714 WBV65714 WLR65714 WVN65714 F131250 JB131250 SX131250 ACT131250 AMP131250 AWL131250 BGH131250 BQD131250 BZZ131250 CJV131250 CTR131250 DDN131250 DNJ131250 DXF131250 EHB131250 EQX131250 FAT131250 FKP131250 FUL131250 GEH131250 GOD131250 GXZ131250 HHV131250 HRR131250 IBN131250 ILJ131250 IVF131250 JFB131250 JOX131250 JYT131250 KIP131250 KSL131250 LCH131250 LMD131250 LVZ131250 MFV131250 MPR131250 MZN131250 NJJ131250 NTF131250 ODB131250 OMX131250 OWT131250 PGP131250 PQL131250 QAH131250 QKD131250 QTZ131250 RDV131250 RNR131250 RXN131250 SHJ131250 SRF131250 TBB131250 TKX131250 TUT131250 UEP131250 UOL131250 UYH131250 VID131250 VRZ131250 WBV131250 WLR131250 WVN131250 F196786 JB196786 SX196786 ACT196786 AMP196786 AWL196786 BGH196786 BQD196786 BZZ196786 CJV196786 CTR196786 DDN196786 DNJ196786 DXF196786 EHB196786 EQX196786 FAT196786 FKP196786 FUL196786 GEH196786 GOD196786 GXZ196786 HHV196786 HRR196786 IBN196786 ILJ196786 IVF196786 JFB196786 JOX196786 JYT196786 KIP196786 KSL196786 LCH196786 LMD196786 LVZ196786 MFV196786 MPR196786 MZN196786 NJJ196786 NTF196786 ODB196786 OMX196786 OWT196786 PGP196786 PQL196786 QAH196786 QKD196786 QTZ196786 RDV196786 RNR196786 RXN196786 SHJ196786 SRF196786 TBB196786 TKX196786 TUT196786 UEP196786 UOL196786 UYH196786 VID196786 VRZ196786 WBV196786 WLR196786 WVN196786 F262322 JB262322 SX262322 ACT262322 AMP262322 AWL262322 BGH262322 BQD262322 BZZ262322 CJV262322 CTR262322 DDN262322 DNJ262322 DXF262322 EHB262322 EQX262322 FAT262322 FKP262322 FUL262322 GEH262322 GOD262322 GXZ262322 HHV262322 HRR262322 IBN262322 ILJ262322 IVF262322 JFB262322 JOX262322 JYT262322 KIP262322 KSL262322 LCH262322 LMD262322 LVZ262322 MFV262322 MPR262322 MZN262322 NJJ262322 NTF262322 ODB262322 OMX262322 OWT262322 PGP262322 PQL262322 QAH262322 QKD262322 QTZ262322 RDV262322 RNR262322 RXN262322 SHJ262322 SRF262322 TBB262322 TKX262322 TUT262322 UEP262322 UOL262322 UYH262322 VID262322 VRZ262322 WBV262322 WLR262322 WVN262322 F327858 JB327858 SX327858 ACT327858 AMP327858 AWL327858 BGH327858 BQD327858 BZZ327858 CJV327858 CTR327858 DDN327858 DNJ327858 DXF327858 EHB327858 EQX327858 FAT327858 FKP327858 FUL327858 GEH327858 GOD327858 GXZ327858 HHV327858 HRR327858 IBN327858 ILJ327858 IVF327858 JFB327858 JOX327858 JYT327858 KIP327858 KSL327858 LCH327858 LMD327858 LVZ327858 MFV327858 MPR327858 MZN327858 NJJ327858 NTF327858 ODB327858 OMX327858 OWT327858 PGP327858 PQL327858 QAH327858 QKD327858 QTZ327858 RDV327858 RNR327858 RXN327858 SHJ327858 SRF327858 TBB327858 TKX327858 TUT327858 UEP327858 UOL327858 UYH327858 VID327858 VRZ327858 WBV327858 WLR327858 WVN327858 F393394 JB393394 SX393394 ACT393394 AMP393394 AWL393394 BGH393394 BQD393394 BZZ393394 CJV393394 CTR393394 DDN393394 DNJ393394 DXF393394 EHB393394 EQX393394 FAT393394 FKP393394 FUL393394 GEH393394 GOD393394 GXZ393394 HHV393394 HRR393394 IBN393394 ILJ393394 IVF393394 JFB393394 JOX393394 JYT393394 KIP393394 KSL393394 LCH393394 LMD393394 LVZ393394 MFV393394 MPR393394 MZN393394 NJJ393394 NTF393394 ODB393394 OMX393394 OWT393394 PGP393394 PQL393394 QAH393394 QKD393394 QTZ393394 RDV393394 RNR393394 RXN393394 SHJ393394 SRF393394 TBB393394 TKX393394 TUT393394 UEP393394 UOL393394 UYH393394 VID393394 VRZ393394 WBV393394 WLR393394 WVN393394 F458930 JB458930 SX458930 ACT458930 AMP458930 AWL458930 BGH458930 BQD458930 BZZ458930 CJV458930 CTR458930 DDN458930 DNJ458930 DXF458930 EHB458930 EQX458930 FAT458930 FKP458930 FUL458930 GEH458930 GOD458930 GXZ458930 HHV458930 HRR458930 IBN458930 ILJ458930 IVF458930 JFB458930 JOX458930 JYT458930 KIP458930 KSL458930 LCH458930 LMD458930 LVZ458930 MFV458930 MPR458930 MZN458930 NJJ458930 NTF458930 ODB458930 OMX458930 OWT458930 PGP458930 PQL458930 QAH458930 QKD458930 QTZ458930 RDV458930 RNR458930 RXN458930 SHJ458930 SRF458930 TBB458930 TKX458930 TUT458930 UEP458930 UOL458930 UYH458930 VID458930 VRZ458930 WBV458930 WLR458930 WVN458930 F524466 JB524466 SX524466 ACT524466 AMP524466 AWL524466 BGH524466 BQD524466 BZZ524466 CJV524466 CTR524466 DDN524466 DNJ524466 DXF524466 EHB524466 EQX524466 FAT524466 FKP524466 FUL524466 GEH524466 GOD524466 GXZ524466 HHV524466 HRR524466 IBN524466 ILJ524466 IVF524466 JFB524466 JOX524466 JYT524466 KIP524466 KSL524466 LCH524466 LMD524466 LVZ524466 MFV524466 MPR524466 MZN524466 NJJ524466 NTF524466 ODB524466 OMX524466 OWT524466 PGP524466 PQL524466 QAH524466 QKD524466 QTZ524466 RDV524466 RNR524466 RXN524466 SHJ524466 SRF524466 TBB524466 TKX524466 TUT524466 UEP524466 UOL524466 UYH524466 VID524466 VRZ524466 WBV524466 WLR524466 WVN524466 F590002 JB590002 SX590002 ACT590002 AMP590002 AWL590002 BGH590002 BQD590002 BZZ590002 CJV590002 CTR590002 DDN590002 DNJ590002 DXF590002 EHB590002 EQX590002 FAT590002 FKP590002 FUL590002 GEH590002 GOD590002 GXZ590002 HHV590002 HRR590002 IBN590002 ILJ590002 IVF590002 JFB590002 JOX590002 JYT590002 KIP590002 KSL590002 LCH590002 LMD590002 LVZ590002 MFV590002 MPR590002 MZN590002 NJJ590002 NTF590002 ODB590002 OMX590002 OWT590002 PGP590002 PQL590002 QAH590002 QKD590002 QTZ590002 RDV590002 RNR590002 RXN590002 SHJ590002 SRF590002 TBB590002 TKX590002 TUT590002 UEP590002 UOL590002 UYH590002 VID590002 VRZ590002 WBV590002 WLR590002 WVN590002 F655538 JB655538 SX655538 ACT655538 AMP655538 AWL655538 BGH655538 BQD655538 BZZ655538 CJV655538 CTR655538 DDN655538 DNJ655538 DXF655538 EHB655538 EQX655538 FAT655538 FKP655538 FUL655538 GEH655538 GOD655538 GXZ655538 HHV655538 HRR655538 IBN655538 ILJ655538 IVF655538 JFB655538 JOX655538 JYT655538 KIP655538 KSL655538 LCH655538 LMD655538 LVZ655538 MFV655538 MPR655538 MZN655538 NJJ655538 NTF655538 ODB655538 OMX655538 OWT655538 PGP655538 PQL655538 QAH655538 QKD655538 QTZ655538 RDV655538 RNR655538 RXN655538 SHJ655538 SRF655538 TBB655538 TKX655538 TUT655538 UEP655538 UOL655538 UYH655538 VID655538 VRZ655538 WBV655538 WLR655538 WVN655538 F721074 JB721074 SX721074 ACT721074 AMP721074 AWL721074 BGH721074 BQD721074 BZZ721074 CJV721074 CTR721074 DDN721074 DNJ721074 DXF721074 EHB721074 EQX721074 FAT721074 FKP721074 FUL721074 GEH721074 GOD721074 GXZ721074 HHV721074 HRR721074 IBN721074 ILJ721074 IVF721074 JFB721074 JOX721074 JYT721074 KIP721074 KSL721074 LCH721074 LMD721074 LVZ721074 MFV721074 MPR721074 MZN721074 NJJ721074 NTF721074 ODB721074 OMX721074 OWT721074 PGP721074 PQL721074 QAH721074 QKD721074 QTZ721074 RDV721074 RNR721074 RXN721074 SHJ721074 SRF721074 TBB721074 TKX721074 TUT721074 UEP721074 UOL721074 UYH721074 VID721074 VRZ721074 WBV721074 WLR721074 WVN721074 F786610 JB786610 SX786610 ACT786610 AMP786610 AWL786610 BGH786610 BQD786610 BZZ786610 CJV786610 CTR786610 DDN786610 DNJ786610 DXF786610 EHB786610 EQX786610 FAT786610 FKP786610 FUL786610 GEH786610 GOD786610 GXZ786610 HHV786610 HRR786610 IBN786610 ILJ786610 IVF786610 JFB786610 JOX786610 JYT786610 KIP786610 KSL786610 LCH786610 LMD786610 LVZ786610 MFV786610 MPR786610 MZN786610 NJJ786610 NTF786610 ODB786610 OMX786610 OWT786610 PGP786610 PQL786610 QAH786610 QKD786610 QTZ786610 RDV786610 RNR786610 RXN786610 SHJ786610 SRF786610 TBB786610 TKX786610 TUT786610 UEP786610 UOL786610 UYH786610 VID786610 VRZ786610 WBV786610 WLR786610 WVN786610 F852146 JB852146 SX852146 ACT852146 AMP852146 AWL852146 BGH852146 BQD852146 BZZ852146 CJV852146 CTR852146 DDN852146 DNJ852146 DXF852146 EHB852146 EQX852146 FAT852146 FKP852146 FUL852146 GEH852146 GOD852146 GXZ852146 HHV852146 HRR852146 IBN852146 ILJ852146 IVF852146 JFB852146 JOX852146 JYT852146 KIP852146 KSL852146 LCH852146 LMD852146 LVZ852146 MFV852146 MPR852146 MZN852146 NJJ852146 NTF852146 ODB852146 OMX852146 OWT852146 PGP852146 PQL852146 QAH852146 QKD852146 QTZ852146 RDV852146 RNR852146 RXN852146 SHJ852146 SRF852146 TBB852146 TKX852146 TUT852146 UEP852146 UOL852146 UYH852146 VID852146 VRZ852146 WBV852146 WLR852146 WVN852146 F917682 JB917682 SX917682 ACT917682 AMP917682 AWL917682 BGH917682 BQD917682 BZZ917682 CJV917682 CTR917682 DDN917682 DNJ917682 DXF917682 EHB917682 EQX917682 FAT917682 FKP917682 FUL917682 GEH917682 GOD917682 GXZ917682 HHV917682 HRR917682 IBN917682 ILJ917682 IVF917682 JFB917682 JOX917682 JYT917682 KIP917682 KSL917682 LCH917682 LMD917682 LVZ917682 MFV917682 MPR917682 MZN917682 NJJ917682 NTF917682 ODB917682 OMX917682 OWT917682 PGP917682 PQL917682 QAH917682 QKD917682 QTZ917682 RDV917682 RNR917682 RXN917682 SHJ917682 SRF917682 TBB917682 TKX917682 TUT917682 UEP917682 UOL917682 UYH917682 VID917682 VRZ917682 WBV917682 WLR917682 WVN917682 F983218 JB983218 SX983218 ACT983218 AMP983218 AWL983218 BGH983218 BQD983218 BZZ983218 CJV983218 CTR983218 DDN983218 DNJ983218 DXF983218 EHB983218 EQX983218 FAT983218 FKP983218 FUL983218 GEH983218 GOD983218 GXZ983218 HHV983218 HRR983218 IBN983218 ILJ983218 IVF983218 JFB983218 JOX983218 JYT983218 KIP983218 KSL983218 LCH983218 LMD983218 LVZ983218 MFV983218 MPR983218 MZN983218 NJJ983218 NTF983218 ODB983218 OMX983218 OWT983218 PGP983218 PQL983218 QAH983218 QKD983218 QTZ983218 RDV983218 RNR983218 RXN983218 SHJ983218 SRF983218 TBB983218 TKX983218 TUT983218 UEP983218 UOL983218 UYH983218 VID983218 VRZ983218 WBV983218 WLR983218 WVN983218</xm:sqref>
        </x14:dataValidation>
        <x14:dataValidation type="list" allowBlank="1" showInputMessage="1" showErrorMessage="1" errorTitle="Not a valid value" error="The value you have entered is not valid_x000a__x000a_A user has restricted values that can be entered into this cell_x000a_" xr:uid="{00000000-0002-0000-0900-000002000000}">
          <x14:formula1>
            <xm:f>$G$2:$G$7</xm:f>
          </x14:formula1>
          <xm:sqref>G11 JC11 SY11 ACU11 AMQ11 AWM11 BGI11 BQE11 CAA11 CJW11 CTS11 DDO11 DNK11 DXG11 EHC11 EQY11 FAU11 FKQ11 FUM11 GEI11 GOE11 GYA11 HHW11 HRS11 IBO11 ILK11 IVG11 JFC11 JOY11 JYU11 KIQ11 KSM11 LCI11 LME11 LWA11 MFW11 MPS11 MZO11 NJK11 NTG11 ODC11 OMY11 OWU11 PGQ11 PQM11 QAI11 QKE11 QUA11 RDW11 RNS11 RXO11 SHK11 SRG11 TBC11 TKY11 TUU11 UEQ11 UOM11 UYI11 VIE11 VSA11 WBW11 WLS11 WVO11 G65547 JC65547 SY65547 ACU65547 AMQ65547 AWM65547 BGI65547 BQE65547 CAA65547 CJW65547 CTS65547 DDO65547 DNK65547 DXG65547 EHC65547 EQY65547 FAU65547 FKQ65547 FUM65547 GEI65547 GOE65547 GYA65547 HHW65547 HRS65547 IBO65547 ILK65547 IVG65547 JFC65547 JOY65547 JYU65547 KIQ65547 KSM65547 LCI65547 LME65547 LWA65547 MFW65547 MPS65547 MZO65547 NJK65547 NTG65547 ODC65547 OMY65547 OWU65547 PGQ65547 PQM65547 QAI65547 QKE65547 QUA65547 RDW65547 RNS65547 RXO65547 SHK65547 SRG65547 TBC65547 TKY65547 TUU65547 UEQ65547 UOM65547 UYI65547 VIE65547 VSA65547 WBW65547 WLS65547 WVO65547 G131083 JC131083 SY131083 ACU131083 AMQ131083 AWM131083 BGI131083 BQE131083 CAA131083 CJW131083 CTS131083 DDO131083 DNK131083 DXG131083 EHC131083 EQY131083 FAU131083 FKQ131083 FUM131083 GEI131083 GOE131083 GYA131083 HHW131083 HRS131083 IBO131083 ILK131083 IVG131083 JFC131083 JOY131083 JYU131083 KIQ131083 KSM131083 LCI131083 LME131083 LWA131083 MFW131083 MPS131083 MZO131083 NJK131083 NTG131083 ODC131083 OMY131083 OWU131083 PGQ131083 PQM131083 QAI131083 QKE131083 QUA131083 RDW131083 RNS131083 RXO131083 SHK131083 SRG131083 TBC131083 TKY131083 TUU131083 UEQ131083 UOM131083 UYI131083 VIE131083 VSA131083 WBW131083 WLS131083 WVO131083 G196619 JC196619 SY196619 ACU196619 AMQ196619 AWM196619 BGI196619 BQE196619 CAA196619 CJW196619 CTS196619 DDO196619 DNK196619 DXG196619 EHC196619 EQY196619 FAU196619 FKQ196619 FUM196619 GEI196619 GOE196619 GYA196619 HHW196619 HRS196619 IBO196619 ILK196619 IVG196619 JFC196619 JOY196619 JYU196619 KIQ196619 KSM196619 LCI196619 LME196619 LWA196619 MFW196619 MPS196619 MZO196619 NJK196619 NTG196619 ODC196619 OMY196619 OWU196619 PGQ196619 PQM196619 QAI196619 QKE196619 QUA196619 RDW196619 RNS196619 RXO196619 SHK196619 SRG196619 TBC196619 TKY196619 TUU196619 UEQ196619 UOM196619 UYI196619 VIE196619 VSA196619 WBW196619 WLS196619 WVO196619 G262155 JC262155 SY262155 ACU262155 AMQ262155 AWM262155 BGI262155 BQE262155 CAA262155 CJW262155 CTS262155 DDO262155 DNK262155 DXG262155 EHC262155 EQY262155 FAU262155 FKQ262155 FUM262155 GEI262155 GOE262155 GYA262155 HHW262155 HRS262155 IBO262155 ILK262155 IVG262155 JFC262155 JOY262155 JYU262155 KIQ262155 KSM262155 LCI262155 LME262155 LWA262155 MFW262155 MPS262155 MZO262155 NJK262155 NTG262155 ODC262155 OMY262155 OWU262155 PGQ262155 PQM262155 QAI262155 QKE262155 QUA262155 RDW262155 RNS262155 RXO262155 SHK262155 SRG262155 TBC262155 TKY262155 TUU262155 UEQ262155 UOM262155 UYI262155 VIE262155 VSA262155 WBW262155 WLS262155 WVO262155 G327691 JC327691 SY327691 ACU327691 AMQ327691 AWM327691 BGI327691 BQE327691 CAA327691 CJW327691 CTS327691 DDO327691 DNK327691 DXG327691 EHC327691 EQY327691 FAU327691 FKQ327691 FUM327691 GEI327691 GOE327691 GYA327691 HHW327691 HRS327691 IBO327691 ILK327691 IVG327691 JFC327691 JOY327691 JYU327691 KIQ327691 KSM327691 LCI327691 LME327691 LWA327691 MFW327691 MPS327691 MZO327691 NJK327691 NTG327691 ODC327691 OMY327691 OWU327691 PGQ327691 PQM327691 QAI327691 QKE327691 QUA327691 RDW327691 RNS327691 RXO327691 SHK327691 SRG327691 TBC327691 TKY327691 TUU327691 UEQ327691 UOM327691 UYI327691 VIE327691 VSA327691 WBW327691 WLS327691 WVO327691 G393227 JC393227 SY393227 ACU393227 AMQ393227 AWM393227 BGI393227 BQE393227 CAA393227 CJW393227 CTS393227 DDO393227 DNK393227 DXG393227 EHC393227 EQY393227 FAU393227 FKQ393227 FUM393227 GEI393227 GOE393227 GYA393227 HHW393227 HRS393227 IBO393227 ILK393227 IVG393227 JFC393227 JOY393227 JYU393227 KIQ393227 KSM393227 LCI393227 LME393227 LWA393227 MFW393227 MPS393227 MZO393227 NJK393227 NTG393227 ODC393227 OMY393227 OWU393227 PGQ393227 PQM393227 QAI393227 QKE393227 QUA393227 RDW393227 RNS393227 RXO393227 SHK393227 SRG393227 TBC393227 TKY393227 TUU393227 UEQ393227 UOM393227 UYI393227 VIE393227 VSA393227 WBW393227 WLS393227 WVO393227 G458763 JC458763 SY458763 ACU458763 AMQ458763 AWM458763 BGI458763 BQE458763 CAA458763 CJW458763 CTS458763 DDO458763 DNK458763 DXG458763 EHC458763 EQY458763 FAU458763 FKQ458763 FUM458763 GEI458763 GOE458763 GYA458763 HHW458763 HRS458763 IBO458763 ILK458763 IVG458763 JFC458763 JOY458763 JYU458763 KIQ458763 KSM458763 LCI458763 LME458763 LWA458763 MFW458763 MPS458763 MZO458763 NJK458763 NTG458763 ODC458763 OMY458763 OWU458763 PGQ458763 PQM458763 QAI458763 QKE458763 QUA458763 RDW458763 RNS458763 RXO458763 SHK458763 SRG458763 TBC458763 TKY458763 TUU458763 UEQ458763 UOM458763 UYI458763 VIE458763 VSA458763 WBW458763 WLS458763 WVO458763 G524299 JC524299 SY524299 ACU524299 AMQ524299 AWM524299 BGI524299 BQE524299 CAA524299 CJW524299 CTS524299 DDO524299 DNK524299 DXG524299 EHC524299 EQY524299 FAU524299 FKQ524299 FUM524299 GEI524299 GOE524299 GYA524299 HHW524299 HRS524299 IBO524299 ILK524299 IVG524299 JFC524299 JOY524299 JYU524299 KIQ524299 KSM524299 LCI524299 LME524299 LWA524299 MFW524299 MPS524299 MZO524299 NJK524299 NTG524299 ODC524299 OMY524299 OWU524299 PGQ524299 PQM524299 QAI524299 QKE524299 QUA524299 RDW524299 RNS524299 RXO524299 SHK524299 SRG524299 TBC524299 TKY524299 TUU524299 UEQ524299 UOM524299 UYI524299 VIE524299 VSA524299 WBW524299 WLS524299 WVO524299 G589835 JC589835 SY589835 ACU589835 AMQ589835 AWM589835 BGI589835 BQE589835 CAA589835 CJW589835 CTS589835 DDO589835 DNK589835 DXG589835 EHC589835 EQY589835 FAU589835 FKQ589835 FUM589835 GEI589835 GOE589835 GYA589835 HHW589835 HRS589835 IBO589835 ILK589835 IVG589835 JFC589835 JOY589835 JYU589835 KIQ589835 KSM589835 LCI589835 LME589835 LWA589835 MFW589835 MPS589835 MZO589835 NJK589835 NTG589835 ODC589835 OMY589835 OWU589835 PGQ589835 PQM589835 QAI589835 QKE589835 QUA589835 RDW589835 RNS589835 RXO589835 SHK589835 SRG589835 TBC589835 TKY589835 TUU589835 UEQ589835 UOM589835 UYI589835 VIE589835 VSA589835 WBW589835 WLS589835 WVO589835 G655371 JC655371 SY655371 ACU655371 AMQ655371 AWM655371 BGI655371 BQE655371 CAA655371 CJW655371 CTS655371 DDO655371 DNK655371 DXG655371 EHC655371 EQY655371 FAU655371 FKQ655371 FUM655371 GEI655371 GOE655371 GYA655371 HHW655371 HRS655371 IBO655371 ILK655371 IVG655371 JFC655371 JOY655371 JYU655371 KIQ655371 KSM655371 LCI655371 LME655371 LWA655371 MFW655371 MPS655371 MZO655371 NJK655371 NTG655371 ODC655371 OMY655371 OWU655371 PGQ655371 PQM655371 QAI655371 QKE655371 QUA655371 RDW655371 RNS655371 RXO655371 SHK655371 SRG655371 TBC655371 TKY655371 TUU655371 UEQ655371 UOM655371 UYI655371 VIE655371 VSA655371 WBW655371 WLS655371 WVO655371 G720907 JC720907 SY720907 ACU720907 AMQ720907 AWM720907 BGI720907 BQE720907 CAA720907 CJW720907 CTS720907 DDO720907 DNK720907 DXG720907 EHC720907 EQY720907 FAU720907 FKQ720907 FUM720907 GEI720907 GOE720907 GYA720907 HHW720907 HRS720907 IBO720907 ILK720907 IVG720907 JFC720907 JOY720907 JYU720907 KIQ720907 KSM720907 LCI720907 LME720907 LWA720907 MFW720907 MPS720907 MZO720907 NJK720907 NTG720907 ODC720907 OMY720907 OWU720907 PGQ720907 PQM720907 QAI720907 QKE720907 QUA720907 RDW720907 RNS720907 RXO720907 SHK720907 SRG720907 TBC720907 TKY720907 TUU720907 UEQ720907 UOM720907 UYI720907 VIE720907 VSA720907 WBW720907 WLS720907 WVO720907 G786443 JC786443 SY786443 ACU786443 AMQ786443 AWM786443 BGI786443 BQE786443 CAA786443 CJW786443 CTS786443 DDO786443 DNK786443 DXG786443 EHC786443 EQY786443 FAU786443 FKQ786443 FUM786443 GEI786443 GOE786443 GYA786443 HHW786443 HRS786443 IBO786443 ILK786443 IVG786443 JFC786443 JOY786443 JYU786443 KIQ786443 KSM786443 LCI786443 LME786443 LWA786443 MFW786443 MPS786443 MZO786443 NJK786443 NTG786443 ODC786443 OMY786443 OWU786443 PGQ786443 PQM786443 QAI786443 QKE786443 QUA786443 RDW786443 RNS786443 RXO786443 SHK786443 SRG786443 TBC786443 TKY786443 TUU786443 UEQ786443 UOM786443 UYI786443 VIE786443 VSA786443 WBW786443 WLS786443 WVO786443 G851979 JC851979 SY851979 ACU851979 AMQ851979 AWM851979 BGI851979 BQE851979 CAA851979 CJW851979 CTS851979 DDO851979 DNK851979 DXG851979 EHC851979 EQY851979 FAU851979 FKQ851979 FUM851979 GEI851979 GOE851979 GYA851979 HHW851979 HRS851979 IBO851979 ILK851979 IVG851979 JFC851979 JOY851979 JYU851979 KIQ851979 KSM851979 LCI851979 LME851979 LWA851979 MFW851979 MPS851979 MZO851979 NJK851979 NTG851979 ODC851979 OMY851979 OWU851979 PGQ851979 PQM851979 QAI851979 QKE851979 QUA851979 RDW851979 RNS851979 RXO851979 SHK851979 SRG851979 TBC851979 TKY851979 TUU851979 UEQ851979 UOM851979 UYI851979 VIE851979 VSA851979 WBW851979 WLS851979 WVO851979 G917515 JC917515 SY917515 ACU917515 AMQ917515 AWM917515 BGI917515 BQE917515 CAA917515 CJW917515 CTS917515 DDO917515 DNK917515 DXG917515 EHC917515 EQY917515 FAU917515 FKQ917515 FUM917515 GEI917515 GOE917515 GYA917515 HHW917515 HRS917515 IBO917515 ILK917515 IVG917515 JFC917515 JOY917515 JYU917515 KIQ917515 KSM917515 LCI917515 LME917515 LWA917515 MFW917515 MPS917515 MZO917515 NJK917515 NTG917515 ODC917515 OMY917515 OWU917515 PGQ917515 PQM917515 QAI917515 QKE917515 QUA917515 RDW917515 RNS917515 RXO917515 SHK917515 SRG917515 TBC917515 TKY917515 TUU917515 UEQ917515 UOM917515 UYI917515 VIE917515 VSA917515 WBW917515 WLS917515 WVO917515 G983051 JC983051 SY983051 ACU983051 AMQ983051 AWM983051 BGI983051 BQE983051 CAA983051 CJW983051 CTS983051 DDO983051 DNK983051 DXG983051 EHC983051 EQY983051 FAU983051 FKQ983051 FUM983051 GEI983051 GOE983051 GYA983051 HHW983051 HRS983051 IBO983051 ILK983051 IVG983051 JFC983051 JOY983051 JYU983051 KIQ983051 KSM983051 LCI983051 LME983051 LWA983051 MFW983051 MPS983051 MZO983051 NJK983051 NTG983051 ODC983051 OMY983051 OWU983051 PGQ983051 PQM983051 QAI983051 QKE983051 QUA983051 RDW983051 RNS983051 RXO983051 SHK983051 SRG983051 TBC983051 TKY983051 TUU983051 UEQ983051 UOM983051 UYI983051 VIE983051 VSA983051 WBW983051 WLS983051 WVO983051 G19 JC19 SY19 ACU19 AMQ19 AWM19 BGI19 BQE19 CAA19 CJW19 CTS19 DDO19 DNK19 DXG19 EHC19 EQY19 FAU19 FKQ19 FUM19 GEI19 GOE19 GYA19 HHW19 HRS19 IBO19 ILK19 IVG19 JFC19 JOY19 JYU19 KIQ19 KSM19 LCI19 LME19 LWA19 MFW19 MPS19 MZO19 NJK19 NTG19 ODC19 OMY19 OWU19 PGQ19 PQM19 QAI19 QKE19 QUA19 RDW19 RNS19 RXO19 SHK19 SRG19 TBC19 TKY19 TUU19 UEQ19 UOM19 UYI19 VIE19 VSA19 WBW19 WLS19 WVO19 G65555 JC65555 SY65555 ACU65555 AMQ65555 AWM65555 BGI65555 BQE65555 CAA65555 CJW65555 CTS65555 DDO65555 DNK65555 DXG65555 EHC65555 EQY65555 FAU65555 FKQ65555 FUM65555 GEI65555 GOE65555 GYA65555 HHW65555 HRS65555 IBO65555 ILK65555 IVG65555 JFC65555 JOY65555 JYU65555 KIQ65555 KSM65555 LCI65555 LME65555 LWA65555 MFW65555 MPS65555 MZO65555 NJK65555 NTG65555 ODC65555 OMY65555 OWU65555 PGQ65555 PQM65555 QAI65555 QKE65555 QUA65555 RDW65555 RNS65555 RXO65555 SHK65555 SRG65555 TBC65555 TKY65555 TUU65555 UEQ65555 UOM65555 UYI65555 VIE65555 VSA65555 WBW65555 WLS65555 WVO65555 G131091 JC131091 SY131091 ACU131091 AMQ131091 AWM131091 BGI131091 BQE131091 CAA131091 CJW131091 CTS131091 DDO131091 DNK131091 DXG131091 EHC131091 EQY131091 FAU131091 FKQ131091 FUM131091 GEI131091 GOE131091 GYA131091 HHW131091 HRS131091 IBO131091 ILK131091 IVG131091 JFC131091 JOY131091 JYU131091 KIQ131091 KSM131091 LCI131091 LME131091 LWA131091 MFW131091 MPS131091 MZO131091 NJK131091 NTG131091 ODC131091 OMY131091 OWU131091 PGQ131091 PQM131091 QAI131091 QKE131091 QUA131091 RDW131091 RNS131091 RXO131091 SHK131091 SRG131091 TBC131091 TKY131091 TUU131091 UEQ131091 UOM131091 UYI131091 VIE131091 VSA131091 WBW131091 WLS131091 WVO131091 G196627 JC196627 SY196627 ACU196627 AMQ196627 AWM196627 BGI196627 BQE196627 CAA196627 CJW196627 CTS196627 DDO196627 DNK196627 DXG196627 EHC196627 EQY196627 FAU196627 FKQ196627 FUM196627 GEI196627 GOE196627 GYA196627 HHW196627 HRS196627 IBO196627 ILK196627 IVG196627 JFC196627 JOY196627 JYU196627 KIQ196627 KSM196627 LCI196627 LME196627 LWA196627 MFW196627 MPS196627 MZO196627 NJK196627 NTG196627 ODC196627 OMY196627 OWU196627 PGQ196627 PQM196627 QAI196627 QKE196627 QUA196627 RDW196627 RNS196627 RXO196627 SHK196627 SRG196627 TBC196627 TKY196627 TUU196627 UEQ196627 UOM196627 UYI196627 VIE196627 VSA196627 WBW196627 WLS196627 WVO196627 G262163 JC262163 SY262163 ACU262163 AMQ262163 AWM262163 BGI262163 BQE262163 CAA262163 CJW262163 CTS262163 DDO262163 DNK262163 DXG262163 EHC262163 EQY262163 FAU262163 FKQ262163 FUM262163 GEI262163 GOE262163 GYA262163 HHW262163 HRS262163 IBO262163 ILK262163 IVG262163 JFC262163 JOY262163 JYU262163 KIQ262163 KSM262163 LCI262163 LME262163 LWA262163 MFW262163 MPS262163 MZO262163 NJK262163 NTG262163 ODC262163 OMY262163 OWU262163 PGQ262163 PQM262163 QAI262163 QKE262163 QUA262163 RDW262163 RNS262163 RXO262163 SHK262163 SRG262163 TBC262163 TKY262163 TUU262163 UEQ262163 UOM262163 UYI262163 VIE262163 VSA262163 WBW262163 WLS262163 WVO262163 G327699 JC327699 SY327699 ACU327699 AMQ327699 AWM327699 BGI327699 BQE327699 CAA327699 CJW327699 CTS327699 DDO327699 DNK327699 DXG327699 EHC327699 EQY327699 FAU327699 FKQ327699 FUM327699 GEI327699 GOE327699 GYA327699 HHW327699 HRS327699 IBO327699 ILK327699 IVG327699 JFC327699 JOY327699 JYU327699 KIQ327699 KSM327699 LCI327699 LME327699 LWA327699 MFW327699 MPS327699 MZO327699 NJK327699 NTG327699 ODC327699 OMY327699 OWU327699 PGQ327699 PQM327699 QAI327699 QKE327699 QUA327699 RDW327699 RNS327699 RXO327699 SHK327699 SRG327699 TBC327699 TKY327699 TUU327699 UEQ327699 UOM327699 UYI327699 VIE327699 VSA327699 WBW327699 WLS327699 WVO327699 G393235 JC393235 SY393235 ACU393235 AMQ393235 AWM393235 BGI393235 BQE393235 CAA393235 CJW393235 CTS393235 DDO393235 DNK393235 DXG393235 EHC393235 EQY393235 FAU393235 FKQ393235 FUM393235 GEI393235 GOE393235 GYA393235 HHW393235 HRS393235 IBO393235 ILK393235 IVG393235 JFC393235 JOY393235 JYU393235 KIQ393235 KSM393235 LCI393235 LME393235 LWA393235 MFW393235 MPS393235 MZO393235 NJK393235 NTG393235 ODC393235 OMY393235 OWU393235 PGQ393235 PQM393235 QAI393235 QKE393235 QUA393235 RDW393235 RNS393235 RXO393235 SHK393235 SRG393235 TBC393235 TKY393235 TUU393235 UEQ393235 UOM393235 UYI393235 VIE393235 VSA393235 WBW393235 WLS393235 WVO393235 G458771 JC458771 SY458771 ACU458771 AMQ458771 AWM458771 BGI458771 BQE458771 CAA458771 CJW458771 CTS458771 DDO458771 DNK458771 DXG458771 EHC458771 EQY458771 FAU458771 FKQ458771 FUM458771 GEI458771 GOE458771 GYA458771 HHW458771 HRS458771 IBO458771 ILK458771 IVG458771 JFC458771 JOY458771 JYU458771 KIQ458771 KSM458771 LCI458771 LME458771 LWA458771 MFW458771 MPS458771 MZO458771 NJK458771 NTG458771 ODC458771 OMY458771 OWU458771 PGQ458771 PQM458771 QAI458771 QKE458771 QUA458771 RDW458771 RNS458771 RXO458771 SHK458771 SRG458771 TBC458771 TKY458771 TUU458771 UEQ458771 UOM458771 UYI458771 VIE458771 VSA458771 WBW458771 WLS458771 WVO458771 G524307 JC524307 SY524307 ACU524307 AMQ524307 AWM524307 BGI524307 BQE524307 CAA524307 CJW524307 CTS524307 DDO524307 DNK524307 DXG524307 EHC524307 EQY524307 FAU524307 FKQ524307 FUM524307 GEI524307 GOE524307 GYA524307 HHW524307 HRS524307 IBO524307 ILK524307 IVG524307 JFC524307 JOY524307 JYU524307 KIQ524307 KSM524307 LCI524307 LME524307 LWA524307 MFW524307 MPS524307 MZO524307 NJK524307 NTG524307 ODC524307 OMY524307 OWU524307 PGQ524307 PQM524307 QAI524307 QKE524307 QUA524307 RDW524307 RNS524307 RXO524307 SHK524307 SRG524307 TBC524307 TKY524307 TUU524307 UEQ524307 UOM524307 UYI524307 VIE524307 VSA524307 WBW524307 WLS524307 WVO524307 G589843 JC589843 SY589843 ACU589843 AMQ589843 AWM589843 BGI589843 BQE589843 CAA589843 CJW589843 CTS589843 DDO589843 DNK589843 DXG589843 EHC589843 EQY589843 FAU589843 FKQ589843 FUM589843 GEI589843 GOE589843 GYA589843 HHW589843 HRS589843 IBO589843 ILK589843 IVG589843 JFC589843 JOY589843 JYU589843 KIQ589843 KSM589843 LCI589843 LME589843 LWA589843 MFW589843 MPS589843 MZO589843 NJK589843 NTG589843 ODC589843 OMY589843 OWU589843 PGQ589843 PQM589843 QAI589843 QKE589843 QUA589843 RDW589843 RNS589843 RXO589843 SHK589843 SRG589843 TBC589843 TKY589843 TUU589843 UEQ589843 UOM589843 UYI589843 VIE589843 VSA589843 WBW589843 WLS589843 WVO589843 G655379 JC655379 SY655379 ACU655379 AMQ655379 AWM655379 BGI655379 BQE655379 CAA655379 CJW655379 CTS655379 DDO655379 DNK655379 DXG655379 EHC655379 EQY655379 FAU655379 FKQ655379 FUM655379 GEI655379 GOE655379 GYA655379 HHW655379 HRS655379 IBO655379 ILK655379 IVG655379 JFC655379 JOY655379 JYU655379 KIQ655379 KSM655379 LCI655379 LME655379 LWA655379 MFW655379 MPS655379 MZO655379 NJK655379 NTG655379 ODC655379 OMY655379 OWU655379 PGQ655379 PQM655379 QAI655379 QKE655379 QUA655379 RDW655379 RNS655379 RXO655379 SHK655379 SRG655379 TBC655379 TKY655379 TUU655379 UEQ655379 UOM655379 UYI655379 VIE655379 VSA655379 WBW655379 WLS655379 WVO655379 G720915 JC720915 SY720915 ACU720915 AMQ720915 AWM720915 BGI720915 BQE720915 CAA720915 CJW720915 CTS720915 DDO720915 DNK720915 DXG720915 EHC720915 EQY720915 FAU720915 FKQ720915 FUM720915 GEI720915 GOE720915 GYA720915 HHW720915 HRS720915 IBO720915 ILK720915 IVG720915 JFC720915 JOY720915 JYU720915 KIQ720915 KSM720915 LCI720915 LME720915 LWA720915 MFW720915 MPS720915 MZO720915 NJK720915 NTG720915 ODC720915 OMY720915 OWU720915 PGQ720915 PQM720915 QAI720915 QKE720915 QUA720915 RDW720915 RNS720915 RXO720915 SHK720915 SRG720915 TBC720915 TKY720915 TUU720915 UEQ720915 UOM720915 UYI720915 VIE720915 VSA720915 WBW720915 WLS720915 WVO720915 G786451 JC786451 SY786451 ACU786451 AMQ786451 AWM786451 BGI786451 BQE786451 CAA786451 CJW786451 CTS786451 DDO786451 DNK786451 DXG786451 EHC786451 EQY786451 FAU786451 FKQ786451 FUM786451 GEI786451 GOE786451 GYA786451 HHW786451 HRS786451 IBO786451 ILK786451 IVG786451 JFC786451 JOY786451 JYU786451 KIQ786451 KSM786451 LCI786451 LME786451 LWA786451 MFW786451 MPS786451 MZO786451 NJK786451 NTG786451 ODC786451 OMY786451 OWU786451 PGQ786451 PQM786451 QAI786451 QKE786451 QUA786451 RDW786451 RNS786451 RXO786451 SHK786451 SRG786451 TBC786451 TKY786451 TUU786451 UEQ786451 UOM786451 UYI786451 VIE786451 VSA786451 WBW786451 WLS786451 WVO786451 G851987 JC851987 SY851987 ACU851987 AMQ851987 AWM851987 BGI851987 BQE851987 CAA851987 CJW851987 CTS851987 DDO851987 DNK851987 DXG851987 EHC851987 EQY851987 FAU851987 FKQ851987 FUM851987 GEI851987 GOE851987 GYA851987 HHW851987 HRS851987 IBO851987 ILK851987 IVG851987 JFC851987 JOY851987 JYU851987 KIQ851987 KSM851987 LCI851987 LME851987 LWA851987 MFW851987 MPS851987 MZO851987 NJK851987 NTG851987 ODC851987 OMY851987 OWU851987 PGQ851987 PQM851987 QAI851987 QKE851987 QUA851987 RDW851987 RNS851987 RXO851987 SHK851987 SRG851987 TBC851987 TKY851987 TUU851987 UEQ851987 UOM851987 UYI851987 VIE851987 VSA851987 WBW851987 WLS851987 WVO851987 G917523 JC917523 SY917523 ACU917523 AMQ917523 AWM917523 BGI917523 BQE917523 CAA917523 CJW917523 CTS917523 DDO917523 DNK917523 DXG917523 EHC917523 EQY917523 FAU917523 FKQ917523 FUM917523 GEI917523 GOE917523 GYA917523 HHW917523 HRS917523 IBO917523 ILK917523 IVG917523 JFC917523 JOY917523 JYU917523 KIQ917523 KSM917523 LCI917523 LME917523 LWA917523 MFW917523 MPS917523 MZO917523 NJK917523 NTG917523 ODC917523 OMY917523 OWU917523 PGQ917523 PQM917523 QAI917523 QKE917523 QUA917523 RDW917523 RNS917523 RXO917523 SHK917523 SRG917523 TBC917523 TKY917523 TUU917523 UEQ917523 UOM917523 UYI917523 VIE917523 VSA917523 WBW917523 WLS917523 WVO917523 G983059 JC983059 SY983059 ACU983059 AMQ983059 AWM983059 BGI983059 BQE983059 CAA983059 CJW983059 CTS983059 DDO983059 DNK983059 DXG983059 EHC983059 EQY983059 FAU983059 FKQ983059 FUM983059 GEI983059 GOE983059 GYA983059 HHW983059 HRS983059 IBO983059 ILK983059 IVG983059 JFC983059 JOY983059 JYU983059 KIQ983059 KSM983059 LCI983059 LME983059 LWA983059 MFW983059 MPS983059 MZO983059 NJK983059 NTG983059 ODC983059 OMY983059 OWU983059 PGQ983059 PQM983059 QAI983059 QKE983059 QUA983059 RDW983059 RNS983059 RXO983059 SHK983059 SRG983059 TBC983059 TKY983059 TUU983059 UEQ983059 UOM983059 UYI983059 VIE983059 VSA983059 WBW983059 WLS983059 WVO983059 G32 JC32 SY32 ACU32 AMQ32 AWM32 BGI32 BQE32 CAA32 CJW32 CTS32 DDO32 DNK32 DXG32 EHC32 EQY32 FAU32 FKQ32 FUM32 GEI32 GOE32 GYA32 HHW32 HRS32 IBO32 ILK32 IVG32 JFC32 JOY32 JYU32 KIQ32 KSM32 LCI32 LME32 LWA32 MFW32 MPS32 MZO32 NJK32 NTG32 ODC32 OMY32 OWU32 PGQ32 PQM32 QAI32 QKE32 QUA32 RDW32 RNS32 RXO32 SHK32 SRG32 TBC32 TKY32 TUU32 UEQ32 UOM32 UYI32 VIE32 VSA32 WBW32 WLS32 WVO32 G65568 JC65568 SY65568 ACU65568 AMQ65568 AWM65568 BGI65568 BQE65568 CAA65568 CJW65568 CTS65568 DDO65568 DNK65568 DXG65568 EHC65568 EQY65568 FAU65568 FKQ65568 FUM65568 GEI65568 GOE65568 GYA65568 HHW65568 HRS65568 IBO65568 ILK65568 IVG65568 JFC65568 JOY65568 JYU65568 KIQ65568 KSM65568 LCI65568 LME65568 LWA65568 MFW65568 MPS65568 MZO65568 NJK65568 NTG65568 ODC65568 OMY65568 OWU65568 PGQ65568 PQM65568 QAI65568 QKE65568 QUA65568 RDW65568 RNS65568 RXO65568 SHK65568 SRG65568 TBC65568 TKY65568 TUU65568 UEQ65568 UOM65568 UYI65568 VIE65568 VSA65568 WBW65568 WLS65568 WVO65568 G131104 JC131104 SY131104 ACU131104 AMQ131104 AWM131104 BGI131104 BQE131104 CAA131104 CJW131104 CTS131104 DDO131104 DNK131104 DXG131104 EHC131104 EQY131104 FAU131104 FKQ131104 FUM131104 GEI131104 GOE131104 GYA131104 HHW131104 HRS131104 IBO131104 ILK131104 IVG131104 JFC131104 JOY131104 JYU131104 KIQ131104 KSM131104 LCI131104 LME131104 LWA131104 MFW131104 MPS131104 MZO131104 NJK131104 NTG131104 ODC131104 OMY131104 OWU131104 PGQ131104 PQM131104 QAI131104 QKE131104 QUA131104 RDW131104 RNS131104 RXO131104 SHK131104 SRG131104 TBC131104 TKY131104 TUU131104 UEQ131104 UOM131104 UYI131104 VIE131104 VSA131104 WBW131104 WLS131104 WVO131104 G196640 JC196640 SY196640 ACU196640 AMQ196640 AWM196640 BGI196640 BQE196640 CAA196640 CJW196640 CTS196640 DDO196640 DNK196640 DXG196640 EHC196640 EQY196640 FAU196640 FKQ196640 FUM196640 GEI196640 GOE196640 GYA196640 HHW196640 HRS196640 IBO196640 ILK196640 IVG196640 JFC196640 JOY196640 JYU196640 KIQ196640 KSM196640 LCI196640 LME196640 LWA196640 MFW196640 MPS196640 MZO196640 NJK196640 NTG196640 ODC196640 OMY196640 OWU196640 PGQ196640 PQM196640 QAI196640 QKE196640 QUA196640 RDW196640 RNS196640 RXO196640 SHK196640 SRG196640 TBC196640 TKY196640 TUU196640 UEQ196640 UOM196640 UYI196640 VIE196640 VSA196640 WBW196640 WLS196640 WVO196640 G262176 JC262176 SY262176 ACU262176 AMQ262176 AWM262176 BGI262176 BQE262176 CAA262176 CJW262176 CTS262176 DDO262176 DNK262176 DXG262176 EHC262176 EQY262176 FAU262176 FKQ262176 FUM262176 GEI262176 GOE262176 GYA262176 HHW262176 HRS262176 IBO262176 ILK262176 IVG262176 JFC262176 JOY262176 JYU262176 KIQ262176 KSM262176 LCI262176 LME262176 LWA262176 MFW262176 MPS262176 MZO262176 NJK262176 NTG262176 ODC262176 OMY262176 OWU262176 PGQ262176 PQM262176 QAI262176 QKE262176 QUA262176 RDW262176 RNS262176 RXO262176 SHK262176 SRG262176 TBC262176 TKY262176 TUU262176 UEQ262176 UOM262176 UYI262176 VIE262176 VSA262176 WBW262176 WLS262176 WVO262176 G327712 JC327712 SY327712 ACU327712 AMQ327712 AWM327712 BGI327712 BQE327712 CAA327712 CJW327712 CTS327712 DDO327712 DNK327712 DXG327712 EHC327712 EQY327712 FAU327712 FKQ327712 FUM327712 GEI327712 GOE327712 GYA327712 HHW327712 HRS327712 IBO327712 ILK327712 IVG327712 JFC327712 JOY327712 JYU327712 KIQ327712 KSM327712 LCI327712 LME327712 LWA327712 MFW327712 MPS327712 MZO327712 NJK327712 NTG327712 ODC327712 OMY327712 OWU327712 PGQ327712 PQM327712 QAI327712 QKE327712 QUA327712 RDW327712 RNS327712 RXO327712 SHK327712 SRG327712 TBC327712 TKY327712 TUU327712 UEQ327712 UOM327712 UYI327712 VIE327712 VSA327712 WBW327712 WLS327712 WVO327712 G393248 JC393248 SY393248 ACU393248 AMQ393248 AWM393248 BGI393248 BQE393248 CAA393248 CJW393248 CTS393248 DDO393248 DNK393248 DXG393248 EHC393248 EQY393248 FAU393248 FKQ393248 FUM393248 GEI393248 GOE393248 GYA393248 HHW393248 HRS393248 IBO393248 ILK393248 IVG393248 JFC393248 JOY393248 JYU393248 KIQ393248 KSM393248 LCI393248 LME393248 LWA393248 MFW393248 MPS393248 MZO393248 NJK393248 NTG393248 ODC393248 OMY393248 OWU393248 PGQ393248 PQM393248 QAI393248 QKE393248 QUA393248 RDW393248 RNS393248 RXO393248 SHK393248 SRG393248 TBC393248 TKY393248 TUU393248 UEQ393248 UOM393248 UYI393248 VIE393248 VSA393248 WBW393248 WLS393248 WVO393248 G458784 JC458784 SY458784 ACU458784 AMQ458784 AWM458784 BGI458784 BQE458784 CAA458784 CJW458784 CTS458784 DDO458784 DNK458784 DXG458784 EHC458784 EQY458784 FAU458784 FKQ458784 FUM458784 GEI458784 GOE458784 GYA458784 HHW458784 HRS458784 IBO458784 ILK458784 IVG458784 JFC458784 JOY458784 JYU458784 KIQ458784 KSM458784 LCI458784 LME458784 LWA458784 MFW458784 MPS458784 MZO458784 NJK458784 NTG458784 ODC458784 OMY458784 OWU458784 PGQ458784 PQM458784 QAI458784 QKE458784 QUA458784 RDW458784 RNS458784 RXO458784 SHK458784 SRG458784 TBC458784 TKY458784 TUU458784 UEQ458784 UOM458784 UYI458784 VIE458784 VSA458784 WBW458784 WLS458784 WVO458784 G524320 JC524320 SY524320 ACU524320 AMQ524320 AWM524320 BGI524320 BQE524320 CAA524320 CJW524320 CTS524320 DDO524320 DNK524320 DXG524320 EHC524320 EQY524320 FAU524320 FKQ524320 FUM524320 GEI524320 GOE524320 GYA524320 HHW524320 HRS524320 IBO524320 ILK524320 IVG524320 JFC524320 JOY524320 JYU524320 KIQ524320 KSM524320 LCI524320 LME524320 LWA524320 MFW524320 MPS524320 MZO524320 NJK524320 NTG524320 ODC524320 OMY524320 OWU524320 PGQ524320 PQM524320 QAI524320 QKE524320 QUA524320 RDW524320 RNS524320 RXO524320 SHK524320 SRG524320 TBC524320 TKY524320 TUU524320 UEQ524320 UOM524320 UYI524320 VIE524320 VSA524320 WBW524320 WLS524320 WVO524320 G589856 JC589856 SY589856 ACU589856 AMQ589856 AWM589856 BGI589856 BQE589856 CAA589856 CJW589856 CTS589856 DDO589856 DNK589856 DXG589856 EHC589856 EQY589856 FAU589856 FKQ589856 FUM589856 GEI589856 GOE589856 GYA589856 HHW589856 HRS589856 IBO589856 ILK589856 IVG589856 JFC589856 JOY589856 JYU589856 KIQ589856 KSM589856 LCI589856 LME589856 LWA589856 MFW589856 MPS589856 MZO589856 NJK589856 NTG589856 ODC589856 OMY589856 OWU589856 PGQ589856 PQM589856 QAI589856 QKE589856 QUA589856 RDW589856 RNS589856 RXO589856 SHK589856 SRG589856 TBC589856 TKY589856 TUU589856 UEQ589856 UOM589856 UYI589856 VIE589856 VSA589856 WBW589856 WLS589856 WVO589856 G655392 JC655392 SY655392 ACU655392 AMQ655392 AWM655392 BGI655392 BQE655392 CAA655392 CJW655392 CTS655392 DDO655392 DNK655392 DXG655392 EHC655392 EQY655392 FAU655392 FKQ655392 FUM655392 GEI655392 GOE655392 GYA655392 HHW655392 HRS655392 IBO655392 ILK655392 IVG655392 JFC655392 JOY655392 JYU655392 KIQ655392 KSM655392 LCI655392 LME655392 LWA655392 MFW655392 MPS655392 MZO655392 NJK655392 NTG655392 ODC655392 OMY655392 OWU655392 PGQ655392 PQM655392 QAI655392 QKE655392 QUA655392 RDW655392 RNS655392 RXO655392 SHK655392 SRG655392 TBC655392 TKY655392 TUU655392 UEQ655392 UOM655392 UYI655392 VIE655392 VSA655392 WBW655392 WLS655392 WVO655392 G720928 JC720928 SY720928 ACU720928 AMQ720928 AWM720928 BGI720928 BQE720928 CAA720928 CJW720928 CTS720928 DDO720928 DNK720928 DXG720928 EHC720928 EQY720928 FAU720928 FKQ720928 FUM720928 GEI720928 GOE720928 GYA720928 HHW720928 HRS720928 IBO720928 ILK720928 IVG720928 JFC720928 JOY720928 JYU720928 KIQ720928 KSM720928 LCI720928 LME720928 LWA720928 MFW720928 MPS720928 MZO720928 NJK720928 NTG720928 ODC720928 OMY720928 OWU720928 PGQ720928 PQM720928 QAI720928 QKE720928 QUA720928 RDW720928 RNS720928 RXO720928 SHK720928 SRG720928 TBC720928 TKY720928 TUU720928 UEQ720928 UOM720928 UYI720928 VIE720928 VSA720928 WBW720928 WLS720928 WVO720928 G786464 JC786464 SY786464 ACU786464 AMQ786464 AWM786464 BGI786464 BQE786464 CAA786464 CJW786464 CTS786464 DDO786464 DNK786464 DXG786464 EHC786464 EQY786464 FAU786464 FKQ786464 FUM786464 GEI786464 GOE786464 GYA786464 HHW786464 HRS786464 IBO786464 ILK786464 IVG786464 JFC786464 JOY786464 JYU786464 KIQ786464 KSM786464 LCI786464 LME786464 LWA786464 MFW786464 MPS786464 MZO786464 NJK786464 NTG786464 ODC786464 OMY786464 OWU786464 PGQ786464 PQM786464 QAI786464 QKE786464 QUA786464 RDW786464 RNS786464 RXO786464 SHK786464 SRG786464 TBC786464 TKY786464 TUU786464 UEQ786464 UOM786464 UYI786464 VIE786464 VSA786464 WBW786464 WLS786464 WVO786464 G852000 JC852000 SY852000 ACU852000 AMQ852000 AWM852000 BGI852000 BQE852000 CAA852000 CJW852000 CTS852000 DDO852000 DNK852000 DXG852000 EHC852000 EQY852000 FAU852000 FKQ852000 FUM852000 GEI852000 GOE852000 GYA852000 HHW852000 HRS852000 IBO852000 ILK852000 IVG852000 JFC852000 JOY852000 JYU852000 KIQ852000 KSM852000 LCI852000 LME852000 LWA852000 MFW852000 MPS852000 MZO852000 NJK852000 NTG852000 ODC852000 OMY852000 OWU852000 PGQ852000 PQM852000 QAI852000 QKE852000 QUA852000 RDW852000 RNS852000 RXO852000 SHK852000 SRG852000 TBC852000 TKY852000 TUU852000 UEQ852000 UOM852000 UYI852000 VIE852000 VSA852000 WBW852000 WLS852000 WVO852000 G917536 JC917536 SY917536 ACU917536 AMQ917536 AWM917536 BGI917536 BQE917536 CAA917536 CJW917536 CTS917536 DDO917536 DNK917536 DXG917536 EHC917536 EQY917536 FAU917536 FKQ917536 FUM917536 GEI917536 GOE917536 GYA917536 HHW917536 HRS917536 IBO917536 ILK917536 IVG917536 JFC917536 JOY917536 JYU917536 KIQ917536 KSM917536 LCI917536 LME917536 LWA917536 MFW917536 MPS917536 MZO917536 NJK917536 NTG917536 ODC917536 OMY917536 OWU917536 PGQ917536 PQM917536 QAI917536 QKE917536 QUA917536 RDW917536 RNS917536 RXO917536 SHK917536 SRG917536 TBC917536 TKY917536 TUU917536 UEQ917536 UOM917536 UYI917536 VIE917536 VSA917536 WBW917536 WLS917536 WVO917536 G983072 JC983072 SY983072 ACU983072 AMQ983072 AWM983072 BGI983072 BQE983072 CAA983072 CJW983072 CTS983072 DDO983072 DNK983072 DXG983072 EHC983072 EQY983072 FAU983072 FKQ983072 FUM983072 GEI983072 GOE983072 GYA983072 HHW983072 HRS983072 IBO983072 ILK983072 IVG983072 JFC983072 JOY983072 JYU983072 KIQ983072 KSM983072 LCI983072 LME983072 LWA983072 MFW983072 MPS983072 MZO983072 NJK983072 NTG983072 ODC983072 OMY983072 OWU983072 PGQ983072 PQM983072 QAI983072 QKE983072 QUA983072 RDW983072 RNS983072 RXO983072 SHK983072 SRG983072 TBC983072 TKY983072 TUU983072 UEQ983072 UOM983072 UYI983072 VIE983072 VSA983072 WBW983072 WLS983072 WVO983072 G45 JC45 SY45 ACU45 AMQ45 AWM45 BGI45 BQE45 CAA45 CJW45 CTS45 DDO45 DNK45 DXG45 EHC45 EQY45 FAU45 FKQ45 FUM45 GEI45 GOE45 GYA45 HHW45 HRS45 IBO45 ILK45 IVG45 JFC45 JOY45 JYU45 KIQ45 KSM45 LCI45 LME45 LWA45 MFW45 MPS45 MZO45 NJK45 NTG45 ODC45 OMY45 OWU45 PGQ45 PQM45 QAI45 QKE45 QUA45 RDW45 RNS45 RXO45 SHK45 SRG45 TBC45 TKY45 TUU45 UEQ45 UOM45 UYI45 VIE45 VSA45 WBW45 WLS45 WVO45 G65581 JC65581 SY65581 ACU65581 AMQ65581 AWM65581 BGI65581 BQE65581 CAA65581 CJW65581 CTS65581 DDO65581 DNK65581 DXG65581 EHC65581 EQY65581 FAU65581 FKQ65581 FUM65581 GEI65581 GOE65581 GYA65581 HHW65581 HRS65581 IBO65581 ILK65581 IVG65581 JFC65581 JOY65581 JYU65581 KIQ65581 KSM65581 LCI65581 LME65581 LWA65581 MFW65581 MPS65581 MZO65581 NJK65581 NTG65581 ODC65581 OMY65581 OWU65581 PGQ65581 PQM65581 QAI65581 QKE65581 QUA65581 RDW65581 RNS65581 RXO65581 SHK65581 SRG65581 TBC65581 TKY65581 TUU65581 UEQ65581 UOM65581 UYI65581 VIE65581 VSA65581 WBW65581 WLS65581 WVO65581 G131117 JC131117 SY131117 ACU131117 AMQ131117 AWM131117 BGI131117 BQE131117 CAA131117 CJW131117 CTS131117 DDO131117 DNK131117 DXG131117 EHC131117 EQY131117 FAU131117 FKQ131117 FUM131117 GEI131117 GOE131117 GYA131117 HHW131117 HRS131117 IBO131117 ILK131117 IVG131117 JFC131117 JOY131117 JYU131117 KIQ131117 KSM131117 LCI131117 LME131117 LWA131117 MFW131117 MPS131117 MZO131117 NJK131117 NTG131117 ODC131117 OMY131117 OWU131117 PGQ131117 PQM131117 QAI131117 QKE131117 QUA131117 RDW131117 RNS131117 RXO131117 SHK131117 SRG131117 TBC131117 TKY131117 TUU131117 UEQ131117 UOM131117 UYI131117 VIE131117 VSA131117 WBW131117 WLS131117 WVO131117 G196653 JC196653 SY196653 ACU196653 AMQ196653 AWM196653 BGI196653 BQE196653 CAA196653 CJW196653 CTS196653 DDO196653 DNK196653 DXG196653 EHC196653 EQY196653 FAU196653 FKQ196653 FUM196653 GEI196653 GOE196653 GYA196653 HHW196653 HRS196653 IBO196653 ILK196653 IVG196653 JFC196653 JOY196653 JYU196653 KIQ196653 KSM196653 LCI196653 LME196653 LWA196653 MFW196653 MPS196653 MZO196653 NJK196653 NTG196653 ODC196653 OMY196653 OWU196653 PGQ196653 PQM196653 QAI196653 QKE196653 QUA196653 RDW196653 RNS196653 RXO196653 SHK196653 SRG196653 TBC196653 TKY196653 TUU196653 UEQ196653 UOM196653 UYI196653 VIE196653 VSA196653 WBW196653 WLS196653 WVO196653 G262189 JC262189 SY262189 ACU262189 AMQ262189 AWM262189 BGI262189 BQE262189 CAA262189 CJW262189 CTS262189 DDO262189 DNK262189 DXG262189 EHC262189 EQY262189 FAU262189 FKQ262189 FUM262189 GEI262189 GOE262189 GYA262189 HHW262189 HRS262189 IBO262189 ILK262189 IVG262189 JFC262189 JOY262189 JYU262189 KIQ262189 KSM262189 LCI262189 LME262189 LWA262189 MFW262189 MPS262189 MZO262189 NJK262189 NTG262189 ODC262189 OMY262189 OWU262189 PGQ262189 PQM262189 QAI262189 QKE262189 QUA262189 RDW262189 RNS262189 RXO262189 SHK262189 SRG262189 TBC262189 TKY262189 TUU262189 UEQ262189 UOM262189 UYI262189 VIE262189 VSA262189 WBW262189 WLS262189 WVO262189 G327725 JC327725 SY327725 ACU327725 AMQ327725 AWM327725 BGI327725 BQE327725 CAA327725 CJW327725 CTS327725 DDO327725 DNK327725 DXG327725 EHC327725 EQY327725 FAU327725 FKQ327725 FUM327725 GEI327725 GOE327725 GYA327725 HHW327725 HRS327725 IBO327725 ILK327725 IVG327725 JFC327725 JOY327725 JYU327725 KIQ327725 KSM327725 LCI327725 LME327725 LWA327725 MFW327725 MPS327725 MZO327725 NJK327725 NTG327725 ODC327725 OMY327725 OWU327725 PGQ327725 PQM327725 QAI327725 QKE327725 QUA327725 RDW327725 RNS327725 RXO327725 SHK327725 SRG327725 TBC327725 TKY327725 TUU327725 UEQ327725 UOM327725 UYI327725 VIE327725 VSA327725 WBW327725 WLS327725 WVO327725 G393261 JC393261 SY393261 ACU393261 AMQ393261 AWM393261 BGI393261 BQE393261 CAA393261 CJW393261 CTS393261 DDO393261 DNK393261 DXG393261 EHC393261 EQY393261 FAU393261 FKQ393261 FUM393261 GEI393261 GOE393261 GYA393261 HHW393261 HRS393261 IBO393261 ILK393261 IVG393261 JFC393261 JOY393261 JYU393261 KIQ393261 KSM393261 LCI393261 LME393261 LWA393261 MFW393261 MPS393261 MZO393261 NJK393261 NTG393261 ODC393261 OMY393261 OWU393261 PGQ393261 PQM393261 QAI393261 QKE393261 QUA393261 RDW393261 RNS393261 RXO393261 SHK393261 SRG393261 TBC393261 TKY393261 TUU393261 UEQ393261 UOM393261 UYI393261 VIE393261 VSA393261 WBW393261 WLS393261 WVO393261 G458797 JC458797 SY458797 ACU458797 AMQ458797 AWM458797 BGI458797 BQE458797 CAA458797 CJW458797 CTS458797 DDO458797 DNK458797 DXG458797 EHC458797 EQY458797 FAU458797 FKQ458797 FUM458797 GEI458797 GOE458797 GYA458797 HHW458797 HRS458797 IBO458797 ILK458797 IVG458797 JFC458797 JOY458797 JYU458797 KIQ458797 KSM458797 LCI458797 LME458797 LWA458797 MFW458797 MPS458797 MZO458797 NJK458797 NTG458797 ODC458797 OMY458797 OWU458797 PGQ458797 PQM458797 QAI458797 QKE458797 QUA458797 RDW458797 RNS458797 RXO458797 SHK458797 SRG458797 TBC458797 TKY458797 TUU458797 UEQ458797 UOM458797 UYI458797 VIE458797 VSA458797 WBW458797 WLS458797 WVO458797 G524333 JC524333 SY524333 ACU524333 AMQ524333 AWM524333 BGI524333 BQE524333 CAA524333 CJW524333 CTS524333 DDO524333 DNK524333 DXG524333 EHC524333 EQY524333 FAU524333 FKQ524333 FUM524333 GEI524333 GOE524333 GYA524333 HHW524333 HRS524333 IBO524333 ILK524333 IVG524333 JFC524333 JOY524333 JYU524333 KIQ524333 KSM524333 LCI524333 LME524333 LWA524333 MFW524333 MPS524333 MZO524333 NJK524333 NTG524333 ODC524333 OMY524333 OWU524333 PGQ524333 PQM524333 QAI524333 QKE524333 QUA524333 RDW524333 RNS524333 RXO524333 SHK524333 SRG524333 TBC524333 TKY524333 TUU524333 UEQ524333 UOM524333 UYI524333 VIE524333 VSA524333 WBW524333 WLS524333 WVO524333 G589869 JC589869 SY589869 ACU589869 AMQ589869 AWM589869 BGI589869 BQE589869 CAA589869 CJW589869 CTS589869 DDO589869 DNK589869 DXG589869 EHC589869 EQY589869 FAU589869 FKQ589869 FUM589869 GEI589869 GOE589869 GYA589869 HHW589869 HRS589869 IBO589869 ILK589869 IVG589869 JFC589869 JOY589869 JYU589869 KIQ589869 KSM589869 LCI589869 LME589869 LWA589869 MFW589869 MPS589869 MZO589869 NJK589869 NTG589869 ODC589869 OMY589869 OWU589869 PGQ589869 PQM589869 QAI589869 QKE589869 QUA589869 RDW589869 RNS589869 RXO589869 SHK589869 SRG589869 TBC589869 TKY589869 TUU589869 UEQ589869 UOM589869 UYI589869 VIE589869 VSA589869 WBW589869 WLS589869 WVO589869 G655405 JC655405 SY655405 ACU655405 AMQ655405 AWM655405 BGI655405 BQE655405 CAA655405 CJW655405 CTS655405 DDO655405 DNK655405 DXG655405 EHC655405 EQY655405 FAU655405 FKQ655405 FUM655405 GEI655405 GOE655405 GYA655405 HHW655405 HRS655405 IBO655405 ILK655405 IVG655405 JFC655405 JOY655405 JYU655405 KIQ655405 KSM655405 LCI655405 LME655405 LWA655405 MFW655405 MPS655405 MZO655405 NJK655405 NTG655405 ODC655405 OMY655405 OWU655405 PGQ655405 PQM655405 QAI655405 QKE655405 QUA655405 RDW655405 RNS655405 RXO655405 SHK655405 SRG655405 TBC655405 TKY655405 TUU655405 UEQ655405 UOM655405 UYI655405 VIE655405 VSA655405 WBW655405 WLS655405 WVO655405 G720941 JC720941 SY720941 ACU720941 AMQ720941 AWM720941 BGI720941 BQE720941 CAA720941 CJW720941 CTS720941 DDO720941 DNK720941 DXG720941 EHC720941 EQY720941 FAU720941 FKQ720941 FUM720941 GEI720941 GOE720941 GYA720941 HHW720941 HRS720941 IBO720941 ILK720941 IVG720941 JFC720941 JOY720941 JYU720941 KIQ720941 KSM720941 LCI720941 LME720941 LWA720941 MFW720941 MPS720941 MZO720941 NJK720941 NTG720941 ODC720941 OMY720941 OWU720941 PGQ720941 PQM720941 QAI720941 QKE720941 QUA720941 RDW720941 RNS720941 RXO720941 SHK720941 SRG720941 TBC720941 TKY720941 TUU720941 UEQ720941 UOM720941 UYI720941 VIE720941 VSA720941 WBW720941 WLS720941 WVO720941 G786477 JC786477 SY786477 ACU786477 AMQ786477 AWM786477 BGI786477 BQE786477 CAA786477 CJW786477 CTS786477 DDO786477 DNK786477 DXG786477 EHC786477 EQY786477 FAU786477 FKQ786477 FUM786477 GEI786477 GOE786477 GYA786477 HHW786477 HRS786477 IBO786477 ILK786477 IVG786477 JFC786477 JOY786477 JYU786477 KIQ786477 KSM786477 LCI786477 LME786477 LWA786477 MFW786477 MPS786477 MZO786477 NJK786477 NTG786477 ODC786477 OMY786477 OWU786477 PGQ786477 PQM786477 QAI786477 QKE786477 QUA786477 RDW786477 RNS786477 RXO786477 SHK786477 SRG786477 TBC786477 TKY786477 TUU786477 UEQ786477 UOM786477 UYI786477 VIE786477 VSA786477 WBW786477 WLS786477 WVO786477 G852013 JC852013 SY852013 ACU852013 AMQ852013 AWM852013 BGI852013 BQE852013 CAA852013 CJW852013 CTS852013 DDO852013 DNK852013 DXG852013 EHC852013 EQY852013 FAU852013 FKQ852013 FUM852013 GEI852013 GOE852013 GYA852013 HHW852013 HRS852013 IBO852013 ILK852013 IVG852013 JFC852013 JOY852013 JYU852013 KIQ852013 KSM852013 LCI852013 LME852013 LWA852013 MFW852013 MPS852013 MZO852013 NJK852013 NTG852013 ODC852013 OMY852013 OWU852013 PGQ852013 PQM852013 QAI852013 QKE852013 QUA852013 RDW852013 RNS852013 RXO852013 SHK852013 SRG852013 TBC852013 TKY852013 TUU852013 UEQ852013 UOM852013 UYI852013 VIE852013 VSA852013 WBW852013 WLS852013 WVO852013 G917549 JC917549 SY917549 ACU917549 AMQ917549 AWM917549 BGI917549 BQE917549 CAA917549 CJW917549 CTS917549 DDO917549 DNK917549 DXG917549 EHC917549 EQY917549 FAU917549 FKQ917549 FUM917549 GEI917549 GOE917549 GYA917549 HHW917549 HRS917549 IBO917549 ILK917549 IVG917549 JFC917549 JOY917549 JYU917549 KIQ917549 KSM917549 LCI917549 LME917549 LWA917549 MFW917549 MPS917549 MZO917549 NJK917549 NTG917549 ODC917549 OMY917549 OWU917549 PGQ917549 PQM917549 QAI917549 QKE917549 QUA917549 RDW917549 RNS917549 RXO917549 SHK917549 SRG917549 TBC917549 TKY917549 TUU917549 UEQ917549 UOM917549 UYI917549 VIE917549 VSA917549 WBW917549 WLS917549 WVO917549 G983085 JC983085 SY983085 ACU983085 AMQ983085 AWM983085 BGI983085 BQE983085 CAA983085 CJW983085 CTS983085 DDO983085 DNK983085 DXG983085 EHC983085 EQY983085 FAU983085 FKQ983085 FUM983085 GEI983085 GOE983085 GYA983085 HHW983085 HRS983085 IBO983085 ILK983085 IVG983085 JFC983085 JOY983085 JYU983085 KIQ983085 KSM983085 LCI983085 LME983085 LWA983085 MFW983085 MPS983085 MZO983085 NJK983085 NTG983085 ODC983085 OMY983085 OWU983085 PGQ983085 PQM983085 QAI983085 QKE983085 QUA983085 RDW983085 RNS983085 RXO983085 SHK983085 SRG983085 TBC983085 TKY983085 TUU983085 UEQ983085 UOM983085 UYI983085 VIE983085 VSA983085 WBW983085 WLS983085 WVO983085 G58 JC58 SY58 ACU58 AMQ58 AWM58 BGI58 BQE58 CAA58 CJW58 CTS58 DDO58 DNK58 DXG58 EHC58 EQY58 FAU58 FKQ58 FUM58 GEI58 GOE58 GYA58 HHW58 HRS58 IBO58 ILK58 IVG58 JFC58 JOY58 JYU58 KIQ58 KSM58 LCI58 LME58 LWA58 MFW58 MPS58 MZO58 NJK58 NTG58 ODC58 OMY58 OWU58 PGQ58 PQM58 QAI58 QKE58 QUA58 RDW58 RNS58 RXO58 SHK58 SRG58 TBC58 TKY58 TUU58 UEQ58 UOM58 UYI58 VIE58 VSA58 WBW58 WLS58 WVO58 G65594 JC65594 SY65594 ACU65594 AMQ65594 AWM65594 BGI65594 BQE65594 CAA65594 CJW65594 CTS65594 DDO65594 DNK65594 DXG65594 EHC65594 EQY65594 FAU65594 FKQ65594 FUM65594 GEI65594 GOE65594 GYA65594 HHW65594 HRS65594 IBO65594 ILK65594 IVG65594 JFC65594 JOY65594 JYU65594 KIQ65594 KSM65594 LCI65594 LME65594 LWA65594 MFW65594 MPS65594 MZO65594 NJK65594 NTG65594 ODC65594 OMY65594 OWU65594 PGQ65594 PQM65594 QAI65594 QKE65594 QUA65594 RDW65594 RNS65594 RXO65594 SHK65594 SRG65594 TBC65594 TKY65594 TUU65594 UEQ65594 UOM65594 UYI65594 VIE65594 VSA65594 WBW65594 WLS65594 WVO65594 G131130 JC131130 SY131130 ACU131130 AMQ131130 AWM131130 BGI131130 BQE131130 CAA131130 CJW131130 CTS131130 DDO131130 DNK131130 DXG131130 EHC131130 EQY131130 FAU131130 FKQ131130 FUM131130 GEI131130 GOE131130 GYA131130 HHW131130 HRS131130 IBO131130 ILK131130 IVG131130 JFC131130 JOY131130 JYU131130 KIQ131130 KSM131130 LCI131130 LME131130 LWA131130 MFW131130 MPS131130 MZO131130 NJK131130 NTG131130 ODC131130 OMY131130 OWU131130 PGQ131130 PQM131130 QAI131130 QKE131130 QUA131130 RDW131130 RNS131130 RXO131130 SHK131130 SRG131130 TBC131130 TKY131130 TUU131130 UEQ131130 UOM131130 UYI131130 VIE131130 VSA131130 WBW131130 WLS131130 WVO131130 G196666 JC196666 SY196666 ACU196666 AMQ196666 AWM196666 BGI196666 BQE196666 CAA196666 CJW196666 CTS196666 DDO196666 DNK196666 DXG196666 EHC196666 EQY196666 FAU196666 FKQ196666 FUM196666 GEI196666 GOE196666 GYA196666 HHW196666 HRS196666 IBO196666 ILK196666 IVG196666 JFC196666 JOY196666 JYU196666 KIQ196666 KSM196666 LCI196666 LME196666 LWA196666 MFW196666 MPS196666 MZO196666 NJK196666 NTG196666 ODC196666 OMY196666 OWU196666 PGQ196666 PQM196666 QAI196666 QKE196666 QUA196666 RDW196666 RNS196666 RXO196666 SHK196666 SRG196666 TBC196666 TKY196666 TUU196666 UEQ196666 UOM196666 UYI196666 VIE196666 VSA196666 WBW196666 WLS196666 WVO196666 G262202 JC262202 SY262202 ACU262202 AMQ262202 AWM262202 BGI262202 BQE262202 CAA262202 CJW262202 CTS262202 DDO262202 DNK262202 DXG262202 EHC262202 EQY262202 FAU262202 FKQ262202 FUM262202 GEI262202 GOE262202 GYA262202 HHW262202 HRS262202 IBO262202 ILK262202 IVG262202 JFC262202 JOY262202 JYU262202 KIQ262202 KSM262202 LCI262202 LME262202 LWA262202 MFW262202 MPS262202 MZO262202 NJK262202 NTG262202 ODC262202 OMY262202 OWU262202 PGQ262202 PQM262202 QAI262202 QKE262202 QUA262202 RDW262202 RNS262202 RXO262202 SHK262202 SRG262202 TBC262202 TKY262202 TUU262202 UEQ262202 UOM262202 UYI262202 VIE262202 VSA262202 WBW262202 WLS262202 WVO262202 G327738 JC327738 SY327738 ACU327738 AMQ327738 AWM327738 BGI327738 BQE327738 CAA327738 CJW327738 CTS327738 DDO327738 DNK327738 DXG327738 EHC327738 EQY327738 FAU327738 FKQ327738 FUM327738 GEI327738 GOE327738 GYA327738 HHW327738 HRS327738 IBO327738 ILK327738 IVG327738 JFC327738 JOY327738 JYU327738 KIQ327738 KSM327738 LCI327738 LME327738 LWA327738 MFW327738 MPS327738 MZO327738 NJK327738 NTG327738 ODC327738 OMY327738 OWU327738 PGQ327738 PQM327738 QAI327738 QKE327738 QUA327738 RDW327738 RNS327738 RXO327738 SHK327738 SRG327738 TBC327738 TKY327738 TUU327738 UEQ327738 UOM327738 UYI327738 VIE327738 VSA327738 WBW327738 WLS327738 WVO327738 G393274 JC393274 SY393274 ACU393274 AMQ393274 AWM393274 BGI393274 BQE393274 CAA393274 CJW393274 CTS393274 DDO393274 DNK393274 DXG393274 EHC393274 EQY393274 FAU393274 FKQ393274 FUM393274 GEI393274 GOE393274 GYA393274 HHW393274 HRS393274 IBO393274 ILK393274 IVG393274 JFC393274 JOY393274 JYU393274 KIQ393274 KSM393274 LCI393274 LME393274 LWA393274 MFW393274 MPS393274 MZO393274 NJK393274 NTG393274 ODC393274 OMY393274 OWU393274 PGQ393274 PQM393274 QAI393274 QKE393274 QUA393274 RDW393274 RNS393274 RXO393274 SHK393274 SRG393274 TBC393274 TKY393274 TUU393274 UEQ393274 UOM393274 UYI393274 VIE393274 VSA393274 WBW393274 WLS393274 WVO393274 G458810 JC458810 SY458810 ACU458810 AMQ458810 AWM458810 BGI458810 BQE458810 CAA458810 CJW458810 CTS458810 DDO458810 DNK458810 DXG458810 EHC458810 EQY458810 FAU458810 FKQ458810 FUM458810 GEI458810 GOE458810 GYA458810 HHW458810 HRS458810 IBO458810 ILK458810 IVG458810 JFC458810 JOY458810 JYU458810 KIQ458810 KSM458810 LCI458810 LME458810 LWA458810 MFW458810 MPS458810 MZO458810 NJK458810 NTG458810 ODC458810 OMY458810 OWU458810 PGQ458810 PQM458810 QAI458810 QKE458810 QUA458810 RDW458810 RNS458810 RXO458810 SHK458810 SRG458810 TBC458810 TKY458810 TUU458810 UEQ458810 UOM458810 UYI458810 VIE458810 VSA458810 WBW458810 WLS458810 WVO458810 G524346 JC524346 SY524346 ACU524346 AMQ524346 AWM524346 BGI524346 BQE524346 CAA524346 CJW524346 CTS524346 DDO524346 DNK524346 DXG524346 EHC524346 EQY524346 FAU524346 FKQ524346 FUM524346 GEI524346 GOE524346 GYA524346 HHW524346 HRS524346 IBO524346 ILK524346 IVG524346 JFC524346 JOY524346 JYU524346 KIQ524346 KSM524346 LCI524346 LME524346 LWA524346 MFW524346 MPS524346 MZO524346 NJK524346 NTG524346 ODC524346 OMY524346 OWU524346 PGQ524346 PQM524346 QAI524346 QKE524346 QUA524346 RDW524346 RNS524346 RXO524346 SHK524346 SRG524346 TBC524346 TKY524346 TUU524346 UEQ524346 UOM524346 UYI524346 VIE524346 VSA524346 WBW524346 WLS524346 WVO524346 G589882 JC589882 SY589882 ACU589882 AMQ589882 AWM589882 BGI589882 BQE589882 CAA589882 CJW589882 CTS589882 DDO589882 DNK589882 DXG589882 EHC589882 EQY589882 FAU589882 FKQ589882 FUM589882 GEI589882 GOE589882 GYA589882 HHW589882 HRS589882 IBO589882 ILK589882 IVG589882 JFC589882 JOY589882 JYU589882 KIQ589882 KSM589882 LCI589882 LME589882 LWA589882 MFW589882 MPS589882 MZO589882 NJK589882 NTG589882 ODC589882 OMY589882 OWU589882 PGQ589882 PQM589882 QAI589882 QKE589882 QUA589882 RDW589882 RNS589882 RXO589882 SHK589882 SRG589882 TBC589882 TKY589882 TUU589882 UEQ589882 UOM589882 UYI589882 VIE589882 VSA589882 WBW589882 WLS589882 WVO589882 G655418 JC655418 SY655418 ACU655418 AMQ655418 AWM655418 BGI655418 BQE655418 CAA655418 CJW655418 CTS655418 DDO655418 DNK655418 DXG655418 EHC655418 EQY655418 FAU655418 FKQ655418 FUM655418 GEI655418 GOE655418 GYA655418 HHW655418 HRS655418 IBO655418 ILK655418 IVG655418 JFC655418 JOY655418 JYU655418 KIQ655418 KSM655418 LCI655418 LME655418 LWA655418 MFW655418 MPS655418 MZO655418 NJK655418 NTG655418 ODC655418 OMY655418 OWU655418 PGQ655418 PQM655418 QAI655418 QKE655418 QUA655418 RDW655418 RNS655418 RXO655418 SHK655418 SRG655418 TBC655418 TKY655418 TUU655418 UEQ655418 UOM655418 UYI655418 VIE655418 VSA655418 WBW655418 WLS655418 WVO655418 G720954 JC720954 SY720954 ACU720954 AMQ720954 AWM720954 BGI720954 BQE720954 CAA720954 CJW720954 CTS720954 DDO720954 DNK720954 DXG720954 EHC720954 EQY720954 FAU720954 FKQ720954 FUM720954 GEI720954 GOE720954 GYA720954 HHW720954 HRS720954 IBO720954 ILK720954 IVG720954 JFC720954 JOY720954 JYU720954 KIQ720954 KSM720954 LCI720954 LME720954 LWA720954 MFW720954 MPS720954 MZO720954 NJK720954 NTG720954 ODC720954 OMY720954 OWU720954 PGQ720954 PQM720954 QAI720954 QKE720954 QUA720954 RDW720954 RNS720954 RXO720954 SHK720954 SRG720954 TBC720954 TKY720954 TUU720954 UEQ720954 UOM720954 UYI720954 VIE720954 VSA720954 WBW720954 WLS720954 WVO720954 G786490 JC786490 SY786490 ACU786490 AMQ786490 AWM786490 BGI786490 BQE786490 CAA786490 CJW786490 CTS786490 DDO786490 DNK786490 DXG786490 EHC786490 EQY786490 FAU786490 FKQ786490 FUM786490 GEI786490 GOE786490 GYA786490 HHW786490 HRS786490 IBO786490 ILK786490 IVG786490 JFC786490 JOY786490 JYU786490 KIQ786490 KSM786490 LCI786490 LME786490 LWA786490 MFW786490 MPS786490 MZO786490 NJK786490 NTG786490 ODC786490 OMY786490 OWU786490 PGQ786490 PQM786490 QAI786490 QKE786490 QUA786490 RDW786490 RNS786490 RXO786490 SHK786490 SRG786490 TBC786490 TKY786490 TUU786490 UEQ786490 UOM786490 UYI786490 VIE786490 VSA786490 WBW786490 WLS786490 WVO786490 G852026 JC852026 SY852026 ACU852026 AMQ852026 AWM852026 BGI852026 BQE852026 CAA852026 CJW852026 CTS852026 DDO852026 DNK852026 DXG852026 EHC852026 EQY852026 FAU852026 FKQ852026 FUM852026 GEI852026 GOE852026 GYA852026 HHW852026 HRS852026 IBO852026 ILK852026 IVG852026 JFC852026 JOY852026 JYU852026 KIQ852026 KSM852026 LCI852026 LME852026 LWA852026 MFW852026 MPS852026 MZO852026 NJK852026 NTG852026 ODC852026 OMY852026 OWU852026 PGQ852026 PQM852026 QAI852026 QKE852026 QUA852026 RDW852026 RNS852026 RXO852026 SHK852026 SRG852026 TBC852026 TKY852026 TUU852026 UEQ852026 UOM852026 UYI852026 VIE852026 VSA852026 WBW852026 WLS852026 WVO852026 G917562 JC917562 SY917562 ACU917562 AMQ917562 AWM917562 BGI917562 BQE917562 CAA917562 CJW917562 CTS917562 DDO917562 DNK917562 DXG917562 EHC917562 EQY917562 FAU917562 FKQ917562 FUM917562 GEI917562 GOE917562 GYA917562 HHW917562 HRS917562 IBO917562 ILK917562 IVG917562 JFC917562 JOY917562 JYU917562 KIQ917562 KSM917562 LCI917562 LME917562 LWA917562 MFW917562 MPS917562 MZO917562 NJK917562 NTG917562 ODC917562 OMY917562 OWU917562 PGQ917562 PQM917562 QAI917562 QKE917562 QUA917562 RDW917562 RNS917562 RXO917562 SHK917562 SRG917562 TBC917562 TKY917562 TUU917562 UEQ917562 UOM917562 UYI917562 VIE917562 VSA917562 WBW917562 WLS917562 WVO917562 G983098 JC983098 SY983098 ACU983098 AMQ983098 AWM983098 BGI983098 BQE983098 CAA983098 CJW983098 CTS983098 DDO983098 DNK983098 DXG983098 EHC983098 EQY983098 FAU983098 FKQ983098 FUM983098 GEI983098 GOE983098 GYA983098 HHW983098 HRS983098 IBO983098 ILK983098 IVG983098 JFC983098 JOY983098 JYU983098 KIQ983098 KSM983098 LCI983098 LME983098 LWA983098 MFW983098 MPS983098 MZO983098 NJK983098 NTG983098 ODC983098 OMY983098 OWU983098 PGQ983098 PQM983098 QAI983098 QKE983098 QUA983098 RDW983098 RNS983098 RXO983098 SHK983098 SRG983098 TBC983098 TKY983098 TUU983098 UEQ983098 UOM983098 UYI983098 VIE983098 VSA983098 WBW983098 WLS983098 WVO983098 G71 JC71 SY71 ACU71 AMQ71 AWM71 BGI71 BQE71 CAA71 CJW71 CTS71 DDO71 DNK71 DXG71 EHC71 EQY71 FAU71 FKQ71 FUM71 GEI71 GOE71 GYA71 HHW71 HRS71 IBO71 ILK71 IVG71 JFC71 JOY71 JYU71 KIQ71 KSM71 LCI71 LME71 LWA71 MFW71 MPS71 MZO71 NJK71 NTG71 ODC71 OMY71 OWU71 PGQ71 PQM71 QAI71 QKE71 QUA71 RDW71 RNS71 RXO71 SHK71 SRG71 TBC71 TKY71 TUU71 UEQ71 UOM71 UYI71 VIE71 VSA71 WBW71 WLS71 WVO71 G65607 JC65607 SY65607 ACU65607 AMQ65607 AWM65607 BGI65607 BQE65607 CAA65607 CJW65607 CTS65607 DDO65607 DNK65607 DXG65607 EHC65607 EQY65607 FAU65607 FKQ65607 FUM65607 GEI65607 GOE65607 GYA65607 HHW65607 HRS65607 IBO65607 ILK65607 IVG65607 JFC65607 JOY65607 JYU65607 KIQ65607 KSM65607 LCI65607 LME65607 LWA65607 MFW65607 MPS65607 MZO65607 NJK65607 NTG65607 ODC65607 OMY65607 OWU65607 PGQ65607 PQM65607 QAI65607 QKE65607 QUA65607 RDW65607 RNS65607 RXO65607 SHK65607 SRG65607 TBC65607 TKY65607 TUU65607 UEQ65607 UOM65607 UYI65607 VIE65607 VSA65607 WBW65607 WLS65607 WVO65607 G131143 JC131143 SY131143 ACU131143 AMQ131143 AWM131143 BGI131143 BQE131143 CAA131143 CJW131143 CTS131143 DDO131143 DNK131143 DXG131143 EHC131143 EQY131143 FAU131143 FKQ131143 FUM131143 GEI131143 GOE131143 GYA131143 HHW131143 HRS131143 IBO131143 ILK131143 IVG131143 JFC131143 JOY131143 JYU131143 KIQ131143 KSM131143 LCI131143 LME131143 LWA131143 MFW131143 MPS131143 MZO131143 NJK131143 NTG131143 ODC131143 OMY131143 OWU131143 PGQ131143 PQM131143 QAI131143 QKE131143 QUA131143 RDW131143 RNS131143 RXO131143 SHK131143 SRG131143 TBC131143 TKY131143 TUU131143 UEQ131143 UOM131143 UYI131143 VIE131143 VSA131143 WBW131143 WLS131143 WVO131143 G196679 JC196679 SY196679 ACU196679 AMQ196679 AWM196679 BGI196679 BQE196679 CAA196679 CJW196679 CTS196679 DDO196679 DNK196679 DXG196679 EHC196679 EQY196679 FAU196679 FKQ196679 FUM196679 GEI196679 GOE196679 GYA196679 HHW196679 HRS196679 IBO196679 ILK196679 IVG196679 JFC196679 JOY196679 JYU196679 KIQ196679 KSM196679 LCI196679 LME196679 LWA196679 MFW196679 MPS196679 MZO196679 NJK196679 NTG196679 ODC196679 OMY196679 OWU196679 PGQ196679 PQM196679 QAI196679 QKE196679 QUA196679 RDW196679 RNS196679 RXO196679 SHK196679 SRG196679 TBC196679 TKY196679 TUU196679 UEQ196679 UOM196679 UYI196679 VIE196679 VSA196679 WBW196679 WLS196679 WVO196679 G262215 JC262215 SY262215 ACU262215 AMQ262215 AWM262215 BGI262215 BQE262215 CAA262215 CJW262215 CTS262215 DDO262215 DNK262215 DXG262215 EHC262215 EQY262215 FAU262215 FKQ262215 FUM262215 GEI262215 GOE262215 GYA262215 HHW262215 HRS262215 IBO262215 ILK262215 IVG262215 JFC262215 JOY262215 JYU262215 KIQ262215 KSM262215 LCI262215 LME262215 LWA262215 MFW262215 MPS262215 MZO262215 NJK262215 NTG262215 ODC262215 OMY262215 OWU262215 PGQ262215 PQM262215 QAI262215 QKE262215 QUA262215 RDW262215 RNS262215 RXO262215 SHK262215 SRG262215 TBC262215 TKY262215 TUU262215 UEQ262215 UOM262215 UYI262215 VIE262215 VSA262215 WBW262215 WLS262215 WVO262215 G327751 JC327751 SY327751 ACU327751 AMQ327751 AWM327751 BGI327751 BQE327751 CAA327751 CJW327751 CTS327751 DDO327751 DNK327751 DXG327751 EHC327751 EQY327751 FAU327751 FKQ327751 FUM327751 GEI327751 GOE327751 GYA327751 HHW327751 HRS327751 IBO327751 ILK327751 IVG327751 JFC327751 JOY327751 JYU327751 KIQ327751 KSM327751 LCI327751 LME327751 LWA327751 MFW327751 MPS327751 MZO327751 NJK327751 NTG327751 ODC327751 OMY327751 OWU327751 PGQ327751 PQM327751 QAI327751 QKE327751 QUA327751 RDW327751 RNS327751 RXO327751 SHK327751 SRG327751 TBC327751 TKY327751 TUU327751 UEQ327751 UOM327751 UYI327751 VIE327751 VSA327751 WBW327751 WLS327751 WVO327751 G393287 JC393287 SY393287 ACU393287 AMQ393287 AWM393287 BGI393287 BQE393287 CAA393287 CJW393287 CTS393287 DDO393287 DNK393287 DXG393287 EHC393287 EQY393287 FAU393287 FKQ393287 FUM393287 GEI393287 GOE393287 GYA393287 HHW393287 HRS393287 IBO393287 ILK393287 IVG393287 JFC393287 JOY393287 JYU393287 KIQ393287 KSM393287 LCI393287 LME393287 LWA393287 MFW393287 MPS393287 MZO393287 NJK393287 NTG393287 ODC393287 OMY393287 OWU393287 PGQ393287 PQM393287 QAI393287 QKE393287 QUA393287 RDW393287 RNS393287 RXO393287 SHK393287 SRG393287 TBC393287 TKY393287 TUU393287 UEQ393287 UOM393287 UYI393287 VIE393287 VSA393287 WBW393287 WLS393287 WVO393287 G458823 JC458823 SY458823 ACU458823 AMQ458823 AWM458823 BGI458823 BQE458823 CAA458823 CJW458823 CTS458823 DDO458823 DNK458823 DXG458823 EHC458823 EQY458823 FAU458823 FKQ458823 FUM458823 GEI458823 GOE458823 GYA458823 HHW458823 HRS458823 IBO458823 ILK458823 IVG458823 JFC458823 JOY458823 JYU458823 KIQ458823 KSM458823 LCI458823 LME458823 LWA458823 MFW458823 MPS458823 MZO458823 NJK458823 NTG458823 ODC458823 OMY458823 OWU458823 PGQ458823 PQM458823 QAI458823 QKE458823 QUA458823 RDW458823 RNS458823 RXO458823 SHK458823 SRG458823 TBC458823 TKY458823 TUU458823 UEQ458823 UOM458823 UYI458823 VIE458823 VSA458823 WBW458823 WLS458823 WVO458823 G524359 JC524359 SY524359 ACU524359 AMQ524359 AWM524359 BGI524359 BQE524359 CAA524359 CJW524359 CTS524359 DDO524359 DNK524359 DXG524359 EHC524359 EQY524359 FAU524359 FKQ524359 FUM524359 GEI524359 GOE524359 GYA524359 HHW524359 HRS524359 IBO524359 ILK524359 IVG524359 JFC524359 JOY524359 JYU524359 KIQ524359 KSM524359 LCI524359 LME524359 LWA524359 MFW524359 MPS524359 MZO524359 NJK524359 NTG524359 ODC524359 OMY524359 OWU524359 PGQ524359 PQM524359 QAI524359 QKE524359 QUA524359 RDW524359 RNS524359 RXO524359 SHK524359 SRG524359 TBC524359 TKY524359 TUU524359 UEQ524359 UOM524359 UYI524359 VIE524359 VSA524359 WBW524359 WLS524359 WVO524359 G589895 JC589895 SY589895 ACU589895 AMQ589895 AWM589895 BGI589895 BQE589895 CAA589895 CJW589895 CTS589895 DDO589895 DNK589895 DXG589895 EHC589895 EQY589895 FAU589895 FKQ589895 FUM589895 GEI589895 GOE589895 GYA589895 HHW589895 HRS589895 IBO589895 ILK589895 IVG589895 JFC589895 JOY589895 JYU589895 KIQ589895 KSM589895 LCI589895 LME589895 LWA589895 MFW589895 MPS589895 MZO589895 NJK589895 NTG589895 ODC589895 OMY589895 OWU589895 PGQ589895 PQM589895 QAI589895 QKE589895 QUA589895 RDW589895 RNS589895 RXO589895 SHK589895 SRG589895 TBC589895 TKY589895 TUU589895 UEQ589895 UOM589895 UYI589895 VIE589895 VSA589895 WBW589895 WLS589895 WVO589895 G655431 JC655431 SY655431 ACU655431 AMQ655431 AWM655431 BGI655431 BQE655431 CAA655431 CJW655431 CTS655431 DDO655431 DNK655431 DXG655431 EHC655431 EQY655431 FAU655431 FKQ655431 FUM655431 GEI655431 GOE655431 GYA655431 HHW655431 HRS655431 IBO655431 ILK655431 IVG655431 JFC655431 JOY655431 JYU655431 KIQ655431 KSM655431 LCI655431 LME655431 LWA655431 MFW655431 MPS655431 MZO655431 NJK655431 NTG655431 ODC655431 OMY655431 OWU655431 PGQ655431 PQM655431 QAI655431 QKE655431 QUA655431 RDW655431 RNS655431 RXO655431 SHK655431 SRG655431 TBC655431 TKY655431 TUU655431 UEQ655431 UOM655431 UYI655431 VIE655431 VSA655431 WBW655431 WLS655431 WVO655431 G720967 JC720967 SY720967 ACU720967 AMQ720967 AWM720967 BGI720967 BQE720967 CAA720967 CJW720967 CTS720967 DDO720967 DNK720967 DXG720967 EHC720967 EQY720967 FAU720967 FKQ720967 FUM720967 GEI720967 GOE720967 GYA720967 HHW720967 HRS720967 IBO720967 ILK720967 IVG720967 JFC720967 JOY720967 JYU720967 KIQ720967 KSM720967 LCI720967 LME720967 LWA720967 MFW720967 MPS720967 MZO720967 NJK720967 NTG720967 ODC720967 OMY720967 OWU720967 PGQ720967 PQM720967 QAI720967 QKE720967 QUA720967 RDW720967 RNS720967 RXO720967 SHK720967 SRG720967 TBC720967 TKY720967 TUU720967 UEQ720967 UOM720967 UYI720967 VIE720967 VSA720967 WBW720967 WLS720967 WVO720967 G786503 JC786503 SY786503 ACU786503 AMQ786503 AWM786503 BGI786503 BQE786503 CAA786503 CJW786503 CTS786503 DDO786503 DNK786503 DXG786503 EHC786503 EQY786503 FAU786503 FKQ786503 FUM786503 GEI786503 GOE786503 GYA786503 HHW786503 HRS786503 IBO786503 ILK786503 IVG786503 JFC786503 JOY786503 JYU786503 KIQ786503 KSM786503 LCI786503 LME786503 LWA786503 MFW786503 MPS786503 MZO786503 NJK786503 NTG786503 ODC786503 OMY786503 OWU786503 PGQ786503 PQM786503 QAI786503 QKE786503 QUA786503 RDW786503 RNS786503 RXO786503 SHK786503 SRG786503 TBC786503 TKY786503 TUU786503 UEQ786503 UOM786503 UYI786503 VIE786503 VSA786503 WBW786503 WLS786503 WVO786503 G852039 JC852039 SY852039 ACU852039 AMQ852039 AWM852039 BGI852039 BQE852039 CAA852039 CJW852039 CTS852039 DDO852039 DNK852039 DXG852039 EHC852039 EQY852039 FAU852039 FKQ852039 FUM852039 GEI852039 GOE852039 GYA852039 HHW852039 HRS852039 IBO852039 ILK852039 IVG852039 JFC852039 JOY852039 JYU852039 KIQ852039 KSM852039 LCI852039 LME852039 LWA852039 MFW852039 MPS852039 MZO852039 NJK852039 NTG852039 ODC852039 OMY852039 OWU852039 PGQ852039 PQM852039 QAI852039 QKE852039 QUA852039 RDW852039 RNS852039 RXO852039 SHK852039 SRG852039 TBC852039 TKY852039 TUU852039 UEQ852039 UOM852039 UYI852039 VIE852039 VSA852039 WBW852039 WLS852039 WVO852039 G917575 JC917575 SY917575 ACU917575 AMQ917575 AWM917575 BGI917575 BQE917575 CAA917575 CJW917575 CTS917575 DDO917575 DNK917575 DXG917575 EHC917575 EQY917575 FAU917575 FKQ917575 FUM917575 GEI917575 GOE917575 GYA917575 HHW917575 HRS917575 IBO917575 ILK917575 IVG917575 JFC917575 JOY917575 JYU917575 KIQ917575 KSM917575 LCI917575 LME917575 LWA917575 MFW917575 MPS917575 MZO917575 NJK917575 NTG917575 ODC917575 OMY917575 OWU917575 PGQ917575 PQM917575 QAI917575 QKE917575 QUA917575 RDW917575 RNS917575 RXO917575 SHK917575 SRG917575 TBC917575 TKY917575 TUU917575 UEQ917575 UOM917575 UYI917575 VIE917575 VSA917575 WBW917575 WLS917575 WVO917575 G983111 JC983111 SY983111 ACU983111 AMQ983111 AWM983111 BGI983111 BQE983111 CAA983111 CJW983111 CTS983111 DDO983111 DNK983111 DXG983111 EHC983111 EQY983111 FAU983111 FKQ983111 FUM983111 GEI983111 GOE983111 GYA983111 HHW983111 HRS983111 IBO983111 ILK983111 IVG983111 JFC983111 JOY983111 JYU983111 KIQ983111 KSM983111 LCI983111 LME983111 LWA983111 MFW983111 MPS983111 MZO983111 NJK983111 NTG983111 ODC983111 OMY983111 OWU983111 PGQ983111 PQM983111 QAI983111 QKE983111 QUA983111 RDW983111 RNS983111 RXO983111 SHK983111 SRG983111 TBC983111 TKY983111 TUU983111 UEQ983111 UOM983111 UYI983111 VIE983111 VSA983111 WBW983111 WLS983111 WVO983111 G79 JC79 SY79 ACU79 AMQ79 AWM79 BGI79 BQE79 CAA79 CJW79 CTS79 DDO79 DNK79 DXG79 EHC79 EQY79 FAU79 FKQ79 FUM79 GEI79 GOE79 GYA79 HHW79 HRS79 IBO79 ILK79 IVG79 JFC79 JOY79 JYU79 KIQ79 KSM79 LCI79 LME79 LWA79 MFW79 MPS79 MZO79 NJK79 NTG79 ODC79 OMY79 OWU79 PGQ79 PQM79 QAI79 QKE79 QUA79 RDW79 RNS79 RXO79 SHK79 SRG79 TBC79 TKY79 TUU79 UEQ79 UOM79 UYI79 VIE79 VSA79 WBW79 WLS79 WVO79 G65615 JC65615 SY65615 ACU65615 AMQ65615 AWM65615 BGI65615 BQE65615 CAA65615 CJW65615 CTS65615 DDO65615 DNK65615 DXG65615 EHC65615 EQY65615 FAU65615 FKQ65615 FUM65615 GEI65615 GOE65615 GYA65615 HHW65615 HRS65615 IBO65615 ILK65615 IVG65615 JFC65615 JOY65615 JYU65615 KIQ65615 KSM65615 LCI65615 LME65615 LWA65615 MFW65615 MPS65615 MZO65615 NJK65615 NTG65615 ODC65615 OMY65615 OWU65615 PGQ65615 PQM65615 QAI65615 QKE65615 QUA65615 RDW65615 RNS65615 RXO65615 SHK65615 SRG65615 TBC65615 TKY65615 TUU65615 UEQ65615 UOM65615 UYI65615 VIE65615 VSA65615 WBW65615 WLS65615 WVO65615 G131151 JC131151 SY131151 ACU131151 AMQ131151 AWM131151 BGI131151 BQE131151 CAA131151 CJW131151 CTS131151 DDO131151 DNK131151 DXG131151 EHC131151 EQY131151 FAU131151 FKQ131151 FUM131151 GEI131151 GOE131151 GYA131151 HHW131151 HRS131151 IBO131151 ILK131151 IVG131151 JFC131151 JOY131151 JYU131151 KIQ131151 KSM131151 LCI131151 LME131151 LWA131151 MFW131151 MPS131151 MZO131151 NJK131151 NTG131151 ODC131151 OMY131151 OWU131151 PGQ131151 PQM131151 QAI131151 QKE131151 QUA131151 RDW131151 RNS131151 RXO131151 SHK131151 SRG131151 TBC131151 TKY131151 TUU131151 UEQ131151 UOM131151 UYI131151 VIE131151 VSA131151 WBW131151 WLS131151 WVO131151 G196687 JC196687 SY196687 ACU196687 AMQ196687 AWM196687 BGI196687 BQE196687 CAA196687 CJW196687 CTS196687 DDO196687 DNK196687 DXG196687 EHC196687 EQY196687 FAU196687 FKQ196687 FUM196687 GEI196687 GOE196687 GYA196687 HHW196687 HRS196687 IBO196687 ILK196687 IVG196687 JFC196687 JOY196687 JYU196687 KIQ196687 KSM196687 LCI196687 LME196687 LWA196687 MFW196687 MPS196687 MZO196687 NJK196687 NTG196687 ODC196687 OMY196687 OWU196687 PGQ196687 PQM196687 QAI196687 QKE196687 QUA196687 RDW196687 RNS196687 RXO196687 SHK196687 SRG196687 TBC196687 TKY196687 TUU196687 UEQ196687 UOM196687 UYI196687 VIE196687 VSA196687 WBW196687 WLS196687 WVO196687 G262223 JC262223 SY262223 ACU262223 AMQ262223 AWM262223 BGI262223 BQE262223 CAA262223 CJW262223 CTS262223 DDO262223 DNK262223 DXG262223 EHC262223 EQY262223 FAU262223 FKQ262223 FUM262223 GEI262223 GOE262223 GYA262223 HHW262223 HRS262223 IBO262223 ILK262223 IVG262223 JFC262223 JOY262223 JYU262223 KIQ262223 KSM262223 LCI262223 LME262223 LWA262223 MFW262223 MPS262223 MZO262223 NJK262223 NTG262223 ODC262223 OMY262223 OWU262223 PGQ262223 PQM262223 QAI262223 QKE262223 QUA262223 RDW262223 RNS262223 RXO262223 SHK262223 SRG262223 TBC262223 TKY262223 TUU262223 UEQ262223 UOM262223 UYI262223 VIE262223 VSA262223 WBW262223 WLS262223 WVO262223 G327759 JC327759 SY327759 ACU327759 AMQ327759 AWM327759 BGI327759 BQE327759 CAA327759 CJW327759 CTS327759 DDO327759 DNK327759 DXG327759 EHC327759 EQY327759 FAU327759 FKQ327759 FUM327759 GEI327759 GOE327759 GYA327759 HHW327759 HRS327759 IBO327759 ILK327759 IVG327759 JFC327759 JOY327759 JYU327759 KIQ327759 KSM327759 LCI327759 LME327759 LWA327759 MFW327759 MPS327759 MZO327759 NJK327759 NTG327759 ODC327759 OMY327759 OWU327759 PGQ327759 PQM327759 QAI327759 QKE327759 QUA327759 RDW327759 RNS327759 RXO327759 SHK327759 SRG327759 TBC327759 TKY327759 TUU327759 UEQ327759 UOM327759 UYI327759 VIE327759 VSA327759 WBW327759 WLS327759 WVO327759 G393295 JC393295 SY393295 ACU393295 AMQ393295 AWM393295 BGI393295 BQE393295 CAA393295 CJW393295 CTS393295 DDO393295 DNK393295 DXG393295 EHC393295 EQY393295 FAU393295 FKQ393295 FUM393295 GEI393295 GOE393295 GYA393295 HHW393295 HRS393295 IBO393295 ILK393295 IVG393295 JFC393295 JOY393295 JYU393295 KIQ393295 KSM393295 LCI393295 LME393295 LWA393295 MFW393295 MPS393295 MZO393295 NJK393295 NTG393295 ODC393295 OMY393295 OWU393295 PGQ393295 PQM393295 QAI393295 QKE393295 QUA393295 RDW393295 RNS393295 RXO393295 SHK393295 SRG393295 TBC393295 TKY393295 TUU393295 UEQ393295 UOM393295 UYI393295 VIE393295 VSA393295 WBW393295 WLS393295 WVO393295 G458831 JC458831 SY458831 ACU458831 AMQ458831 AWM458831 BGI458831 BQE458831 CAA458831 CJW458831 CTS458831 DDO458831 DNK458831 DXG458831 EHC458831 EQY458831 FAU458831 FKQ458831 FUM458831 GEI458831 GOE458831 GYA458831 HHW458831 HRS458831 IBO458831 ILK458831 IVG458831 JFC458831 JOY458831 JYU458831 KIQ458831 KSM458831 LCI458831 LME458831 LWA458831 MFW458831 MPS458831 MZO458831 NJK458831 NTG458831 ODC458831 OMY458831 OWU458831 PGQ458831 PQM458831 QAI458831 QKE458831 QUA458831 RDW458831 RNS458831 RXO458831 SHK458831 SRG458831 TBC458831 TKY458831 TUU458831 UEQ458831 UOM458831 UYI458831 VIE458831 VSA458831 WBW458831 WLS458831 WVO458831 G524367 JC524367 SY524367 ACU524367 AMQ524367 AWM524367 BGI524367 BQE524367 CAA524367 CJW524367 CTS524367 DDO524367 DNK524367 DXG524367 EHC524367 EQY524367 FAU524367 FKQ524367 FUM524367 GEI524367 GOE524367 GYA524367 HHW524367 HRS524367 IBO524367 ILK524367 IVG524367 JFC524367 JOY524367 JYU524367 KIQ524367 KSM524367 LCI524367 LME524367 LWA524367 MFW524367 MPS524367 MZO524367 NJK524367 NTG524367 ODC524367 OMY524367 OWU524367 PGQ524367 PQM524367 QAI524367 QKE524367 QUA524367 RDW524367 RNS524367 RXO524367 SHK524367 SRG524367 TBC524367 TKY524367 TUU524367 UEQ524367 UOM524367 UYI524367 VIE524367 VSA524367 WBW524367 WLS524367 WVO524367 G589903 JC589903 SY589903 ACU589903 AMQ589903 AWM589903 BGI589903 BQE589903 CAA589903 CJW589903 CTS589903 DDO589903 DNK589903 DXG589903 EHC589903 EQY589903 FAU589903 FKQ589903 FUM589903 GEI589903 GOE589903 GYA589903 HHW589903 HRS589903 IBO589903 ILK589903 IVG589903 JFC589903 JOY589903 JYU589903 KIQ589903 KSM589903 LCI589903 LME589903 LWA589903 MFW589903 MPS589903 MZO589903 NJK589903 NTG589903 ODC589903 OMY589903 OWU589903 PGQ589903 PQM589903 QAI589903 QKE589903 QUA589903 RDW589903 RNS589903 RXO589903 SHK589903 SRG589903 TBC589903 TKY589903 TUU589903 UEQ589903 UOM589903 UYI589903 VIE589903 VSA589903 WBW589903 WLS589903 WVO589903 G655439 JC655439 SY655439 ACU655439 AMQ655439 AWM655439 BGI655439 BQE655439 CAA655439 CJW655439 CTS655439 DDO655439 DNK655439 DXG655439 EHC655439 EQY655439 FAU655439 FKQ655439 FUM655439 GEI655439 GOE655439 GYA655439 HHW655439 HRS655439 IBO655439 ILK655439 IVG655439 JFC655439 JOY655439 JYU655439 KIQ655439 KSM655439 LCI655439 LME655439 LWA655439 MFW655439 MPS655439 MZO655439 NJK655439 NTG655439 ODC655439 OMY655439 OWU655439 PGQ655439 PQM655439 QAI655439 QKE655439 QUA655439 RDW655439 RNS655439 RXO655439 SHK655439 SRG655439 TBC655439 TKY655439 TUU655439 UEQ655439 UOM655439 UYI655439 VIE655439 VSA655439 WBW655439 WLS655439 WVO655439 G720975 JC720975 SY720975 ACU720975 AMQ720975 AWM720975 BGI720975 BQE720975 CAA720975 CJW720975 CTS720975 DDO720975 DNK720975 DXG720975 EHC720975 EQY720975 FAU720975 FKQ720975 FUM720975 GEI720975 GOE720975 GYA720975 HHW720975 HRS720975 IBO720975 ILK720975 IVG720975 JFC720975 JOY720975 JYU720975 KIQ720975 KSM720975 LCI720975 LME720975 LWA720975 MFW720975 MPS720975 MZO720975 NJK720975 NTG720975 ODC720975 OMY720975 OWU720975 PGQ720975 PQM720975 QAI720975 QKE720975 QUA720975 RDW720975 RNS720975 RXO720975 SHK720975 SRG720975 TBC720975 TKY720975 TUU720975 UEQ720975 UOM720975 UYI720975 VIE720975 VSA720975 WBW720975 WLS720975 WVO720975 G786511 JC786511 SY786511 ACU786511 AMQ786511 AWM786511 BGI786511 BQE786511 CAA786511 CJW786511 CTS786511 DDO786511 DNK786511 DXG786511 EHC786511 EQY786511 FAU786511 FKQ786511 FUM786511 GEI786511 GOE786511 GYA786511 HHW786511 HRS786511 IBO786511 ILK786511 IVG786511 JFC786511 JOY786511 JYU786511 KIQ786511 KSM786511 LCI786511 LME786511 LWA786511 MFW786511 MPS786511 MZO786511 NJK786511 NTG786511 ODC786511 OMY786511 OWU786511 PGQ786511 PQM786511 QAI786511 QKE786511 QUA786511 RDW786511 RNS786511 RXO786511 SHK786511 SRG786511 TBC786511 TKY786511 TUU786511 UEQ786511 UOM786511 UYI786511 VIE786511 VSA786511 WBW786511 WLS786511 WVO786511 G852047 JC852047 SY852047 ACU852047 AMQ852047 AWM852047 BGI852047 BQE852047 CAA852047 CJW852047 CTS852047 DDO852047 DNK852047 DXG852047 EHC852047 EQY852047 FAU852047 FKQ852047 FUM852047 GEI852047 GOE852047 GYA852047 HHW852047 HRS852047 IBO852047 ILK852047 IVG852047 JFC852047 JOY852047 JYU852047 KIQ852047 KSM852047 LCI852047 LME852047 LWA852047 MFW852047 MPS852047 MZO852047 NJK852047 NTG852047 ODC852047 OMY852047 OWU852047 PGQ852047 PQM852047 QAI852047 QKE852047 QUA852047 RDW852047 RNS852047 RXO852047 SHK852047 SRG852047 TBC852047 TKY852047 TUU852047 UEQ852047 UOM852047 UYI852047 VIE852047 VSA852047 WBW852047 WLS852047 WVO852047 G917583 JC917583 SY917583 ACU917583 AMQ917583 AWM917583 BGI917583 BQE917583 CAA917583 CJW917583 CTS917583 DDO917583 DNK917583 DXG917583 EHC917583 EQY917583 FAU917583 FKQ917583 FUM917583 GEI917583 GOE917583 GYA917583 HHW917583 HRS917583 IBO917583 ILK917583 IVG917583 JFC917583 JOY917583 JYU917583 KIQ917583 KSM917583 LCI917583 LME917583 LWA917583 MFW917583 MPS917583 MZO917583 NJK917583 NTG917583 ODC917583 OMY917583 OWU917583 PGQ917583 PQM917583 QAI917583 QKE917583 QUA917583 RDW917583 RNS917583 RXO917583 SHK917583 SRG917583 TBC917583 TKY917583 TUU917583 UEQ917583 UOM917583 UYI917583 VIE917583 VSA917583 WBW917583 WLS917583 WVO917583 G983119 JC983119 SY983119 ACU983119 AMQ983119 AWM983119 BGI983119 BQE983119 CAA983119 CJW983119 CTS983119 DDO983119 DNK983119 DXG983119 EHC983119 EQY983119 FAU983119 FKQ983119 FUM983119 GEI983119 GOE983119 GYA983119 HHW983119 HRS983119 IBO983119 ILK983119 IVG983119 JFC983119 JOY983119 JYU983119 KIQ983119 KSM983119 LCI983119 LME983119 LWA983119 MFW983119 MPS983119 MZO983119 NJK983119 NTG983119 ODC983119 OMY983119 OWU983119 PGQ983119 PQM983119 QAI983119 QKE983119 QUA983119 RDW983119 RNS983119 RXO983119 SHK983119 SRG983119 TBC983119 TKY983119 TUU983119 UEQ983119 UOM983119 UYI983119 VIE983119 VSA983119 WBW983119 WLS983119 WVO983119 G92 JC92 SY92 ACU92 AMQ92 AWM92 BGI92 BQE92 CAA92 CJW92 CTS92 DDO92 DNK92 DXG92 EHC92 EQY92 FAU92 FKQ92 FUM92 GEI92 GOE92 GYA92 HHW92 HRS92 IBO92 ILK92 IVG92 JFC92 JOY92 JYU92 KIQ92 KSM92 LCI92 LME92 LWA92 MFW92 MPS92 MZO92 NJK92 NTG92 ODC92 OMY92 OWU92 PGQ92 PQM92 QAI92 QKE92 QUA92 RDW92 RNS92 RXO92 SHK92 SRG92 TBC92 TKY92 TUU92 UEQ92 UOM92 UYI92 VIE92 VSA92 WBW92 WLS92 WVO92 G65628 JC65628 SY65628 ACU65628 AMQ65628 AWM65628 BGI65628 BQE65628 CAA65628 CJW65628 CTS65628 DDO65628 DNK65628 DXG65628 EHC65628 EQY65628 FAU65628 FKQ65628 FUM65628 GEI65628 GOE65628 GYA65628 HHW65628 HRS65628 IBO65628 ILK65628 IVG65628 JFC65628 JOY65628 JYU65628 KIQ65628 KSM65628 LCI65628 LME65628 LWA65628 MFW65628 MPS65628 MZO65628 NJK65628 NTG65628 ODC65628 OMY65628 OWU65628 PGQ65628 PQM65628 QAI65628 QKE65628 QUA65628 RDW65628 RNS65628 RXO65628 SHK65628 SRG65628 TBC65628 TKY65628 TUU65628 UEQ65628 UOM65628 UYI65628 VIE65628 VSA65628 WBW65628 WLS65628 WVO65628 G131164 JC131164 SY131164 ACU131164 AMQ131164 AWM131164 BGI131164 BQE131164 CAA131164 CJW131164 CTS131164 DDO131164 DNK131164 DXG131164 EHC131164 EQY131164 FAU131164 FKQ131164 FUM131164 GEI131164 GOE131164 GYA131164 HHW131164 HRS131164 IBO131164 ILK131164 IVG131164 JFC131164 JOY131164 JYU131164 KIQ131164 KSM131164 LCI131164 LME131164 LWA131164 MFW131164 MPS131164 MZO131164 NJK131164 NTG131164 ODC131164 OMY131164 OWU131164 PGQ131164 PQM131164 QAI131164 QKE131164 QUA131164 RDW131164 RNS131164 RXO131164 SHK131164 SRG131164 TBC131164 TKY131164 TUU131164 UEQ131164 UOM131164 UYI131164 VIE131164 VSA131164 WBW131164 WLS131164 WVO131164 G196700 JC196700 SY196700 ACU196700 AMQ196700 AWM196700 BGI196700 BQE196700 CAA196700 CJW196700 CTS196700 DDO196700 DNK196700 DXG196700 EHC196700 EQY196700 FAU196700 FKQ196700 FUM196700 GEI196700 GOE196700 GYA196700 HHW196700 HRS196700 IBO196700 ILK196700 IVG196700 JFC196700 JOY196700 JYU196700 KIQ196700 KSM196700 LCI196700 LME196700 LWA196700 MFW196700 MPS196700 MZO196700 NJK196700 NTG196700 ODC196700 OMY196700 OWU196700 PGQ196700 PQM196700 QAI196700 QKE196700 QUA196700 RDW196700 RNS196700 RXO196700 SHK196700 SRG196700 TBC196700 TKY196700 TUU196700 UEQ196700 UOM196700 UYI196700 VIE196700 VSA196700 WBW196700 WLS196700 WVO196700 G262236 JC262236 SY262236 ACU262236 AMQ262236 AWM262236 BGI262236 BQE262236 CAA262236 CJW262236 CTS262236 DDO262236 DNK262236 DXG262236 EHC262236 EQY262236 FAU262236 FKQ262236 FUM262236 GEI262236 GOE262236 GYA262236 HHW262236 HRS262236 IBO262236 ILK262236 IVG262236 JFC262236 JOY262236 JYU262236 KIQ262236 KSM262236 LCI262236 LME262236 LWA262236 MFW262236 MPS262236 MZO262236 NJK262236 NTG262236 ODC262236 OMY262236 OWU262236 PGQ262236 PQM262236 QAI262236 QKE262236 QUA262236 RDW262236 RNS262236 RXO262236 SHK262236 SRG262236 TBC262236 TKY262236 TUU262236 UEQ262236 UOM262236 UYI262236 VIE262236 VSA262236 WBW262236 WLS262236 WVO262236 G327772 JC327772 SY327772 ACU327772 AMQ327772 AWM327772 BGI327772 BQE327772 CAA327772 CJW327772 CTS327772 DDO327772 DNK327772 DXG327772 EHC327772 EQY327772 FAU327772 FKQ327772 FUM327772 GEI327772 GOE327772 GYA327772 HHW327772 HRS327772 IBO327772 ILK327772 IVG327772 JFC327772 JOY327772 JYU327772 KIQ327772 KSM327772 LCI327772 LME327772 LWA327772 MFW327772 MPS327772 MZO327772 NJK327772 NTG327772 ODC327772 OMY327772 OWU327772 PGQ327772 PQM327772 QAI327772 QKE327772 QUA327772 RDW327772 RNS327772 RXO327772 SHK327772 SRG327772 TBC327772 TKY327772 TUU327772 UEQ327772 UOM327772 UYI327772 VIE327772 VSA327772 WBW327772 WLS327772 WVO327772 G393308 JC393308 SY393308 ACU393308 AMQ393308 AWM393308 BGI393308 BQE393308 CAA393308 CJW393308 CTS393308 DDO393308 DNK393308 DXG393308 EHC393308 EQY393308 FAU393308 FKQ393308 FUM393308 GEI393308 GOE393308 GYA393308 HHW393308 HRS393308 IBO393308 ILK393308 IVG393308 JFC393308 JOY393308 JYU393308 KIQ393308 KSM393308 LCI393308 LME393308 LWA393308 MFW393308 MPS393308 MZO393308 NJK393308 NTG393308 ODC393308 OMY393308 OWU393308 PGQ393308 PQM393308 QAI393308 QKE393308 QUA393308 RDW393308 RNS393308 RXO393308 SHK393308 SRG393308 TBC393308 TKY393308 TUU393308 UEQ393308 UOM393308 UYI393308 VIE393308 VSA393308 WBW393308 WLS393308 WVO393308 G458844 JC458844 SY458844 ACU458844 AMQ458844 AWM458844 BGI458844 BQE458844 CAA458844 CJW458844 CTS458844 DDO458844 DNK458844 DXG458844 EHC458844 EQY458844 FAU458844 FKQ458844 FUM458844 GEI458844 GOE458844 GYA458844 HHW458844 HRS458844 IBO458844 ILK458844 IVG458844 JFC458844 JOY458844 JYU458844 KIQ458844 KSM458844 LCI458844 LME458844 LWA458844 MFW458844 MPS458844 MZO458844 NJK458844 NTG458844 ODC458844 OMY458844 OWU458844 PGQ458844 PQM458844 QAI458844 QKE458844 QUA458844 RDW458844 RNS458844 RXO458844 SHK458844 SRG458844 TBC458844 TKY458844 TUU458844 UEQ458844 UOM458844 UYI458844 VIE458844 VSA458844 WBW458844 WLS458844 WVO458844 G524380 JC524380 SY524380 ACU524380 AMQ524380 AWM524380 BGI524380 BQE524380 CAA524380 CJW524380 CTS524380 DDO524380 DNK524380 DXG524380 EHC524380 EQY524380 FAU524380 FKQ524380 FUM524380 GEI524380 GOE524380 GYA524380 HHW524380 HRS524380 IBO524380 ILK524380 IVG524380 JFC524380 JOY524380 JYU524380 KIQ524380 KSM524380 LCI524380 LME524380 LWA524380 MFW524380 MPS524380 MZO524380 NJK524380 NTG524380 ODC524380 OMY524380 OWU524380 PGQ524380 PQM524380 QAI524380 QKE524380 QUA524380 RDW524380 RNS524380 RXO524380 SHK524380 SRG524380 TBC524380 TKY524380 TUU524380 UEQ524380 UOM524380 UYI524380 VIE524380 VSA524380 WBW524380 WLS524380 WVO524380 G589916 JC589916 SY589916 ACU589916 AMQ589916 AWM589916 BGI589916 BQE589916 CAA589916 CJW589916 CTS589916 DDO589916 DNK589916 DXG589916 EHC589916 EQY589916 FAU589916 FKQ589916 FUM589916 GEI589916 GOE589916 GYA589916 HHW589916 HRS589916 IBO589916 ILK589916 IVG589916 JFC589916 JOY589916 JYU589916 KIQ589916 KSM589916 LCI589916 LME589916 LWA589916 MFW589916 MPS589916 MZO589916 NJK589916 NTG589916 ODC589916 OMY589916 OWU589916 PGQ589916 PQM589916 QAI589916 QKE589916 QUA589916 RDW589916 RNS589916 RXO589916 SHK589916 SRG589916 TBC589916 TKY589916 TUU589916 UEQ589916 UOM589916 UYI589916 VIE589916 VSA589916 WBW589916 WLS589916 WVO589916 G655452 JC655452 SY655452 ACU655452 AMQ655452 AWM655452 BGI655452 BQE655452 CAA655452 CJW655452 CTS655452 DDO655452 DNK655452 DXG655452 EHC655452 EQY655452 FAU655452 FKQ655452 FUM655452 GEI655452 GOE655452 GYA655452 HHW655452 HRS655452 IBO655452 ILK655452 IVG655452 JFC655452 JOY655452 JYU655452 KIQ655452 KSM655452 LCI655452 LME655452 LWA655452 MFW655452 MPS655452 MZO655452 NJK655452 NTG655452 ODC655452 OMY655452 OWU655452 PGQ655452 PQM655452 QAI655452 QKE655452 QUA655452 RDW655452 RNS655452 RXO655452 SHK655452 SRG655452 TBC655452 TKY655452 TUU655452 UEQ655452 UOM655452 UYI655452 VIE655452 VSA655452 WBW655452 WLS655452 WVO655452 G720988 JC720988 SY720988 ACU720988 AMQ720988 AWM720988 BGI720988 BQE720988 CAA720988 CJW720988 CTS720988 DDO720988 DNK720988 DXG720988 EHC720988 EQY720988 FAU720988 FKQ720988 FUM720988 GEI720988 GOE720988 GYA720988 HHW720988 HRS720988 IBO720988 ILK720988 IVG720988 JFC720988 JOY720988 JYU720988 KIQ720988 KSM720988 LCI720988 LME720988 LWA720988 MFW720988 MPS720988 MZO720988 NJK720988 NTG720988 ODC720988 OMY720988 OWU720988 PGQ720988 PQM720988 QAI720988 QKE720988 QUA720988 RDW720988 RNS720988 RXO720988 SHK720988 SRG720988 TBC720988 TKY720988 TUU720988 UEQ720988 UOM720988 UYI720988 VIE720988 VSA720988 WBW720988 WLS720988 WVO720988 G786524 JC786524 SY786524 ACU786524 AMQ786524 AWM786524 BGI786524 BQE786524 CAA786524 CJW786524 CTS786524 DDO786524 DNK786524 DXG786524 EHC786524 EQY786524 FAU786524 FKQ786524 FUM786524 GEI786524 GOE786524 GYA786524 HHW786524 HRS786524 IBO786524 ILK786524 IVG786524 JFC786524 JOY786524 JYU786524 KIQ786524 KSM786524 LCI786524 LME786524 LWA786524 MFW786524 MPS786524 MZO786524 NJK786524 NTG786524 ODC786524 OMY786524 OWU786524 PGQ786524 PQM786524 QAI786524 QKE786524 QUA786524 RDW786524 RNS786524 RXO786524 SHK786524 SRG786524 TBC786524 TKY786524 TUU786524 UEQ786524 UOM786524 UYI786524 VIE786524 VSA786524 WBW786524 WLS786524 WVO786524 G852060 JC852060 SY852060 ACU852060 AMQ852060 AWM852060 BGI852060 BQE852060 CAA852060 CJW852060 CTS852060 DDO852060 DNK852060 DXG852060 EHC852060 EQY852060 FAU852060 FKQ852060 FUM852060 GEI852060 GOE852060 GYA852060 HHW852060 HRS852060 IBO852060 ILK852060 IVG852060 JFC852060 JOY852060 JYU852060 KIQ852060 KSM852060 LCI852060 LME852060 LWA852060 MFW852060 MPS852060 MZO852060 NJK852060 NTG852060 ODC852060 OMY852060 OWU852060 PGQ852060 PQM852060 QAI852060 QKE852060 QUA852060 RDW852060 RNS852060 RXO852060 SHK852060 SRG852060 TBC852060 TKY852060 TUU852060 UEQ852060 UOM852060 UYI852060 VIE852060 VSA852060 WBW852060 WLS852060 WVO852060 G917596 JC917596 SY917596 ACU917596 AMQ917596 AWM917596 BGI917596 BQE917596 CAA917596 CJW917596 CTS917596 DDO917596 DNK917596 DXG917596 EHC917596 EQY917596 FAU917596 FKQ917596 FUM917596 GEI917596 GOE917596 GYA917596 HHW917596 HRS917596 IBO917596 ILK917596 IVG917596 JFC917596 JOY917596 JYU917596 KIQ917596 KSM917596 LCI917596 LME917596 LWA917596 MFW917596 MPS917596 MZO917596 NJK917596 NTG917596 ODC917596 OMY917596 OWU917596 PGQ917596 PQM917596 QAI917596 QKE917596 QUA917596 RDW917596 RNS917596 RXO917596 SHK917596 SRG917596 TBC917596 TKY917596 TUU917596 UEQ917596 UOM917596 UYI917596 VIE917596 VSA917596 WBW917596 WLS917596 WVO917596 G983132 JC983132 SY983132 ACU983132 AMQ983132 AWM983132 BGI983132 BQE983132 CAA983132 CJW983132 CTS983132 DDO983132 DNK983132 DXG983132 EHC983132 EQY983132 FAU983132 FKQ983132 FUM983132 GEI983132 GOE983132 GYA983132 HHW983132 HRS983132 IBO983132 ILK983132 IVG983132 JFC983132 JOY983132 JYU983132 KIQ983132 KSM983132 LCI983132 LME983132 LWA983132 MFW983132 MPS983132 MZO983132 NJK983132 NTG983132 ODC983132 OMY983132 OWU983132 PGQ983132 PQM983132 QAI983132 QKE983132 QUA983132 RDW983132 RNS983132 RXO983132 SHK983132 SRG983132 TBC983132 TKY983132 TUU983132 UEQ983132 UOM983132 UYI983132 VIE983132 VSA983132 WBW983132 WLS983132 WVO983132 G105 JC105 SY105 ACU105 AMQ105 AWM105 BGI105 BQE105 CAA105 CJW105 CTS105 DDO105 DNK105 DXG105 EHC105 EQY105 FAU105 FKQ105 FUM105 GEI105 GOE105 GYA105 HHW105 HRS105 IBO105 ILK105 IVG105 JFC105 JOY105 JYU105 KIQ105 KSM105 LCI105 LME105 LWA105 MFW105 MPS105 MZO105 NJK105 NTG105 ODC105 OMY105 OWU105 PGQ105 PQM105 QAI105 QKE105 QUA105 RDW105 RNS105 RXO105 SHK105 SRG105 TBC105 TKY105 TUU105 UEQ105 UOM105 UYI105 VIE105 VSA105 WBW105 WLS105 WVO105 G65641 JC65641 SY65641 ACU65641 AMQ65641 AWM65641 BGI65641 BQE65641 CAA65641 CJW65641 CTS65641 DDO65641 DNK65641 DXG65641 EHC65641 EQY65641 FAU65641 FKQ65641 FUM65641 GEI65641 GOE65641 GYA65641 HHW65641 HRS65641 IBO65641 ILK65641 IVG65641 JFC65641 JOY65641 JYU65641 KIQ65641 KSM65641 LCI65641 LME65641 LWA65641 MFW65641 MPS65641 MZO65641 NJK65641 NTG65641 ODC65641 OMY65641 OWU65641 PGQ65641 PQM65641 QAI65641 QKE65641 QUA65641 RDW65641 RNS65641 RXO65641 SHK65641 SRG65641 TBC65641 TKY65641 TUU65641 UEQ65641 UOM65641 UYI65641 VIE65641 VSA65641 WBW65641 WLS65641 WVO65641 G131177 JC131177 SY131177 ACU131177 AMQ131177 AWM131177 BGI131177 BQE131177 CAA131177 CJW131177 CTS131177 DDO131177 DNK131177 DXG131177 EHC131177 EQY131177 FAU131177 FKQ131177 FUM131177 GEI131177 GOE131177 GYA131177 HHW131177 HRS131177 IBO131177 ILK131177 IVG131177 JFC131177 JOY131177 JYU131177 KIQ131177 KSM131177 LCI131177 LME131177 LWA131177 MFW131177 MPS131177 MZO131177 NJK131177 NTG131177 ODC131177 OMY131177 OWU131177 PGQ131177 PQM131177 QAI131177 QKE131177 QUA131177 RDW131177 RNS131177 RXO131177 SHK131177 SRG131177 TBC131177 TKY131177 TUU131177 UEQ131177 UOM131177 UYI131177 VIE131177 VSA131177 WBW131177 WLS131177 WVO131177 G196713 JC196713 SY196713 ACU196713 AMQ196713 AWM196713 BGI196713 BQE196713 CAA196713 CJW196713 CTS196713 DDO196713 DNK196713 DXG196713 EHC196713 EQY196713 FAU196713 FKQ196713 FUM196713 GEI196713 GOE196713 GYA196713 HHW196713 HRS196713 IBO196713 ILK196713 IVG196713 JFC196713 JOY196713 JYU196713 KIQ196713 KSM196713 LCI196713 LME196713 LWA196713 MFW196713 MPS196713 MZO196713 NJK196713 NTG196713 ODC196713 OMY196713 OWU196713 PGQ196713 PQM196713 QAI196713 QKE196713 QUA196713 RDW196713 RNS196713 RXO196713 SHK196713 SRG196713 TBC196713 TKY196713 TUU196713 UEQ196713 UOM196713 UYI196713 VIE196713 VSA196713 WBW196713 WLS196713 WVO196713 G262249 JC262249 SY262249 ACU262249 AMQ262249 AWM262249 BGI262249 BQE262249 CAA262249 CJW262249 CTS262249 DDO262249 DNK262249 DXG262249 EHC262249 EQY262249 FAU262249 FKQ262249 FUM262249 GEI262249 GOE262249 GYA262249 HHW262249 HRS262249 IBO262249 ILK262249 IVG262249 JFC262249 JOY262249 JYU262249 KIQ262249 KSM262249 LCI262249 LME262249 LWA262249 MFW262249 MPS262249 MZO262249 NJK262249 NTG262249 ODC262249 OMY262249 OWU262249 PGQ262249 PQM262249 QAI262249 QKE262249 QUA262249 RDW262249 RNS262249 RXO262249 SHK262249 SRG262249 TBC262249 TKY262249 TUU262249 UEQ262249 UOM262249 UYI262249 VIE262249 VSA262249 WBW262249 WLS262249 WVO262249 G327785 JC327785 SY327785 ACU327785 AMQ327785 AWM327785 BGI327785 BQE327785 CAA327785 CJW327785 CTS327785 DDO327785 DNK327785 DXG327785 EHC327785 EQY327785 FAU327785 FKQ327785 FUM327785 GEI327785 GOE327785 GYA327785 HHW327785 HRS327785 IBO327785 ILK327785 IVG327785 JFC327785 JOY327785 JYU327785 KIQ327785 KSM327785 LCI327785 LME327785 LWA327785 MFW327785 MPS327785 MZO327785 NJK327785 NTG327785 ODC327785 OMY327785 OWU327785 PGQ327785 PQM327785 QAI327785 QKE327785 QUA327785 RDW327785 RNS327785 RXO327785 SHK327785 SRG327785 TBC327785 TKY327785 TUU327785 UEQ327785 UOM327785 UYI327785 VIE327785 VSA327785 WBW327785 WLS327785 WVO327785 G393321 JC393321 SY393321 ACU393321 AMQ393321 AWM393321 BGI393321 BQE393321 CAA393321 CJW393321 CTS393321 DDO393321 DNK393321 DXG393321 EHC393321 EQY393321 FAU393321 FKQ393321 FUM393321 GEI393321 GOE393321 GYA393321 HHW393321 HRS393321 IBO393321 ILK393321 IVG393321 JFC393321 JOY393321 JYU393321 KIQ393321 KSM393321 LCI393321 LME393321 LWA393321 MFW393321 MPS393321 MZO393321 NJK393321 NTG393321 ODC393321 OMY393321 OWU393321 PGQ393321 PQM393321 QAI393321 QKE393321 QUA393321 RDW393321 RNS393321 RXO393321 SHK393321 SRG393321 TBC393321 TKY393321 TUU393321 UEQ393321 UOM393321 UYI393321 VIE393321 VSA393321 WBW393321 WLS393321 WVO393321 G458857 JC458857 SY458857 ACU458857 AMQ458857 AWM458857 BGI458857 BQE458857 CAA458857 CJW458857 CTS458857 DDO458857 DNK458857 DXG458857 EHC458857 EQY458857 FAU458857 FKQ458857 FUM458857 GEI458857 GOE458857 GYA458857 HHW458857 HRS458857 IBO458857 ILK458857 IVG458857 JFC458857 JOY458857 JYU458857 KIQ458857 KSM458857 LCI458857 LME458857 LWA458857 MFW458857 MPS458857 MZO458857 NJK458857 NTG458857 ODC458857 OMY458857 OWU458857 PGQ458857 PQM458857 QAI458857 QKE458857 QUA458857 RDW458857 RNS458857 RXO458857 SHK458857 SRG458857 TBC458857 TKY458857 TUU458857 UEQ458857 UOM458857 UYI458857 VIE458857 VSA458857 WBW458857 WLS458857 WVO458857 G524393 JC524393 SY524393 ACU524393 AMQ524393 AWM524393 BGI524393 BQE524393 CAA524393 CJW524393 CTS524393 DDO524393 DNK524393 DXG524393 EHC524393 EQY524393 FAU524393 FKQ524393 FUM524393 GEI524393 GOE524393 GYA524393 HHW524393 HRS524393 IBO524393 ILK524393 IVG524393 JFC524393 JOY524393 JYU524393 KIQ524393 KSM524393 LCI524393 LME524393 LWA524393 MFW524393 MPS524393 MZO524393 NJK524393 NTG524393 ODC524393 OMY524393 OWU524393 PGQ524393 PQM524393 QAI524393 QKE524393 QUA524393 RDW524393 RNS524393 RXO524393 SHK524393 SRG524393 TBC524393 TKY524393 TUU524393 UEQ524393 UOM524393 UYI524393 VIE524393 VSA524393 WBW524393 WLS524393 WVO524393 G589929 JC589929 SY589929 ACU589929 AMQ589929 AWM589929 BGI589929 BQE589929 CAA589929 CJW589929 CTS589929 DDO589929 DNK589929 DXG589929 EHC589929 EQY589929 FAU589929 FKQ589929 FUM589929 GEI589929 GOE589929 GYA589929 HHW589929 HRS589929 IBO589929 ILK589929 IVG589929 JFC589929 JOY589929 JYU589929 KIQ589929 KSM589929 LCI589929 LME589929 LWA589929 MFW589929 MPS589929 MZO589929 NJK589929 NTG589929 ODC589929 OMY589929 OWU589929 PGQ589929 PQM589929 QAI589929 QKE589929 QUA589929 RDW589929 RNS589929 RXO589929 SHK589929 SRG589929 TBC589929 TKY589929 TUU589929 UEQ589929 UOM589929 UYI589929 VIE589929 VSA589929 WBW589929 WLS589929 WVO589929 G655465 JC655465 SY655465 ACU655465 AMQ655465 AWM655465 BGI655465 BQE655465 CAA655465 CJW655465 CTS655465 DDO655465 DNK655465 DXG655465 EHC655465 EQY655465 FAU655465 FKQ655465 FUM655465 GEI655465 GOE655465 GYA655465 HHW655465 HRS655465 IBO655465 ILK655465 IVG655465 JFC655465 JOY655465 JYU655465 KIQ655465 KSM655465 LCI655465 LME655465 LWA655465 MFW655465 MPS655465 MZO655465 NJK655465 NTG655465 ODC655465 OMY655465 OWU655465 PGQ655465 PQM655465 QAI655465 QKE655465 QUA655465 RDW655465 RNS655465 RXO655465 SHK655465 SRG655465 TBC655465 TKY655465 TUU655465 UEQ655465 UOM655465 UYI655465 VIE655465 VSA655465 WBW655465 WLS655465 WVO655465 G721001 JC721001 SY721001 ACU721001 AMQ721001 AWM721001 BGI721001 BQE721001 CAA721001 CJW721001 CTS721001 DDO721001 DNK721001 DXG721001 EHC721001 EQY721001 FAU721001 FKQ721001 FUM721001 GEI721001 GOE721001 GYA721001 HHW721001 HRS721001 IBO721001 ILK721001 IVG721001 JFC721001 JOY721001 JYU721001 KIQ721001 KSM721001 LCI721001 LME721001 LWA721001 MFW721001 MPS721001 MZO721001 NJK721001 NTG721001 ODC721001 OMY721001 OWU721001 PGQ721001 PQM721001 QAI721001 QKE721001 QUA721001 RDW721001 RNS721001 RXO721001 SHK721001 SRG721001 TBC721001 TKY721001 TUU721001 UEQ721001 UOM721001 UYI721001 VIE721001 VSA721001 WBW721001 WLS721001 WVO721001 G786537 JC786537 SY786537 ACU786537 AMQ786537 AWM786537 BGI786537 BQE786537 CAA786537 CJW786537 CTS786537 DDO786537 DNK786537 DXG786537 EHC786537 EQY786537 FAU786537 FKQ786537 FUM786537 GEI786537 GOE786537 GYA786537 HHW786537 HRS786537 IBO786537 ILK786537 IVG786537 JFC786537 JOY786537 JYU786537 KIQ786537 KSM786537 LCI786537 LME786537 LWA786537 MFW786537 MPS786537 MZO786537 NJK786537 NTG786537 ODC786537 OMY786537 OWU786537 PGQ786537 PQM786537 QAI786537 QKE786537 QUA786537 RDW786537 RNS786537 RXO786537 SHK786537 SRG786537 TBC786537 TKY786537 TUU786537 UEQ786537 UOM786537 UYI786537 VIE786537 VSA786537 WBW786537 WLS786537 WVO786537 G852073 JC852073 SY852073 ACU852073 AMQ852073 AWM852073 BGI852073 BQE852073 CAA852073 CJW852073 CTS852073 DDO852073 DNK852073 DXG852073 EHC852073 EQY852073 FAU852073 FKQ852073 FUM852073 GEI852073 GOE852073 GYA852073 HHW852073 HRS852073 IBO852073 ILK852073 IVG852073 JFC852073 JOY852073 JYU852073 KIQ852073 KSM852073 LCI852073 LME852073 LWA852073 MFW852073 MPS852073 MZO852073 NJK852073 NTG852073 ODC852073 OMY852073 OWU852073 PGQ852073 PQM852073 QAI852073 QKE852073 QUA852073 RDW852073 RNS852073 RXO852073 SHK852073 SRG852073 TBC852073 TKY852073 TUU852073 UEQ852073 UOM852073 UYI852073 VIE852073 VSA852073 WBW852073 WLS852073 WVO852073 G917609 JC917609 SY917609 ACU917609 AMQ917609 AWM917609 BGI917609 BQE917609 CAA917609 CJW917609 CTS917609 DDO917609 DNK917609 DXG917609 EHC917609 EQY917609 FAU917609 FKQ917609 FUM917609 GEI917609 GOE917609 GYA917609 HHW917609 HRS917609 IBO917609 ILK917609 IVG917609 JFC917609 JOY917609 JYU917609 KIQ917609 KSM917609 LCI917609 LME917609 LWA917609 MFW917609 MPS917609 MZO917609 NJK917609 NTG917609 ODC917609 OMY917609 OWU917609 PGQ917609 PQM917609 QAI917609 QKE917609 QUA917609 RDW917609 RNS917609 RXO917609 SHK917609 SRG917609 TBC917609 TKY917609 TUU917609 UEQ917609 UOM917609 UYI917609 VIE917609 VSA917609 WBW917609 WLS917609 WVO917609 G983145 JC983145 SY983145 ACU983145 AMQ983145 AWM983145 BGI983145 BQE983145 CAA983145 CJW983145 CTS983145 DDO983145 DNK983145 DXG983145 EHC983145 EQY983145 FAU983145 FKQ983145 FUM983145 GEI983145 GOE983145 GYA983145 HHW983145 HRS983145 IBO983145 ILK983145 IVG983145 JFC983145 JOY983145 JYU983145 KIQ983145 KSM983145 LCI983145 LME983145 LWA983145 MFW983145 MPS983145 MZO983145 NJK983145 NTG983145 ODC983145 OMY983145 OWU983145 PGQ983145 PQM983145 QAI983145 QKE983145 QUA983145 RDW983145 RNS983145 RXO983145 SHK983145 SRG983145 TBC983145 TKY983145 TUU983145 UEQ983145 UOM983145 UYI983145 VIE983145 VSA983145 WBW983145 WLS983145 WVO983145 G118 JC118 SY118 ACU118 AMQ118 AWM118 BGI118 BQE118 CAA118 CJW118 CTS118 DDO118 DNK118 DXG118 EHC118 EQY118 FAU118 FKQ118 FUM118 GEI118 GOE118 GYA118 HHW118 HRS118 IBO118 ILK118 IVG118 JFC118 JOY118 JYU118 KIQ118 KSM118 LCI118 LME118 LWA118 MFW118 MPS118 MZO118 NJK118 NTG118 ODC118 OMY118 OWU118 PGQ118 PQM118 QAI118 QKE118 QUA118 RDW118 RNS118 RXO118 SHK118 SRG118 TBC118 TKY118 TUU118 UEQ118 UOM118 UYI118 VIE118 VSA118 WBW118 WLS118 WVO118 G65654 JC65654 SY65654 ACU65654 AMQ65654 AWM65654 BGI65654 BQE65654 CAA65654 CJW65654 CTS65654 DDO65654 DNK65654 DXG65654 EHC65654 EQY65654 FAU65654 FKQ65654 FUM65654 GEI65654 GOE65654 GYA65654 HHW65654 HRS65654 IBO65654 ILK65654 IVG65654 JFC65654 JOY65654 JYU65654 KIQ65654 KSM65654 LCI65654 LME65654 LWA65654 MFW65654 MPS65654 MZO65654 NJK65654 NTG65654 ODC65654 OMY65654 OWU65654 PGQ65654 PQM65654 QAI65654 QKE65654 QUA65654 RDW65654 RNS65654 RXO65654 SHK65654 SRG65654 TBC65654 TKY65654 TUU65654 UEQ65654 UOM65654 UYI65654 VIE65654 VSA65654 WBW65654 WLS65654 WVO65654 G131190 JC131190 SY131190 ACU131190 AMQ131190 AWM131190 BGI131190 BQE131190 CAA131190 CJW131190 CTS131190 DDO131190 DNK131190 DXG131190 EHC131190 EQY131190 FAU131190 FKQ131190 FUM131190 GEI131190 GOE131190 GYA131190 HHW131190 HRS131190 IBO131190 ILK131190 IVG131190 JFC131190 JOY131190 JYU131190 KIQ131190 KSM131190 LCI131190 LME131190 LWA131190 MFW131190 MPS131190 MZO131190 NJK131190 NTG131190 ODC131190 OMY131190 OWU131190 PGQ131190 PQM131190 QAI131190 QKE131190 QUA131190 RDW131190 RNS131190 RXO131190 SHK131190 SRG131190 TBC131190 TKY131190 TUU131190 UEQ131190 UOM131190 UYI131190 VIE131190 VSA131190 WBW131190 WLS131190 WVO131190 G196726 JC196726 SY196726 ACU196726 AMQ196726 AWM196726 BGI196726 BQE196726 CAA196726 CJW196726 CTS196726 DDO196726 DNK196726 DXG196726 EHC196726 EQY196726 FAU196726 FKQ196726 FUM196726 GEI196726 GOE196726 GYA196726 HHW196726 HRS196726 IBO196726 ILK196726 IVG196726 JFC196726 JOY196726 JYU196726 KIQ196726 KSM196726 LCI196726 LME196726 LWA196726 MFW196726 MPS196726 MZO196726 NJK196726 NTG196726 ODC196726 OMY196726 OWU196726 PGQ196726 PQM196726 QAI196726 QKE196726 QUA196726 RDW196726 RNS196726 RXO196726 SHK196726 SRG196726 TBC196726 TKY196726 TUU196726 UEQ196726 UOM196726 UYI196726 VIE196726 VSA196726 WBW196726 WLS196726 WVO196726 G262262 JC262262 SY262262 ACU262262 AMQ262262 AWM262262 BGI262262 BQE262262 CAA262262 CJW262262 CTS262262 DDO262262 DNK262262 DXG262262 EHC262262 EQY262262 FAU262262 FKQ262262 FUM262262 GEI262262 GOE262262 GYA262262 HHW262262 HRS262262 IBO262262 ILK262262 IVG262262 JFC262262 JOY262262 JYU262262 KIQ262262 KSM262262 LCI262262 LME262262 LWA262262 MFW262262 MPS262262 MZO262262 NJK262262 NTG262262 ODC262262 OMY262262 OWU262262 PGQ262262 PQM262262 QAI262262 QKE262262 QUA262262 RDW262262 RNS262262 RXO262262 SHK262262 SRG262262 TBC262262 TKY262262 TUU262262 UEQ262262 UOM262262 UYI262262 VIE262262 VSA262262 WBW262262 WLS262262 WVO262262 G327798 JC327798 SY327798 ACU327798 AMQ327798 AWM327798 BGI327798 BQE327798 CAA327798 CJW327798 CTS327798 DDO327798 DNK327798 DXG327798 EHC327798 EQY327798 FAU327798 FKQ327798 FUM327798 GEI327798 GOE327798 GYA327798 HHW327798 HRS327798 IBO327798 ILK327798 IVG327798 JFC327798 JOY327798 JYU327798 KIQ327798 KSM327798 LCI327798 LME327798 LWA327798 MFW327798 MPS327798 MZO327798 NJK327798 NTG327798 ODC327798 OMY327798 OWU327798 PGQ327798 PQM327798 QAI327798 QKE327798 QUA327798 RDW327798 RNS327798 RXO327798 SHK327798 SRG327798 TBC327798 TKY327798 TUU327798 UEQ327798 UOM327798 UYI327798 VIE327798 VSA327798 WBW327798 WLS327798 WVO327798 G393334 JC393334 SY393334 ACU393334 AMQ393334 AWM393334 BGI393334 BQE393334 CAA393334 CJW393334 CTS393334 DDO393334 DNK393334 DXG393334 EHC393334 EQY393334 FAU393334 FKQ393334 FUM393334 GEI393334 GOE393334 GYA393334 HHW393334 HRS393334 IBO393334 ILK393334 IVG393334 JFC393334 JOY393334 JYU393334 KIQ393334 KSM393334 LCI393334 LME393334 LWA393334 MFW393334 MPS393334 MZO393334 NJK393334 NTG393334 ODC393334 OMY393334 OWU393334 PGQ393334 PQM393334 QAI393334 QKE393334 QUA393334 RDW393334 RNS393334 RXO393334 SHK393334 SRG393334 TBC393334 TKY393334 TUU393334 UEQ393334 UOM393334 UYI393334 VIE393334 VSA393334 WBW393334 WLS393334 WVO393334 G458870 JC458870 SY458870 ACU458870 AMQ458870 AWM458870 BGI458870 BQE458870 CAA458870 CJW458870 CTS458870 DDO458870 DNK458870 DXG458870 EHC458870 EQY458870 FAU458870 FKQ458870 FUM458870 GEI458870 GOE458870 GYA458870 HHW458870 HRS458870 IBO458870 ILK458870 IVG458870 JFC458870 JOY458870 JYU458870 KIQ458870 KSM458870 LCI458870 LME458870 LWA458870 MFW458870 MPS458870 MZO458870 NJK458870 NTG458870 ODC458870 OMY458870 OWU458870 PGQ458870 PQM458870 QAI458870 QKE458870 QUA458870 RDW458870 RNS458870 RXO458870 SHK458870 SRG458870 TBC458870 TKY458870 TUU458870 UEQ458870 UOM458870 UYI458870 VIE458870 VSA458870 WBW458870 WLS458870 WVO458870 G524406 JC524406 SY524406 ACU524406 AMQ524406 AWM524406 BGI524406 BQE524406 CAA524406 CJW524406 CTS524406 DDO524406 DNK524406 DXG524406 EHC524406 EQY524406 FAU524406 FKQ524406 FUM524406 GEI524406 GOE524406 GYA524406 HHW524406 HRS524406 IBO524406 ILK524406 IVG524406 JFC524406 JOY524406 JYU524406 KIQ524406 KSM524406 LCI524406 LME524406 LWA524406 MFW524406 MPS524406 MZO524406 NJK524406 NTG524406 ODC524406 OMY524406 OWU524406 PGQ524406 PQM524406 QAI524406 QKE524406 QUA524406 RDW524406 RNS524406 RXO524406 SHK524406 SRG524406 TBC524406 TKY524406 TUU524406 UEQ524406 UOM524406 UYI524406 VIE524406 VSA524406 WBW524406 WLS524406 WVO524406 G589942 JC589942 SY589942 ACU589942 AMQ589942 AWM589942 BGI589942 BQE589942 CAA589942 CJW589942 CTS589942 DDO589942 DNK589942 DXG589942 EHC589942 EQY589942 FAU589942 FKQ589942 FUM589942 GEI589942 GOE589942 GYA589942 HHW589942 HRS589942 IBO589942 ILK589942 IVG589942 JFC589942 JOY589942 JYU589942 KIQ589942 KSM589942 LCI589942 LME589942 LWA589942 MFW589942 MPS589942 MZO589942 NJK589942 NTG589942 ODC589942 OMY589942 OWU589942 PGQ589942 PQM589942 QAI589942 QKE589942 QUA589942 RDW589942 RNS589942 RXO589942 SHK589942 SRG589942 TBC589942 TKY589942 TUU589942 UEQ589942 UOM589942 UYI589942 VIE589942 VSA589942 WBW589942 WLS589942 WVO589942 G655478 JC655478 SY655478 ACU655478 AMQ655478 AWM655478 BGI655478 BQE655478 CAA655478 CJW655478 CTS655478 DDO655478 DNK655478 DXG655478 EHC655478 EQY655478 FAU655478 FKQ655478 FUM655478 GEI655478 GOE655478 GYA655478 HHW655478 HRS655478 IBO655478 ILK655478 IVG655478 JFC655478 JOY655478 JYU655478 KIQ655478 KSM655478 LCI655478 LME655478 LWA655478 MFW655478 MPS655478 MZO655478 NJK655478 NTG655478 ODC655478 OMY655478 OWU655478 PGQ655478 PQM655478 QAI655478 QKE655478 QUA655478 RDW655478 RNS655478 RXO655478 SHK655478 SRG655478 TBC655478 TKY655478 TUU655478 UEQ655478 UOM655478 UYI655478 VIE655478 VSA655478 WBW655478 WLS655478 WVO655478 G721014 JC721014 SY721014 ACU721014 AMQ721014 AWM721014 BGI721014 BQE721014 CAA721014 CJW721014 CTS721014 DDO721014 DNK721014 DXG721014 EHC721014 EQY721014 FAU721014 FKQ721014 FUM721014 GEI721014 GOE721014 GYA721014 HHW721014 HRS721014 IBO721014 ILK721014 IVG721014 JFC721014 JOY721014 JYU721014 KIQ721014 KSM721014 LCI721014 LME721014 LWA721014 MFW721014 MPS721014 MZO721014 NJK721014 NTG721014 ODC721014 OMY721014 OWU721014 PGQ721014 PQM721014 QAI721014 QKE721014 QUA721014 RDW721014 RNS721014 RXO721014 SHK721014 SRG721014 TBC721014 TKY721014 TUU721014 UEQ721014 UOM721014 UYI721014 VIE721014 VSA721014 WBW721014 WLS721014 WVO721014 G786550 JC786550 SY786550 ACU786550 AMQ786550 AWM786550 BGI786550 BQE786550 CAA786550 CJW786550 CTS786550 DDO786550 DNK786550 DXG786550 EHC786550 EQY786550 FAU786550 FKQ786550 FUM786550 GEI786550 GOE786550 GYA786550 HHW786550 HRS786550 IBO786550 ILK786550 IVG786550 JFC786550 JOY786550 JYU786550 KIQ786550 KSM786550 LCI786550 LME786550 LWA786550 MFW786550 MPS786550 MZO786550 NJK786550 NTG786550 ODC786550 OMY786550 OWU786550 PGQ786550 PQM786550 QAI786550 QKE786550 QUA786550 RDW786550 RNS786550 RXO786550 SHK786550 SRG786550 TBC786550 TKY786550 TUU786550 UEQ786550 UOM786550 UYI786550 VIE786550 VSA786550 WBW786550 WLS786550 WVO786550 G852086 JC852086 SY852086 ACU852086 AMQ852086 AWM852086 BGI852086 BQE852086 CAA852086 CJW852086 CTS852086 DDO852086 DNK852086 DXG852086 EHC852086 EQY852086 FAU852086 FKQ852086 FUM852086 GEI852086 GOE852086 GYA852086 HHW852086 HRS852086 IBO852086 ILK852086 IVG852086 JFC852086 JOY852086 JYU852086 KIQ852086 KSM852086 LCI852086 LME852086 LWA852086 MFW852086 MPS852086 MZO852086 NJK852086 NTG852086 ODC852086 OMY852086 OWU852086 PGQ852086 PQM852086 QAI852086 QKE852086 QUA852086 RDW852086 RNS852086 RXO852086 SHK852086 SRG852086 TBC852086 TKY852086 TUU852086 UEQ852086 UOM852086 UYI852086 VIE852086 VSA852086 WBW852086 WLS852086 WVO852086 G917622 JC917622 SY917622 ACU917622 AMQ917622 AWM917622 BGI917622 BQE917622 CAA917622 CJW917622 CTS917622 DDO917622 DNK917622 DXG917622 EHC917622 EQY917622 FAU917622 FKQ917622 FUM917622 GEI917622 GOE917622 GYA917622 HHW917622 HRS917622 IBO917622 ILK917622 IVG917622 JFC917622 JOY917622 JYU917622 KIQ917622 KSM917622 LCI917622 LME917622 LWA917622 MFW917622 MPS917622 MZO917622 NJK917622 NTG917622 ODC917622 OMY917622 OWU917622 PGQ917622 PQM917622 QAI917622 QKE917622 QUA917622 RDW917622 RNS917622 RXO917622 SHK917622 SRG917622 TBC917622 TKY917622 TUU917622 UEQ917622 UOM917622 UYI917622 VIE917622 VSA917622 WBW917622 WLS917622 WVO917622 G983158 JC983158 SY983158 ACU983158 AMQ983158 AWM983158 BGI983158 BQE983158 CAA983158 CJW983158 CTS983158 DDO983158 DNK983158 DXG983158 EHC983158 EQY983158 FAU983158 FKQ983158 FUM983158 GEI983158 GOE983158 GYA983158 HHW983158 HRS983158 IBO983158 ILK983158 IVG983158 JFC983158 JOY983158 JYU983158 KIQ983158 KSM983158 LCI983158 LME983158 LWA983158 MFW983158 MPS983158 MZO983158 NJK983158 NTG983158 ODC983158 OMY983158 OWU983158 PGQ983158 PQM983158 QAI983158 QKE983158 QUA983158 RDW983158 RNS983158 RXO983158 SHK983158 SRG983158 TBC983158 TKY983158 TUU983158 UEQ983158 UOM983158 UYI983158 VIE983158 VSA983158 WBW983158 WLS983158 WVO983158 G131 JC131 SY131 ACU131 AMQ131 AWM131 BGI131 BQE131 CAA131 CJW131 CTS131 DDO131 DNK131 DXG131 EHC131 EQY131 FAU131 FKQ131 FUM131 GEI131 GOE131 GYA131 HHW131 HRS131 IBO131 ILK131 IVG131 JFC131 JOY131 JYU131 KIQ131 KSM131 LCI131 LME131 LWA131 MFW131 MPS131 MZO131 NJK131 NTG131 ODC131 OMY131 OWU131 PGQ131 PQM131 QAI131 QKE131 QUA131 RDW131 RNS131 RXO131 SHK131 SRG131 TBC131 TKY131 TUU131 UEQ131 UOM131 UYI131 VIE131 VSA131 WBW131 WLS131 WVO131 G65667 JC65667 SY65667 ACU65667 AMQ65667 AWM65667 BGI65667 BQE65667 CAA65667 CJW65667 CTS65667 DDO65667 DNK65667 DXG65667 EHC65667 EQY65667 FAU65667 FKQ65667 FUM65667 GEI65667 GOE65667 GYA65667 HHW65667 HRS65667 IBO65667 ILK65667 IVG65667 JFC65667 JOY65667 JYU65667 KIQ65667 KSM65667 LCI65667 LME65667 LWA65667 MFW65667 MPS65667 MZO65667 NJK65667 NTG65667 ODC65667 OMY65667 OWU65667 PGQ65667 PQM65667 QAI65667 QKE65667 QUA65667 RDW65667 RNS65667 RXO65667 SHK65667 SRG65667 TBC65667 TKY65667 TUU65667 UEQ65667 UOM65667 UYI65667 VIE65667 VSA65667 WBW65667 WLS65667 WVO65667 G131203 JC131203 SY131203 ACU131203 AMQ131203 AWM131203 BGI131203 BQE131203 CAA131203 CJW131203 CTS131203 DDO131203 DNK131203 DXG131203 EHC131203 EQY131203 FAU131203 FKQ131203 FUM131203 GEI131203 GOE131203 GYA131203 HHW131203 HRS131203 IBO131203 ILK131203 IVG131203 JFC131203 JOY131203 JYU131203 KIQ131203 KSM131203 LCI131203 LME131203 LWA131203 MFW131203 MPS131203 MZO131203 NJK131203 NTG131203 ODC131203 OMY131203 OWU131203 PGQ131203 PQM131203 QAI131203 QKE131203 QUA131203 RDW131203 RNS131203 RXO131203 SHK131203 SRG131203 TBC131203 TKY131203 TUU131203 UEQ131203 UOM131203 UYI131203 VIE131203 VSA131203 WBW131203 WLS131203 WVO131203 G196739 JC196739 SY196739 ACU196739 AMQ196739 AWM196739 BGI196739 BQE196739 CAA196739 CJW196739 CTS196739 DDO196739 DNK196739 DXG196739 EHC196739 EQY196739 FAU196739 FKQ196739 FUM196739 GEI196739 GOE196739 GYA196739 HHW196739 HRS196739 IBO196739 ILK196739 IVG196739 JFC196739 JOY196739 JYU196739 KIQ196739 KSM196739 LCI196739 LME196739 LWA196739 MFW196739 MPS196739 MZO196739 NJK196739 NTG196739 ODC196739 OMY196739 OWU196739 PGQ196739 PQM196739 QAI196739 QKE196739 QUA196739 RDW196739 RNS196739 RXO196739 SHK196739 SRG196739 TBC196739 TKY196739 TUU196739 UEQ196739 UOM196739 UYI196739 VIE196739 VSA196739 WBW196739 WLS196739 WVO196739 G262275 JC262275 SY262275 ACU262275 AMQ262275 AWM262275 BGI262275 BQE262275 CAA262275 CJW262275 CTS262275 DDO262275 DNK262275 DXG262275 EHC262275 EQY262275 FAU262275 FKQ262275 FUM262275 GEI262275 GOE262275 GYA262275 HHW262275 HRS262275 IBO262275 ILK262275 IVG262275 JFC262275 JOY262275 JYU262275 KIQ262275 KSM262275 LCI262275 LME262275 LWA262275 MFW262275 MPS262275 MZO262275 NJK262275 NTG262275 ODC262275 OMY262275 OWU262275 PGQ262275 PQM262275 QAI262275 QKE262275 QUA262275 RDW262275 RNS262275 RXO262275 SHK262275 SRG262275 TBC262275 TKY262275 TUU262275 UEQ262275 UOM262275 UYI262275 VIE262275 VSA262275 WBW262275 WLS262275 WVO262275 G327811 JC327811 SY327811 ACU327811 AMQ327811 AWM327811 BGI327811 BQE327811 CAA327811 CJW327811 CTS327811 DDO327811 DNK327811 DXG327811 EHC327811 EQY327811 FAU327811 FKQ327811 FUM327811 GEI327811 GOE327811 GYA327811 HHW327811 HRS327811 IBO327811 ILK327811 IVG327811 JFC327811 JOY327811 JYU327811 KIQ327811 KSM327811 LCI327811 LME327811 LWA327811 MFW327811 MPS327811 MZO327811 NJK327811 NTG327811 ODC327811 OMY327811 OWU327811 PGQ327811 PQM327811 QAI327811 QKE327811 QUA327811 RDW327811 RNS327811 RXO327811 SHK327811 SRG327811 TBC327811 TKY327811 TUU327811 UEQ327811 UOM327811 UYI327811 VIE327811 VSA327811 WBW327811 WLS327811 WVO327811 G393347 JC393347 SY393347 ACU393347 AMQ393347 AWM393347 BGI393347 BQE393347 CAA393347 CJW393347 CTS393347 DDO393347 DNK393347 DXG393347 EHC393347 EQY393347 FAU393347 FKQ393347 FUM393347 GEI393347 GOE393347 GYA393347 HHW393347 HRS393347 IBO393347 ILK393347 IVG393347 JFC393347 JOY393347 JYU393347 KIQ393347 KSM393347 LCI393347 LME393347 LWA393347 MFW393347 MPS393347 MZO393347 NJK393347 NTG393347 ODC393347 OMY393347 OWU393347 PGQ393347 PQM393347 QAI393347 QKE393347 QUA393347 RDW393347 RNS393347 RXO393347 SHK393347 SRG393347 TBC393347 TKY393347 TUU393347 UEQ393347 UOM393347 UYI393347 VIE393347 VSA393347 WBW393347 WLS393347 WVO393347 G458883 JC458883 SY458883 ACU458883 AMQ458883 AWM458883 BGI458883 BQE458883 CAA458883 CJW458883 CTS458883 DDO458883 DNK458883 DXG458883 EHC458883 EQY458883 FAU458883 FKQ458883 FUM458883 GEI458883 GOE458883 GYA458883 HHW458883 HRS458883 IBO458883 ILK458883 IVG458883 JFC458883 JOY458883 JYU458883 KIQ458883 KSM458883 LCI458883 LME458883 LWA458883 MFW458883 MPS458883 MZO458883 NJK458883 NTG458883 ODC458883 OMY458883 OWU458883 PGQ458883 PQM458883 QAI458883 QKE458883 QUA458883 RDW458883 RNS458883 RXO458883 SHK458883 SRG458883 TBC458883 TKY458883 TUU458883 UEQ458883 UOM458883 UYI458883 VIE458883 VSA458883 WBW458883 WLS458883 WVO458883 G524419 JC524419 SY524419 ACU524419 AMQ524419 AWM524419 BGI524419 BQE524419 CAA524419 CJW524419 CTS524419 DDO524419 DNK524419 DXG524419 EHC524419 EQY524419 FAU524419 FKQ524419 FUM524419 GEI524419 GOE524419 GYA524419 HHW524419 HRS524419 IBO524419 ILK524419 IVG524419 JFC524419 JOY524419 JYU524419 KIQ524419 KSM524419 LCI524419 LME524419 LWA524419 MFW524419 MPS524419 MZO524419 NJK524419 NTG524419 ODC524419 OMY524419 OWU524419 PGQ524419 PQM524419 QAI524419 QKE524419 QUA524419 RDW524419 RNS524419 RXO524419 SHK524419 SRG524419 TBC524419 TKY524419 TUU524419 UEQ524419 UOM524419 UYI524419 VIE524419 VSA524419 WBW524419 WLS524419 WVO524419 G589955 JC589955 SY589955 ACU589955 AMQ589955 AWM589955 BGI589955 BQE589955 CAA589955 CJW589955 CTS589955 DDO589955 DNK589955 DXG589955 EHC589955 EQY589955 FAU589955 FKQ589955 FUM589955 GEI589955 GOE589955 GYA589955 HHW589955 HRS589955 IBO589955 ILK589955 IVG589955 JFC589955 JOY589955 JYU589955 KIQ589955 KSM589955 LCI589955 LME589955 LWA589955 MFW589955 MPS589955 MZO589955 NJK589955 NTG589955 ODC589955 OMY589955 OWU589955 PGQ589955 PQM589955 QAI589955 QKE589955 QUA589955 RDW589955 RNS589955 RXO589955 SHK589955 SRG589955 TBC589955 TKY589955 TUU589955 UEQ589955 UOM589955 UYI589955 VIE589955 VSA589955 WBW589955 WLS589955 WVO589955 G655491 JC655491 SY655491 ACU655491 AMQ655491 AWM655491 BGI655491 BQE655491 CAA655491 CJW655491 CTS655491 DDO655491 DNK655491 DXG655491 EHC655491 EQY655491 FAU655491 FKQ655491 FUM655491 GEI655491 GOE655491 GYA655491 HHW655491 HRS655491 IBO655491 ILK655491 IVG655491 JFC655491 JOY655491 JYU655491 KIQ655491 KSM655491 LCI655491 LME655491 LWA655491 MFW655491 MPS655491 MZO655491 NJK655491 NTG655491 ODC655491 OMY655491 OWU655491 PGQ655491 PQM655491 QAI655491 QKE655491 QUA655491 RDW655491 RNS655491 RXO655491 SHK655491 SRG655491 TBC655491 TKY655491 TUU655491 UEQ655491 UOM655491 UYI655491 VIE655491 VSA655491 WBW655491 WLS655491 WVO655491 G721027 JC721027 SY721027 ACU721027 AMQ721027 AWM721027 BGI721027 BQE721027 CAA721027 CJW721027 CTS721027 DDO721027 DNK721027 DXG721027 EHC721027 EQY721027 FAU721027 FKQ721027 FUM721027 GEI721027 GOE721027 GYA721027 HHW721027 HRS721027 IBO721027 ILK721027 IVG721027 JFC721027 JOY721027 JYU721027 KIQ721027 KSM721027 LCI721027 LME721027 LWA721027 MFW721027 MPS721027 MZO721027 NJK721027 NTG721027 ODC721027 OMY721027 OWU721027 PGQ721027 PQM721027 QAI721027 QKE721027 QUA721027 RDW721027 RNS721027 RXO721027 SHK721027 SRG721027 TBC721027 TKY721027 TUU721027 UEQ721027 UOM721027 UYI721027 VIE721027 VSA721027 WBW721027 WLS721027 WVO721027 G786563 JC786563 SY786563 ACU786563 AMQ786563 AWM786563 BGI786563 BQE786563 CAA786563 CJW786563 CTS786563 DDO786563 DNK786563 DXG786563 EHC786563 EQY786563 FAU786563 FKQ786563 FUM786563 GEI786563 GOE786563 GYA786563 HHW786563 HRS786563 IBO786563 ILK786563 IVG786563 JFC786563 JOY786563 JYU786563 KIQ786563 KSM786563 LCI786563 LME786563 LWA786563 MFW786563 MPS786563 MZO786563 NJK786563 NTG786563 ODC786563 OMY786563 OWU786563 PGQ786563 PQM786563 QAI786563 QKE786563 QUA786563 RDW786563 RNS786563 RXO786563 SHK786563 SRG786563 TBC786563 TKY786563 TUU786563 UEQ786563 UOM786563 UYI786563 VIE786563 VSA786563 WBW786563 WLS786563 WVO786563 G852099 JC852099 SY852099 ACU852099 AMQ852099 AWM852099 BGI852099 BQE852099 CAA852099 CJW852099 CTS852099 DDO852099 DNK852099 DXG852099 EHC852099 EQY852099 FAU852099 FKQ852099 FUM852099 GEI852099 GOE852099 GYA852099 HHW852099 HRS852099 IBO852099 ILK852099 IVG852099 JFC852099 JOY852099 JYU852099 KIQ852099 KSM852099 LCI852099 LME852099 LWA852099 MFW852099 MPS852099 MZO852099 NJK852099 NTG852099 ODC852099 OMY852099 OWU852099 PGQ852099 PQM852099 QAI852099 QKE852099 QUA852099 RDW852099 RNS852099 RXO852099 SHK852099 SRG852099 TBC852099 TKY852099 TUU852099 UEQ852099 UOM852099 UYI852099 VIE852099 VSA852099 WBW852099 WLS852099 WVO852099 G917635 JC917635 SY917635 ACU917635 AMQ917635 AWM917635 BGI917635 BQE917635 CAA917635 CJW917635 CTS917635 DDO917635 DNK917635 DXG917635 EHC917635 EQY917635 FAU917635 FKQ917635 FUM917635 GEI917635 GOE917635 GYA917635 HHW917635 HRS917635 IBO917635 ILK917635 IVG917635 JFC917635 JOY917635 JYU917635 KIQ917635 KSM917635 LCI917635 LME917635 LWA917635 MFW917635 MPS917635 MZO917635 NJK917635 NTG917635 ODC917635 OMY917635 OWU917635 PGQ917635 PQM917635 QAI917635 QKE917635 QUA917635 RDW917635 RNS917635 RXO917635 SHK917635 SRG917635 TBC917635 TKY917635 TUU917635 UEQ917635 UOM917635 UYI917635 VIE917635 VSA917635 WBW917635 WLS917635 WVO917635 G983171 JC983171 SY983171 ACU983171 AMQ983171 AWM983171 BGI983171 BQE983171 CAA983171 CJW983171 CTS983171 DDO983171 DNK983171 DXG983171 EHC983171 EQY983171 FAU983171 FKQ983171 FUM983171 GEI983171 GOE983171 GYA983171 HHW983171 HRS983171 IBO983171 ILK983171 IVG983171 JFC983171 JOY983171 JYU983171 KIQ983171 KSM983171 LCI983171 LME983171 LWA983171 MFW983171 MPS983171 MZO983171 NJK983171 NTG983171 ODC983171 OMY983171 OWU983171 PGQ983171 PQM983171 QAI983171 QKE983171 QUA983171 RDW983171 RNS983171 RXO983171 SHK983171 SRG983171 TBC983171 TKY983171 TUU983171 UEQ983171 UOM983171 UYI983171 VIE983171 VSA983171 WBW983171 WLS983171 WVO983171 G139 JC139 SY139 ACU139 AMQ139 AWM139 BGI139 BQE139 CAA139 CJW139 CTS139 DDO139 DNK139 DXG139 EHC139 EQY139 FAU139 FKQ139 FUM139 GEI139 GOE139 GYA139 HHW139 HRS139 IBO139 ILK139 IVG139 JFC139 JOY139 JYU139 KIQ139 KSM139 LCI139 LME139 LWA139 MFW139 MPS139 MZO139 NJK139 NTG139 ODC139 OMY139 OWU139 PGQ139 PQM139 QAI139 QKE139 QUA139 RDW139 RNS139 RXO139 SHK139 SRG139 TBC139 TKY139 TUU139 UEQ139 UOM139 UYI139 VIE139 VSA139 WBW139 WLS139 WVO139 G65675 JC65675 SY65675 ACU65675 AMQ65675 AWM65675 BGI65675 BQE65675 CAA65675 CJW65675 CTS65675 DDO65675 DNK65675 DXG65675 EHC65675 EQY65675 FAU65675 FKQ65675 FUM65675 GEI65675 GOE65675 GYA65675 HHW65675 HRS65675 IBO65675 ILK65675 IVG65675 JFC65675 JOY65675 JYU65675 KIQ65675 KSM65675 LCI65675 LME65675 LWA65675 MFW65675 MPS65675 MZO65675 NJK65675 NTG65675 ODC65675 OMY65675 OWU65675 PGQ65675 PQM65675 QAI65675 QKE65675 QUA65675 RDW65675 RNS65675 RXO65675 SHK65675 SRG65675 TBC65675 TKY65675 TUU65675 UEQ65675 UOM65675 UYI65675 VIE65675 VSA65675 WBW65675 WLS65675 WVO65675 G131211 JC131211 SY131211 ACU131211 AMQ131211 AWM131211 BGI131211 BQE131211 CAA131211 CJW131211 CTS131211 DDO131211 DNK131211 DXG131211 EHC131211 EQY131211 FAU131211 FKQ131211 FUM131211 GEI131211 GOE131211 GYA131211 HHW131211 HRS131211 IBO131211 ILK131211 IVG131211 JFC131211 JOY131211 JYU131211 KIQ131211 KSM131211 LCI131211 LME131211 LWA131211 MFW131211 MPS131211 MZO131211 NJK131211 NTG131211 ODC131211 OMY131211 OWU131211 PGQ131211 PQM131211 QAI131211 QKE131211 QUA131211 RDW131211 RNS131211 RXO131211 SHK131211 SRG131211 TBC131211 TKY131211 TUU131211 UEQ131211 UOM131211 UYI131211 VIE131211 VSA131211 WBW131211 WLS131211 WVO131211 G196747 JC196747 SY196747 ACU196747 AMQ196747 AWM196747 BGI196747 BQE196747 CAA196747 CJW196747 CTS196747 DDO196747 DNK196747 DXG196747 EHC196747 EQY196747 FAU196747 FKQ196747 FUM196747 GEI196747 GOE196747 GYA196747 HHW196747 HRS196747 IBO196747 ILK196747 IVG196747 JFC196747 JOY196747 JYU196747 KIQ196747 KSM196747 LCI196747 LME196747 LWA196747 MFW196747 MPS196747 MZO196747 NJK196747 NTG196747 ODC196747 OMY196747 OWU196747 PGQ196747 PQM196747 QAI196747 QKE196747 QUA196747 RDW196747 RNS196747 RXO196747 SHK196747 SRG196747 TBC196747 TKY196747 TUU196747 UEQ196747 UOM196747 UYI196747 VIE196747 VSA196747 WBW196747 WLS196747 WVO196747 G262283 JC262283 SY262283 ACU262283 AMQ262283 AWM262283 BGI262283 BQE262283 CAA262283 CJW262283 CTS262283 DDO262283 DNK262283 DXG262283 EHC262283 EQY262283 FAU262283 FKQ262283 FUM262283 GEI262283 GOE262283 GYA262283 HHW262283 HRS262283 IBO262283 ILK262283 IVG262283 JFC262283 JOY262283 JYU262283 KIQ262283 KSM262283 LCI262283 LME262283 LWA262283 MFW262283 MPS262283 MZO262283 NJK262283 NTG262283 ODC262283 OMY262283 OWU262283 PGQ262283 PQM262283 QAI262283 QKE262283 QUA262283 RDW262283 RNS262283 RXO262283 SHK262283 SRG262283 TBC262283 TKY262283 TUU262283 UEQ262283 UOM262283 UYI262283 VIE262283 VSA262283 WBW262283 WLS262283 WVO262283 G327819 JC327819 SY327819 ACU327819 AMQ327819 AWM327819 BGI327819 BQE327819 CAA327819 CJW327819 CTS327819 DDO327819 DNK327819 DXG327819 EHC327819 EQY327819 FAU327819 FKQ327819 FUM327819 GEI327819 GOE327819 GYA327819 HHW327819 HRS327819 IBO327819 ILK327819 IVG327819 JFC327819 JOY327819 JYU327819 KIQ327819 KSM327819 LCI327819 LME327819 LWA327819 MFW327819 MPS327819 MZO327819 NJK327819 NTG327819 ODC327819 OMY327819 OWU327819 PGQ327819 PQM327819 QAI327819 QKE327819 QUA327819 RDW327819 RNS327819 RXO327819 SHK327819 SRG327819 TBC327819 TKY327819 TUU327819 UEQ327819 UOM327819 UYI327819 VIE327819 VSA327819 WBW327819 WLS327819 WVO327819 G393355 JC393355 SY393355 ACU393355 AMQ393355 AWM393355 BGI393355 BQE393355 CAA393355 CJW393355 CTS393355 DDO393355 DNK393355 DXG393355 EHC393355 EQY393355 FAU393355 FKQ393355 FUM393355 GEI393355 GOE393355 GYA393355 HHW393355 HRS393355 IBO393355 ILK393355 IVG393355 JFC393355 JOY393355 JYU393355 KIQ393355 KSM393355 LCI393355 LME393355 LWA393355 MFW393355 MPS393355 MZO393355 NJK393355 NTG393355 ODC393355 OMY393355 OWU393355 PGQ393355 PQM393355 QAI393355 QKE393355 QUA393355 RDW393355 RNS393355 RXO393355 SHK393355 SRG393355 TBC393355 TKY393355 TUU393355 UEQ393355 UOM393355 UYI393355 VIE393355 VSA393355 WBW393355 WLS393355 WVO393355 G458891 JC458891 SY458891 ACU458891 AMQ458891 AWM458891 BGI458891 BQE458891 CAA458891 CJW458891 CTS458891 DDO458891 DNK458891 DXG458891 EHC458891 EQY458891 FAU458891 FKQ458891 FUM458891 GEI458891 GOE458891 GYA458891 HHW458891 HRS458891 IBO458891 ILK458891 IVG458891 JFC458891 JOY458891 JYU458891 KIQ458891 KSM458891 LCI458891 LME458891 LWA458891 MFW458891 MPS458891 MZO458891 NJK458891 NTG458891 ODC458891 OMY458891 OWU458891 PGQ458891 PQM458891 QAI458891 QKE458891 QUA458891 RDW458891 RNS458891 RXO458891 SHK458891 SRG458891 TBC458891 TKY458891 TUU458891 UEQ458891 UOM458891 UYI458891 VIE458891 VSA458891 WBW458891 WLS458891 WVO458891 G524427 JC524427 SY524427 ACU524427 AMQ524427 AWM524427 BGI524427 BQE524427 CAA524427 CJW524427 CTS524427 DDO524427 DNK524427 DXG524427 EHC524427 EQY524427 FAU524427 FKQ524427 FUM524427 GEI524427 GOE524427 GYA524427 HHW524427 HRS524427 IBO524427 ILK524427 IVG524427 JFC524427 JOY524427 JYU524427 KIQ524427 KSM524427 LCI524427 LME524427 LWA524427 MFW524427 MPS524427 MZO524427 NJK524427 NTG524427 ODC524427 OMY524427 OWU524427 PGQ524427 PQM524427 QAI524427 QKE524427 QUA524427 RDW524427 RNS524427 RXO524427 SHK524427 SRG524427 TBC524427 TKY524427 TUU524427 UEQ524427 UOM524427 UYI524427 VIE524427 VSA524427 WBW524427 WLS524427 WVO524427 G589963 JC589963 SY589963 ACU589963 AMQ589963 AWM589963 BGI589963 BQE589963 CAA589963 CJW589963 CTS589963 DDO589963 DNK589963 DXG589963 EHC589963 EQY589963 FAU589963 FKQ589963 FUM589963 GEI589963 GOE589963 GYA589963 HHW589963 HRS589963 IBO589963 ILK589963 IVG589963 JFC589963 JOY589963 JYU589963 KIQ589963 KSM589963 LCI589963 LME589963 LWA589963 MFW589963 MPS589963 MZO589963 NJK589963 NTG589963 ODC589963 OMY589963 OWU589963 PGQ589963 PQM589963 QAI589963 QKE589963 QUA589963 RDW589963 RNS589963 RXO589963 SHK589963 SRG589963 TBC589963 TKY589963 TUU589963 UEQ589963 UOM589963 UYI589963 VIE589963 VSA589963 WBW589963 WLS589963 WVO589963 G655499 JC655499 SY655499 ACU655499 AMQ655499 AWM655499 BGI655499 BQE655499 CAA655499 CJW655499 CTS655499 DDO655499 DNK655499 DXG655499 EHC655499 EQY655499 FAU655499 FKQ655499 FUM655499 GEI655499 GOE655499 GYA655499 HHW655499 HRS655499 IBO655499 ILK655499 IVG655499 JFC655499 JOY655499 JYU655499 KIQ655499 KSM655499 LCI655499 LME655499 LWA655499 MFW655499 MPS655499 MZO655499 NJK655499 NTG655499 ODC655499 OMY655499 OWU655499 PGQ655499 PQM655499 QAI655499 QKE655499 QUA655499 RDW655499 RNS655499 RXO655499 SHK655499 SRG655499 TBC655499 TKY655499 TUU655499 UEQ655499 UOM655499 UYI655499 VIE655499 VSA655499 WBW655499 WLS655499 WVO655499 G721035 JC721035 SY721035 ACU721035 AMQ721035 AWM721035 BGI721035 BQE721035 CAA721035 CJW721035 CTS721035 DDO721035 DNK721035 DXG721035 EHC721035 EQY721035 FAU721035 FKQ721035 FUM721035 GEI721035 GOE721035 GYA721035 HHW721035 HRS721035 IBO721035 ILK721035 IVG721035 JFC721035 JOY721035 JYU721035 KIQ721035 KSM721035 LCI721035 LME721035 LWA721035 MFW721035 MPS721035 MZO721035 NJK721035 NTG721035 ODC721035 OMY721035 OWU721035 PGQ721035 PQM721035 QAI721035 QKE721035 QUA721035 RDW721035 RNS721035 RXO721035 SHK721035 SRG721035 TBC721035 TKY721035 TUU721035 UEQ721035 UOM721035 UYI721035 VIE721035 VSA721035 WBW721035 WLS721035 WVO721035 G786571 JC786571 SY786571 ACU786571 AMQ786571 AWM786571 BGI786571 BQE786571 CAA786571 CJW786571 CTS786571 DDO786571 DNK786571 DXG786571 EHC786571 EQY786571 FAU786571 FKQ786571 FUM786571 GEI786571 GOE786571 GYA786571 HHW786571 HRS786571 IBO786571 ILK786571 IVG786571 JFC786571 JOY786571 JYU786571 KIQ786571 KSM786571 LCI786571 LME786571 LWA786571 MFW786571 MPS786571 MZO786571 NJK786571 NTG786571 ODC786571 OMY786571 OWU786571 PGQ786571 PQM786571 QAI786571 QKE786571 QUA786571 RDW786571 RNS786571 RXO786571 SHK786571 SRG786571 TBC786571 TKY786571 TUU786571 UEQ786571 UOM786571 UYI786571 VIE786571 VSA786571 WBW786571 WLS786571 WVO786571 G852107 JC852107 SY852107 ACU852107 AMQ852107 AWM852107 BGI852107 BQE852107 CAA852107 CJW852107 CTS852107 DDO852107 DNK852107 DXG852107 EHC852107 EQY852107 FAU852107 FKQ852107 FUM852107 GEI852107 GOE852107 GYA852107 HHW852107 HRS852107 IBO852107 ILK852107 IVG852107 JFC852107 JOY852107 JYU852107 KIQ852107 KSM852107 LCI852107 LME852107 LWA852107 MFW852107 MPS852107 MZO852107 NJK852107 NTG852107 ODC852107 OMY852107 OWU852107 PGQ852107 PQM852107 QAI852107 QKE852107 QUA852107 RDW852107 RNS852107 RXO852107 SHK852107 SRG852107 TBC852107 TKY852107 TUU852107 UEQ852107 UOM852107 UYI852107 VIE852107 VSA852107 WBW852107 WLS852107 WVO852107 G917643 JC917643 SY917643 ACU917643 AMQ917643 AWM917643 BGI917643 BQE917643 CAA917643 CJW917643 CTS917643 DDO917643 DNK917643 DXG917643 EHC917643 EQY917643 FAU917643 FKQ917643 FUM917643 GEI917643 GOE917643 GYA917643 HHW917643 HRS917643 IBO917643 ILK917643 IVG917643 JFC917643 JOY917643 JYU917643 KIQ917643 KSM917643 LCI917643 LME917643 LWA917643 MFW917643 MPS917643 MZO917643 NJK917643 NTG917643 ODC917643 OMY917643 OWU917643 PGQ917643 PQM917643 QAI917643 QKE917643 QUA917643 RDW917643 RNS917643 RXO917643 SHK917643 SRG917643 TBC917643 TKY917643 TUU917643 UEQ917643 UOM917643 UYI917643 VIE917643 VSA917643 WBW917643 WLS917643 WVO917643 G983179 JC983179 SY983179 ACU983179 AMQ983179 AWM983179 BGI983179 BQE983179 CAA983179 CJW983179 CTS983179 DDO983179 DNK983179 DXG983179 EHC983179 EQY983179 FAU983179 FKQ983179 FUM983179 GEI983179 GOE983179 GYA983179 HHW983179 HRS983179 IBO983179 ILK983179 IVG983179 JFC983179 JOY983179 JYU983179 KIQ983179 KSM983179 LCI983179 LME983179 LWA983179 MFW983179 MPS983179 MZO983179 NJK983179 NTG983179 ODC983179 OMY983179 OWU983179 PGQ983179 PQM983179 QAI983179 QKE983179 QUA983179 RDW983179 RNS983179 RXO983179 SHK983179 SRG983179 TBC983179 TKY983179 TUU983179 UEQ983179 UOM983179 UYI983179 VIE983179 VSA983179 WBW983179 WLS983179 WVO983179 G152 JC152 SY152 ACU152 AMQ152 AWM152 BGI152 BQE152 CAA152 CJW152 CTS152 DDO152 DNK152 DXG152 EHC152 EQY152 FAU152 FKQ152 FUM152 GEI152 GOE152 GYA152 HHW152 HRS152 IBO152 ILK152 IVG152 JFC152 JOY152 JYU152 KIQ152 KSM152 LCI152 LME152 LWA152 MFW152 MPS152 MZO152 NJK152 NTG152 ODC152 OMY152 OWU152 PGQ152 PQM152 QAI152 QKE152 QUA152 RDW152 RNS152 RXO152 SHK152 SRG152 TBC152 TKY152 TUU152 UEQ152 UOM152 UYI152 VIE152 VSA152 WBW152 WLS152 WVO152 G65688 JC65688 SY65688 ACU65688 AMQ65688 AWM65688 BGI65688 BQE65688 CAA65688 CJW65688 CTS65688 DDO65688 DNK65688 DXG65688 EHC65688 EQY65688 FAU65688 FKQ65688 FUM65688 GEI65688 GOE65688 GYA65688 HHW65688 HRS65688 IBO65688 ILK65688 IVG65688 JFC65688 JOY65688 JYU65688 KIQ65688 KSM65688 LCI65688 LME65688 LWA65688 MFW65688 MPS65688 MZO65688 NJK65688 NTG65688 ODC65688 OMY65688 OWU65688 PGQ65688 PQM65688 QAI65688 QKE65688 QUA65688 RDW65688 RNS65688 RXO65688 SHK65688 SRG65688 TBC65688 TKY65688 TUU65688 UEQ65688 UOM65688 UYI65688 VIE65688 VSA65688 WBW65688 WLS65688 WVO65688 G131224 JC131224 SY131224 ACU131224 AMQ131224 AWM131224 BGI131224 BQE131224 CAA131224 CJW131224 CTS131224 DDO131224 DNK131224 DXG131224 EHC131224 EQY131224 FAU131224 FKQ131224 FUM131224 GEI131224 GOE131224 GYA131224 HHW131224 HRS131224 IBO131224 ILK131224 IVG131224 JFC131224 JOY131224 JYU131224 KIQ131224 KSM131224 LCI131224 LME131224 LWA131224 MFW131224 MPS131224 MZO131224 NJK131224 NTG131224 ODC131224 OMY131224 OWU131224 PGQ131224 PQM131224 QAI131224 QKE131224 QUA131224 RDW131224 RNS131224 RXO131224 SHK131224 SRG131224 TBC131224 TKY131224 TUU131224 UEQ131224 UOM131224 UYI131224 VIE131224 VSA131224 WBW131224 WLS131224 WVO131224 G196760 JC196760 SY196760 ACU196760 AMQ196760 AWM196760 BGI196760 BQE196760 CAA196760 CJW196760 CTS196760 DDO196760 DNK196760 DXG196760 EHC196760 EQY196760 FAU196760 FKQ196760 FUM196760 GEI196760 GOE196760 GYA196760 HHW196760 HRS196760 IBO196760 ILK196760 IVG196760 JFC196760 JOY196760 JYU196760 KIQ196760 KSM196760 LCI196760 LME196760 LWA196760 MFW196760 MPS196760 MZO196760 NJK196760 NTG196760 ODC196760 OMY196760 OWU196760 PGQ196760 PQM196760 QAI196760 QKE196760 QUA196760 RDW196760 RNS196760 RXO196760 SHK196760 SRG196760 TBC196760 TKY196760 TUU196760 UEQ196760 UOM196760 UYI196760 VIE196760 VSA196760 WBW196760 WLS196760 WVO196760 G262296 JC262296 SY262296 ACU262296 AMQ262296 AWM262296 BGI262296 BQE262296 CAA262296 CJW262296 CTS262296 DDO262296 DNK262296 DXG262296 EHC262296 EQY262296 FAU262296 FKQ262296 FUM262296 GEI262296 GOE262296 GYA262296 HHW262296 HRS262296 IBO262296 ILK262296 IVG262296 JFC262296 JOY262296 JYU262296 KIQ262296 KSM262296 LCI262296 LME262296 LWA262296 MFW262296 MPS262296 MZO262296 NJK262296 NTG262296 ODC262296 OMY262296 OWU262296 PGQ262296 PQM262296 QAI262296 QKE262296 QUA262296 RDW262296 RNS262296 RXO262296 SHK262296 SRG262296 TBC262296 TKY262296 TUU262296 UEQ262296 UOM262296 UYI262296 VIE262296 VSA262296 WBW262296 WLS262296 WVO262296 G327832 JC327832 SY327832 ACU327832 AMQ327832 AWM327832 BGI327832 BQE327832 CAA327832 CJW327832 CTS327832 DDO327832 DNK327832 DXG327832 EHC327832 EQY327832 FAU327832 FKQ327832 FUM327832 GEI327832 GOE327832 GYA327832 HHW327832 HRS327832 IBO327832 ILK327832 IVG327832 JFC327832 JOY327832 JYU327832 KIQ327832 KSM327832 LCI327832 LME327832 LWA327832 MFW327832 MPS327832 MZO327832 NJK327832 NTG327832 ODC327832 OMY327832 OWU327832 PGQ327832 PQM327832 QAI327832 QKE327832 QUA327832 RDW327832 RNS327832 RXO327832 SHK327832 SRG327832 TBC327832 TKY327832 TUU327832 UEQ327832 UOM327832 UYI327832 VIE327832 VSA327832 WBW327832 WLS327832 WVO327832 G393368 JC393368 SY393368 ACU393368 AMQ393368 AWM393368 BGI393368 BQE393368 CAA393368 CJW393368 CTS393368 DDO393368 DNK393368 DXG393368 EHC393368 EQY393368 FAU393368 FKQ393368 FUM393368 GEI393368 GOE393368 GYA393368 HHW393368 HRS393368 IBO393368 ILK393368 IVG393368 JFC393368 JOY393368 JYU393368 KIQ393368 KSM393368 LCI393368 LME393368 LWA393368 MFW393368 MPS393368 MZO393368 NJK393368 NTG393368 ODC393368 OMY393368 OWU393368 PGQ393368 PQM393368 QAI393368 QKE393368 QUA393368 RDW393368 RNS393368 RXO393368 SHK393368 SRG393368 TBC393368 TKY393368 TUU393368 UEQ393368 UOM393368 UYI393368 VIE393368 VSA393368 WBW393368 WLS393368 WVO393368 G458904 JC458904 SY458904 ACU458904 AMQ458904 AWM458904 BGI458904 BQE458904 CAA458904 CJW458904 CTS458904 DDO458904 DNK458904 DXG458904 EHC458904 EQY458904 FAU458904 FKQ458904 FUM458904 GEI458904 GOE458904 GYA458904 HHW458904 HRS458904 IBO458904 ILK458904 IVG458904 JFC458904 JOY458904 JYU458904 KIQ458904 KSM458904 LCI458904 LME458904 LWA458904 MFW458904 MPS458904 MZO458904 NJK458904 NTG458904 ODC458904 OMY458904 OWU458904 PGQ458904 PQM458904 QAI458904 QKE458904 QUA458904 RDW458904 RNS458904 RXO458904 SHK458904 SRG458904 TBC458904 TKY458904 TUU458904 UEQ458904 UOM458904 UYI458904 VIE458904 VSA458904 WBW458904 WLS458904 WVO458904 G524440 JC524440 SY524440 ACU524440 AMQ524440 AWM524440 BGI524440 BQE524440 CAA524440 CJW524440 CTS524440 DDO524440 DNK524440 DXG524440 EHC524440 EQY524440 FAU524440 FKQ524440 FUM524440 GEI524440 GOE524440 GYA524440 HHW524440 HRS524440 IBO524440 ILK524440 IVG524440 JFC524440 JOY524440 JYU524440 KIQ524440 KSM524440 LCI524440 LME524440 LWA524440 MFW524440 MPS524440 MZO524440 NJK524440 NTG524440 ODC524440 OMY524440 OWU524440 PGQ524440 PQM524440 QAI524440 QKE524440 QUA524440 RDW524440 RNS524440 RXO524440 SHK524440 SRG524440 TBC524440 TKY524440 TUU524440 UEQ524440 UOM524440 UYI524440 VIE524440 VSA524440 WBW524440 WLS524440 WVO524440 G589976 JC589976 SY589976 ACU589976 AMQ589976 AWM589976 BGI589976 BQE589976 CAA589976 CJW589976 CTS589976 DDO589976 DNK589976 DXG589976 EHC589976 EQY589976 FAU589976 FKQ589976 FUM589976 GEI589976 GOE589976 GYA589976 HHW589976 HRS589976 IBO589976 ILK589976 IVG589976 JFC589976 JOY589976 JYU589976 KIQ589976 KSM589976 LCI589976 LME589976 LWA589976 MFW589976 MPS589976 MZO589976 NJK589976 NTG589976 ODC589976 OMY589976 OWU589976 PGQ589976 PQM589976 QAI589976 QKE589976 QUA589976 RDW589976 RNS589976 RXO589976 SHK589976 SRG589976 TBC589976 TKY589976 TUU589976 UEQ589976 UOM589976 UYI589976 VIE589976 VSA589976 WBW589976 WLS589976 WVO589976 G655512 JC655512 SY655512 ACU655512 AMQ655512 AWM655512 BGI655512 BQE655512 CAA655512 CJW655512 CTS655512 DDO655512 DNK655512 DXG655512 EHC655512 EQY655512 FAU655512 FKQ655512 FUM655512 GEI655512 GOE655512 GYA655512 HHW655512 HRS655512 IBO655512 ILK655512 IVG655512 JFC655512 JOY655512 JYU655512 KIQ655512 KSM655512 LCI655512 LME655512 LWA655512 MFW655512 MPS655512 MZO655512 NJK655512 NTG655512 ODC655512 OMY655512 OWU655512 PGQ655512 PQM655512 QAI655512 QKE655512 QUA655512 RDW655512 RNS655512 RXO655512 SHK655512 SRG655512 TBC655512 TKY655512 TUU655512 UEQ655512 UOM655512 UYI655512 VIE655512 VSA655512 WBW655512 WLS655512 WVO655512 G721048 JC721048 SY721048 ACU721048 AMQ721048 AWM721048 BGI721048 BQE721048 CAA721048 CJW721048 CTS721048 DDO721048 DNK721048 DXG721048 EHC721048 EQY721048 FAU721048 FKQ721048 FUM721048 GEI721048 GOE721048 GYA721048 HHW721048 HRS721048 IBO721048 ILK721048 IVG721048 JFC721048 JOY721048 JYU721048 KIQ721048 KSM721048 LCI721048 LME721048 LWA721048 MFW721048 MPS721048 MZO721048 NJK721048 NTG721048 ODC721048 OMY721048 OWU721048 PGQ721048 PQM721048 QAI721048 QKE721048 QUA721048 RDW721048 RNS721048 RXO721048 SHK721048 SRG721048 TBC721048 TKY721048 TUU721048 UEQ721048 UOM721048 UYI721048 VIE721048 VSA721048 WBW721048 WLS721048 WVO721048 G786584 JC786584 SY786584 ACU786584 AMQ786584 AWM786584 BGI786584 BQE786584 CAA786584 CJW786584 CTS786584 DDO786584 DNK786584 DXG786584 EHC786584 EQY786584 FAU786584 FKQ786584 FUM786584 GEI786584 GOE786584 GYA786584 HHW786584 HRS786584 IBO786584 ILK786584 IVG786584 JFC786584 JOY786584 JYU786584 KIQ786584 KSM786584 LCI786584 LME786584 LWA786584 MFW786584 MPS786584 MZO786584 NJK786584 NTG786584 ODC786584 OMY786584 OWU786584 PGQ786584 PQM786584 QAI786584 QKE786584 QUA786584 RDW786584 RNS786584 RXO786584 SHK786584 SRG786584 TBC786584 TKY786584 TUU786584 UEQ786584 UOM786584 UYI786584 VIE786584 VSA786584 WBW786584 WLS786584 WVO786584 G852120 JC852120 SY852120 ACU852120 AMQ852120 AWM852120 BGI852120 BQE852120 CAA852120 CJW852120 CTS852120 DDO852120 DNK852120 DXG852120 EHC852120 EQY852120 FAU852120 FKQ852120 FUM852120 GEI852120 GOE852120 GYA852120 HHW852120 HRS852120 IBO852120 ILK852120 IVG852120 JFC852120 JOY852120 JYU852120 KIQ852120 KSM852120 LCI852120 LME852120 LWA852120 MFW852120 MPS852120 MZO852120 NJK852120 NTG852120 ODC852120 OMY852120 OWU852120 PGQ852120 PQM852120 QAI852120 QKE852120 QUA852120 RDW852120 RNS852120 RXO852120 SHK852120 SRG852120 TBC852120 TKY852120 TUU852120 UEQ852120 UOM852120 UYI852120 VIE852120 VSA852120 WBW852120 WLS852120 WVO852120 G917656 JC917656 SY917656 ACU917656 AMQ917656 AWM917656 BGI917656 BQE917656 CAA917656 CJW917656 CTS917656 DDO917656 DNK917656 DXG917656 EHC917656 EQY917656 FAU917656 FKQ917656 FUM917656 GEI917656 GOE917656 GYA917656 HHW917656 HRS917656 IBO917656 ILK917656 IVG917656 JFC917656 JOY917656 JYU917656 KIQ917656 KSM917656 LCI917656 LME917656 LWA917656 MFW917656 MPS917656 MZO917656 NJK917656 NTG917656 ODC917656 OMY917656 OWU917656 PGQ917656 PQM917656 QAI917656 QKE917656 QUA917656 RDW917656 RNS917656 RXO917656 SHK917656 SRG917656 TBC917656 TKY917656 TUU917656 UEQ917656 UOM917656 UYI917656 VIE917656 VSA917656 WBW917656 WLS917656 WVO917656 G983192 JC983192 SY983192 ACU983192 AMQ983192 AWM983192 BGI983192 BQE983192 CAA983192 CJW983192 CTS983192 DDO983192 DNK983192 DXG983192 EHC983192 EQY983192 FAU983192 FKQ983192 FUM983192 GEI983192 GOE983192 GYA983192 HHW983192 HRS983192 IBO983192 ILK983192 IVG983192 JFC983192 JOY983192 JYU983192 KIQ983192 KSM983192 LCI983192 LME983192 LWA983192 MFW983192 MPS983192 MZO983192 NJK983192 NTG983192 ODC983192 OMY983192 OWU983192 PGQ983192 PQM983192 QAI983192 QKE983192 QUA983192 RDW983192 RNS983192 RXO983192 SHK983192 SRG983192 TBC983192 TKY983192 TUU983192 UEQ983192 UOM983192 UYI983192 VIE983192 VSA983192 WBW983192 WLS983192 WVO983192 G165 JC165 SY165 ACU165 AMQ165 AWM165 BGI165 BQE165 CAA165 CJW165 CTS165 DDO165 DNK165 DXG165 EHC165 EQY165 FAU165 FKQ165 FUM165 GEI165 GOE165 GYA165 HHW165 HRS165 IBO165 ILK165 IVG165 JFC165 JOY165 JYU165 KIQ165 KSM165 LCI165 LME165 LWA165 MFW165 MPS165 MZO165 NJK165 NTG165 ODC165 OMY165 OWU165 PGQ165 PQM165 QAI165 QKE165 QUA165 RDW165 RNS165 RXO165 SHK165 SRG165 TBC165 TKY165 TUU165 UEQ165 UOM165 UYI165 VIE165 VSA165 WBW165 WLS165 WVO165 G65701 JC65701 SY65701 ACU65701 AMQ65701 AWM65701 BGI65701 BQE65701 CAA65701 CJW65701 CTS65701 DDO65701 DNK65701 DXG65701 EHC65701 EQY65701 FAU65701 FKQ65701 FUM65701 GEI65701 GOE65701 GYA65701 HHW65701 HRS65701 IBO65701 ILK65701 IVG65701 JFC65701 JOY65701 JYU65701 KIQ65701 KSM65701 LCI65701 LME65701 LWA65701 MFW65701 MPS65701 MZO65701 NJK65701 NTG65701 ODC65701 OMY65701 OWU65701 PGQ65701 PQM65701 QAI65701 QKE65701 QUA65701 RDW65701 RNS65701 RXO65701 SHK65701 SRG65701 TBC65701 TKY65701 TUU65701 UEQ65701 UOM65701 UYI65701 VIE65701 VSA65701 WBW65701 WLS65701 WVO65701 G131237 JC131237 SY131237 ACU131237 AMQ131237 AWM131237 BGI131237 BQE131237 CAA131237 CJW131237 CTS131237 DDO131237 DNK131237 DXG131237 EHC131237 EQY131237 FAU131237 FKQ131237 FUM131237 GEI131237 GOE131237 GYA131237 HHW131237 HRS131237 IBO131237 ILK131237 IVG131237 JFC131237 JOY131237 JYU131237 KIQ131237 KSM131237 LCI131237 LME131237 LWA131237 MFW131237 MPS131237 MZO131237 NJK131237 NTG131237 ODC131237 OMY131237 OWU131237 PGQ131237 PQM131237 QAI131237 QKE131237 QUA131237 RDW131237 RNS131237 RXO131237 SHK131237 SRG131237 TBC131237 TKY131237 TUU131237 UEQ131237 UOM131237 UYI131237 VIE131237 VSA131237 WBW131237 WLS131237 WVO131237 G196773 JC196773 SY196773 ACU196773 AMQ196773 AWM196773 BGI196773 BQE196773 CAA196773 CJW196773 CTS196773 DDO196773 DNK196773 DXG196773 EHC196773 EQY196773 FAU196773 FKQ196773 FUM196773 GEI196773 GOE196773 GYA196773 HHW196773 HRS196773 IBO196773 ILK196773 IVG196773 JFC196773 JOY196773 JYU196773 KIQ196773 KSM196773 LCI196773 LME196773 LWA196773 MFW196773 MPS196773 MZO196773 NJK196773 NTG196773 ODC196773 OMY196773 OWU196773 PGQ196773 PQM196773 QAI196773 QKE196773 QUA196773 RDW196773 RNS196773 RXO196773 SHK196773 SRG196773 TBC196773 TKY196773 TUU196773 UEQ196773 UOM196773 UYI196773 VIE196773 VSA196773 WBW196773 WLS196773 WVO196773 G262309 JC262309 SY262309 ACU262309 AMQ262309 AWM262309 BGI262309 BQE262309 CAA262309 CJW262309 CTS262309 DDO262309 DNK262309 DXG262309 EHC262309 EQY262309 FAU262309 FKQ262309 FUM262309 GEI262309 GOE262309 GYA262309 HHW262309 HRS262309 IBO262309 ILK262309 IVG262309 JFC262309 JOY262309 JYU262309 KIQ262309 KSM262309 LCI262309 LME262309 LWA262309 MFW262309 MPS262309 MZO262309 NJK262309 NTG262309 ODC262309 OMY262309 OWU262309 PGQ262309 PQM262309 QAI262309 QKE262309 QUA262309 RDW262309 RNS262309 RXO262309 SHK262309 SRG262309 TBC262309 TKY262309 TUU262309 UEQ262309 UOM262309 UYI262309 VIE262309 VSA262309 WBW262309 WLS262309 WVO262309 G327845 JC327845 SY327845 ACU327845 AMQ327845 AWM327845 BGI327845 BQE327845 CAA327845 CJW327845 CTS327845 DDO327845 DNK327845 DXG327845 EHC327845 EQY327845 FAU327845 FKQ327845 FUM327845 GEI327845 GOE327845 GYA327845 HHW327845 HRS327845 IBO327845 ILK327845 IVG327845 JFC327845 JOY327845 JYU327845 KIQ327845 KSM327845 LCI327845 LME327845 LWA327845 MFW327845 MPS327845 MZO327845 NJK327845 NTG327845 ODC327845 OMY327845 OWU327845 PGQ327845 PQM327845 QAI327845 QKE327845 QUA327845 RDW327845 RNS327845 RXO327845 SHK327845 SRG327845 TBC327845 TKY327845 TUU327845 UEQ327845 UOM327845 UYI327845 VIE327845 VSA327845 WBW327845 WLS327845 WVO327845 G393381 JC393381 SY393381 ACU393381 AMQ393381 AWM393381 BGI393381 BQE393381 CAA393381 CJW393381 CTS393381 DDO393381 DNK393381 DXG393381 EHC393381 EQY393381 FAU393381 FKQ393381 FUM393381 GEI393381 GOE393381 GYA393381 HHW393381 HRS393381 IBO393381 ILK393381 IVG393381 JFC393381 JOY393381 JYU393381 KIQ393381 KSM393381 LCI393381 LME393381 LWA393381 MFW393381 MPS393381 MZO393381 NJK393381 NTG393381 ODC393381 OMY393381 OWU393381 PGQ393381 PQM393381 QAI393381 QKE393381 QUA393381 RDW393381 RNS393381 RXO393381 SHK393381 SRG393381 TBC393381 TKY393381 TUU393381 UEQ393381 UOM393381 UYI393381 VIE393381 VSA393381 WBW393381 WLS393381 WVO393381 G458917 JC458917 SY458917 ACU458917 AMQ458917 AWM458917 BGI458917 BQE458917 CAA458917 CJW458917 CTS458917 DDO458917 DNK458917 DXG458917 EHC458917 EQY458917 FAU458917 FKQ458917 FUM458917 GEI458917 GOE458917 GYA458917 HHW458917 HRS458917 IBO458917 ILK458917 IVG458917 JFC458917 JOY458917 JYU458917 KIQ458917 KSM458917 LCI458917 LME458917 LWA458917 MFW458917 MPS458917 MZO458917 NJK458917 NTG458917 ODC458917 OMY458917 OWU458917 PGQ458917 PQM458917 QAI458917 QKE458917 QUA458917 RDW458917 RNS458917 RXO458917 SHK458917 SRG458917 TBC458917 TKY458917 TUU458917 UEQ458917 UOM458917 UYI458917 VIE458917 VSA458917 WBW458917 WLS458917 WVO458917 G524453 JC524453 SY524453 ACU524453 AMQ524453 AWM524453 BGI524453 BQE524453 CAA524453 CJW524453 CTS524453 DDO524453 DNK524453 DXG524453 EHC524453 EQY524453 FAU524453 FKQ524453 FUM524453 GEI524453 GOE524453 GYA524453 HHW524453 HRS524453 IBO524453 ILK524453 IVG524453 JFC524453 JOY524453 JYU524453 KIQ524453 KSM524453 LCI524453 LME524453 LWA524453 MFW524453 MPS524453 MZO524453 NJK524453 NTG524453 ODC524453 OMY524453 OWU524453 PGQ524453 PQM524453 QAI524453 QKE524453 QUA524453 RDW524453 RNS524453 RXO524453 SHK524453 SRG524453 TBC524453 TKY524453 TUU524453 UEQ524453 UOM524453 UYI524453 VIE524453 VSA524453 WBW524453 WLS524453 WVO524453 G589989 JC589989 SY589989 ACU589989 AMQ589989 AWM589989 BGI589989 BQE589989 CAA589989 CJW589989 CTS589989 DDO589989 DNK589989 DXG589989 EHC589989 EQY589989 FAU589989 FKQ589989 FUM589989 GEI589989 GOE589989 GYA589989 HHW589989 HRS589989 IBO589989 ILK589989 IVG589989 JFC589989 JOY589989 JYU589989 KIQ589989 KSM589989 LCI589989 LME589989 LWA589989 MFW589989 MPS589989 MZO589989 NJK589989 NTG589989 ODC589989 OMY589989 OWU589989 PGQ589989 PQM589989 QAI589989 QKE589989 QUA589989 RDW589989 RNS589989 RXO589989 SHK589989 SRG589989 TBC589989 TKY589989 TUU589989 UEQ589989 UOM589989 UYI589989 VIE589989 VSA589989 WBW589989 WLS589989 WVO589989 G655525 JC655525 SY655525 ACU655525 AMQ655525 AWM655525 BGI655525 BQE655525 CAA655525 CJW655525 CTS655525 DDO655525 DNK655525 DXG655525 EHC655525 EQY655525 FAU655525 FKQ655525 FUM655525 GEI655525 GOE655525 GYA655525 HHW655525 HRS655525 IBO655525 ILK655525 IVG655525 JFC655525 JOY655525 JYU655525 KIQ655525 KSM655525 LCI655525 LME655525 LWA655525 MFW655525 MPS655525 MZO655525 NJK655525 NTG655525 ODC655525 OMY655525 OWU655525 PGQ655525 PQM655525 QAI655525 QKE655525 QUA655525 RDW655525 RNS655525 RXO655525 SHK655525 SRG655525 TBC655525 TKY655525 TUU655525 UEQ655525 UOM655525 UYI655525 VIE655525 VSA655525 WBW655525 WLS655525 WVO655525 G721061 JC721061 SY721061 ACU721061 AMQ721061 AWM721061 BGI721061 BQE721061 CAA721061 CJW721061 CTS721061 DDO721061 DNK721061 DXG721061 EHC721061 EQY721061 FAU721061 FKQ721061 FUM721061 GEI721061 GOE721061 GYA721061 HHW721061 HRS721061 IBO721061 ILK721061 IVG721061 JFC721061 JOY721061 JYU721061 KIQ721061 KSM721061 LCI721061 LME721061 LWA721061 MFW721061 MPS721061 MZO721061 NJK721061 NTG721061 ODC721061 OMY721061 OWU721061 PGQ721061 PQM721061 QAI721061 QKE721061 QUA721061 RDW721061 RNS721061 RXO721061 SHK721061 SRG721061 TBC721061 TKY721061 TUU721061 UEQ721061 UOM721061 UYI721061 VIE721061 VSA721061 WBW721061 WLS721061 WVO721061 G786597 JC786597 SY786597 ACU786597 AMQ786597 AWM786597 BGI786597 BQE786597 CAA786597 CJW786597 CTS786597 DDO786597 DNK786597 DXG786597 EHC786597 EQY786597 FAU786597 FKQ786597 FUM786597 GEI786597 GOE786597 GYA786597 HHW786597 HRS786597 IBO786597 ILK786597 IVG786597 JFC786597 JOY786597 JYU786597 KIQ786597 KSM786597 LCI786597 LME786597 LWA786597 MFW786597 MPS786597 MZO786597 NJK786597 NTG786597 ODC786597 OMY786597 OWU786597 PGQ786597 PQM786597 QAI786597 QKE786597 QUA786597 RDW786597 RNS786597 RXO786597 SHK786597 SRG786597 TBC786597 TKY786597 TUU786597 UEQ786597 UOM786597 UYI786597 VIE786597 VSA786597 WBW786597 WLS786597 WVO786597 G852133 JC852133 SY852133 ACU852133 AMQ852133 AWM852133 BGI852133 BQE852133 CAA852133 CJW852133 CTS852133 DDO852133 DNK852133 DXG852133 EHC852133 EQY852133 FAU852133 FKQ852133 FUM852133 GEI852133 GOE852133 GYA852133 HHW852133 HRS852133 IBO852133 ILK852133 IVG852133 JFC852133 JOY852133 JYU852133 KIQ852133 KSM852133 LCI852133 LME852133 LWA852133 MFW852133 MPS852133 MZO852133 NJK852133 NTG852133 ODC852133 OMY852133 OWU852133 PGQ852133 PQM852133 QAI852133 QKE852133 QUA852133 RDW852133 RNS852133 RXO852133 SHK852133 SRG852133 TBC852133 TKY852133 TUU852133 UEQ852133 UOM852133 UYI852133 VIE852133 VSA852133 WBW852133 WLS852133 WVO852133 G917669 JC917669 SY917669 ACU917669 AMQ917669 AWM917669 BGI917669 BQE917669 CAA917669 CJW917669 CTS917669 DDO917669 DNK917669 DXG917669 EHC917669 EQY917669 FAU917669 FKQ917669 FUM917669 GEI917669 GOE917669 GYA917669 HHW917669 HRS917669 IBO917669 ILK917669 IVG917669 JFC917669 JOY917669 JYU917669 KIQ917669 KSM917669 LCI917669 LME917669 LWA917669 MFW917669 MPS917669 MZO917669 NJK917669 NTG917669 ODC917669 OMY917669 OWU917669 PGQ917669 PQM917669 QAI917669 QKE917669 QUA917669 RDW917669 RNS917669 RXO917669 SHK917669 SRG917669 TBC917669 TKY917669 TUU917669 UEQ917669 UOM917669 UYI917669 VIE917669 VSA917669 WBW917669 WLS917669 WVO917669 G983205 JC983205 SY983205 ACU983205 AMQ983205 AWM983205 BGI983205 BQE983205 CAA983205 CJW983205 CTS983205 DDO983205 DNK983205 DXG983205 EHC983205 EQY983205 FAU983205 FKQ983205 FUM983205 GEI983205 GOE983205 GYA983205 HHW983205 HRS983205 IBO983205 ILK983205 IVG983205 JFC983205 JOY983205 JYU983205 KIQ983205 KSM983205 LCI983205 LME983205 LWA983205 MFW983205 MPS983205 MZO983205 NJK983205 NTG983205 ODC983205 OMY983205 OWU983205 PGQ983205 PQM983205 QAI983205 QKE983205 QUA983205 RDW983205 RNS983205 RXO983205 SHK983205 SRG983205 TBC983205 TKY983205 TUU983205 UEQ983205 UOM983205 UYI983205 VIE983205 VSA983205 WBW983205 WLS983205 WVO983205 G178 JC178 SY178 ACU178 AMQ178 AWM178 BGI178 BQE178 CAA178 CJW178 CTS178 DDO178 DNK178 DXG178 EHC178 EQY178 FAU178 FKQ178 FUM178 GEI178 GOE178 GYA178 HHW178 HRS178 IBO178 ILK178 IVG178 JFC178 JOY178 JYU178 KIQ178 KSM178 LCI178 LME178 LWA178 MFW178 MPS178 MZO178 NJK178 NTG178 ODC178 OMY178 OWU178 PGQ178 PQM178 QAI178 QKE178 QUA178 RDW178 RNS178 RXO178 SHK178 SRG178 TBC178 TKY178 TUU178 UEQ178 UOM178 UYI178 VIE178 VSA178 WBW178 WLS178 WVO178 G65714 JC65714 SY65714 ACU65714 AMQ65714 AWM65714 BGI65714 BQE65714 CAA65714 CJW65714 CTS65714 DDO65714 DNK65714 DXG65714 EHC65714 EQY65714 FAU65714 FKQ65714 FUM65714 GEI65714 GOE65714 GYA65714 HHW65714 HRS65714 IBO65714 ILK65714 IVG65714 JFC65714 JOY65714 JYU65714 KIQ65714 KSM65714 LCI65714 LME65714 LWA65714 MFW65714 MPS65714 MZO65714 NJK65714 NTG65714 ODC65714 OMY65714 OWU65714 PGQ65714 PQM65714 QAI65714 QKE65714 QUA65714 RDW65714 RNS65714 RXO65714 SHK65714 SRG65714 TBC65714 TKY65714 TUU65714 UEQ65714 UOM65714 UYI65714 VIE65714 VSA65714 WBW65714 WLS65714 WVO65714 G131250 JC131250 SY131250 ACU131250 AMQ131250 AWM131250 BGI131250 BQE131250 CAA131250 CJW131250 CTS131250 DDO131250 DNK131250 DXG131250 EHC131250 EQY131250 FAU131250 FKQ131250 FUM131250 GEI131250 GOE131250 GYA131250 HHW131250 HRS131250 IBO131250 ILK131250 IVG131250 JFC131250 JOY131250 JYU131250 KIQ131250 KSM131250 LCI131250 LME131250 LWA131250 MFW131250 MPS131250 MZO131250 NJK131250 NTG131250 ODC131250 OMY131250 OWU131250 PGQ131250 PQM131250 QAI131250 QKE131250 QUA131250 RDW131250 RNS131250 RXO131250 SHK131250 SRG131250 TBC131250 TKY131250 TUU131250 UEQ131250 UOM131250 UYI131250 VIE131250 VSA131250 WBW131250 WLS131250 WVO131250 G196786 JC196786 SY196786 ACU196786 AMQ196786 AWM196786 BGI196786 BQE196786 CAA196786 CJW196786 CTS196786 DDO196786 DNK196786 DXG196786 EHC196786 EQY196786 FAU196786 FKQ196786 FUM196786 GEI196786 GOE196786 GYA196786 HHW196786 HRS196786 IBO196786 ILK196786 IVG196786 JFC196786 JOY196786 JYU196786 KIQ196786 KSM196786 LCI196786 LME196786 LWA196786 MFW196786 MPS196786 MZO196786 NJK196786 NTG196786 ODC196786 OMY196786 OWU196786 PGQ196786 PQM196786 QAI196786 QKE196786 QUA196786 RDW196786 RNS196786 RXO196786 SHK196786 SRG196786 TBC196786 TKY196786 TUU196786 UEQ196786 UOM196786 UYI196786 VIE196786 VSA196786 WBW196786 WLS196786 WVO196786 G262322 JC262322 SY262322 ACU262322 AMQ262322 AWM262322 BGI262322 BQE262322 CAA262322 CJW262322 CTS262322 DDO262322 DNK262322 DXG262322 EHC262322 EQY262322 FAU262322 FKQ262322 FUM262322 GEI262322 GOE262322 GYA262322 HHW262322 HRS262322 IBO262322 ILK262322 IVG262322 JFC262322 JOY262322 JYU262322 KIQ262322 KSM262322 LCI262322 LME262322 LWA262322 MFW262322 MPS262322 MZO262322 NJK262322 NTG262322 ODC262322 OMY262322 OWU262322 PGQ262322 PQM262322 QAI262322 QKE262322 QUA262322 RDW262322 RNS262322 RXO262322 SHK262322 SRG262322 TBC262322 TKY262322 TUU262322 UEQ262322 UOM262322 UYI262322 VIE262322 VSA262322 WBW262322 WLS262322 WVO262322 G327858 JC327858 SY327858 ACU327858 AMQ327858 AWM327858 BGI327858 BQE327858 CAA327858 CJW327858 CTS327858 DDO327858 DNK327858 DXG327858 EHC327858 EQY327858 FAU327858 FKQ327858 FUM327858 GEI327858 GOE327858 GYA327858 HHW327858 HRS327858 IBO327858 ILK327858 IVG327858 JFC327858 JOY327858 JYU327858 KIQ327858 KSM327858 LCI327858 LME327858 LWA327858 MFW327858 MPS327858 MZO327858 NJK327858 NTG327858 ODC327858 OMY327858 OWU327858 PGQ327858 PQM327858 QAI327858 QKE327858 QUA327858 RDW327858 RNS327858 RXO327858 SHK327858 SRG327858 TBC327858 TKY327858 TUU327858 UEQ327858 UOM327858 UYI327858 VIE327858 VSA327858 WBW327858 WLS327858 WVO327858 G393394 JC393394 SY393394 ACU393394 AMQ393394 AWM393394 BGI393394 BQE393394 CAA393394 CJW393394 CTS393394 DDO393394 DNK393394 DXG393394 EHC393394 EQY393394 FAU393394 FKQ393394 FUM393394 GEI393394 GOE393394 GYA393394 HHW393394 HRS393394 IBO393394 ILK393394 IVG393394 JFC393394 JOY393394 JYU393394 KIQ393394 KSM393394 LCI393394 LME393394 LWA393394 MFW393394 MPS393394 MZO393394 NJK393394 NTG393394 ODC393394 OMY393394 OWU393394 PGQ393394 PQM393394 QAI393394 QKE393394 QUA393394 RDW393394 RNS393394 RXO393394 SHK393394 SRG393394 TBC393394 TKY393394 TUU393394 UEQ393394 UOM393394 UYI393394 VIE393394 VSA393394 WBW393394 WLS393394 WVO393394 G458930 JC458930 SY458930 ACU458930 AMQ458930 AWM458930 BGI458930 BQE458930 CAA458930 CJW458930 CTS458930 DDO458930 DNK458930 DXG458930 EHC458930 EQY458930 FAU458930 FKQ458930 FUM458930 GEI458930 GOE458930 GYA458930 HHW458930 HRS458930 IBO458930 ILK458930 IVG458930 JFC458930 JOY458930 JYU458930 KIQ458930 KSM458930 LCI458930 LME458930 LWA458930 MFW458930 MPS458930 MZO458930 NJK458930 NTG458930 ODC458930 OMY458930 OWU458930 PGQ458930 PQM458930 QAI458930 QKE458930 QUA458930 RDW458930 RNS458930 RXO458930 SHK458930 SRG458930 TBC458930 TKY458930 TUU458930 UEQ458930 UOM458930 UYI458930 VIE458930 VSA458930 WBW458930 WLS458930 WVO458930 G524466 JC524466 SY524466 ACU524466 AMQ524466 AWM524466 BGI524466 BQE524466 CAA524466 CJW524466 CTS524466 DDO524466 DNK524466 DXG524466 EHC524466 EQY524466 FAU524466 FKQ524466 FUM524466 GEI524466 GOE524466 GYA524466 HHW524466 HRS524466 IBO524466 ILK524466 IVG524466 JFC524466 JOY524466 JYU524466 KIQ524466 KSM524466 LCI524466 LME524466 LWA524466 MFW524466 MPS524466 MZO524466 NJK524466 NTG524466 ODC524466 OMY524466 OWU524466 PGQ524466 PQM524466 QAI524466 QKE524466 QUA524466 RDW524466 RNS524466 RXO524466 SHK524466 SRG524466 TBC524466 TKY524466 TUU524466 UEQ524466 UOM524466 UYI524466 VIE524466 VSA524466 WBW524466 WLS524466 WVO524466 G590002 JC590002 SY590002 ACU590002 AMQ590002 AWM590002 BGI590002 BQE590002 CAA590002 CJW590002 CTS590002 DDO590002 DNK590002 DXG590002 EHC590002 EQY590002 FAU590002 FKQ590002 FUM590002 GEI590002 GOE590002 GYA590002 HHW590002 HRS590002 IBO590002 ILK590002 IVG590002 JFC590002 JOY590002 JYU590002 KIQ590002 KSM590002 LCI590002 LME590002 LWA590002 MFW590002 MPS590002 MZO590002 NJK590002 NTG590002 ODC590002 OMY590002 OWU590002 PGQ590002 PQM590002 QAI590002 QKE590002 QUA590002 RDW590002 RNS590002 RXO590002 SHK590002 SRG590002 TBC590002 TKY590002 TUU590002 UEQ590002 UOM590002 UYI590002 VIE590002 VSA590002 WBW590002 WLS590002 WVO590002 G655538 JC655538 SY655538 ACU655538 AMQ655538 AWM655538 BGI655538 BQE655538 CAA655538 CJW655538 CTS655538 DDO655538 DNK655538 DXG655538 EHC655538 EQY655538 FAU655538 FKQ655538 FUM655538 GEI655538 GOE655538 GYA655538 HHW655538 HRS655538 IBO655538 ILK655538 IVG655538 JFC655538 JOY655538 JYU655538 KIQ655538 KSM655538 LCI655538 LME655538 LWA655538 MFW655538 MPS655538 MZO655538 NJK655538 NTG655538 ODC655538 OMY655538 OWU655538 PGQ655538 PQM655538 QAI655538 QKE655538 QUA655538 RDW655538 RNS655538 RXO655538 SHK655538 SRG655538 TBC655538 TKY655538 TUU655538 UEQ655538 UOM655538 UYI655538 VIE655538 VSA655538 WBW655538 WLS655538 WVO655538 G721074 JC721074 SY721074 ACU721074 AMQ721074 AWM721074 BGI721074 BQE721074 CAA721074 CJW721074 CTS721074 DDO721074 DNK721074 DXG721074 EHC721074 EQY721074 FAU721074 FKQ721074 FUM721074 GEI721074 GOE721074 GYA721074 HHW721074 HRS721074 IBO721074 ILK721074 IVG721074 JFC721074 JOY721074 JYU721074 KIQ721074 KSM721074 LCI721074 LME721074 LWA721074 MFW721074 MPS721074 MZO721074 NJK721074 NTG721074 ODC721074 OMY721074 OWU721074 PGQ721074 PQM721074 QAI721074 QKE721074 QUA721074 RDW721074 RNS721074 RXO721074 SHK721074 SRG721074 TBC721074 TKY721074 TUU721074 UEQ721074 UOM721074 UYI721074 VIE721074 VSA721074 WBW721074 WLS721074 WVO721074 G786610 JC786610 SY786610 ACU786610 AMQ786610 AWM786610 BGI786610 BQE786610 CAA786610 CJW786610 CTS786610 DDO786610 DNK786610 DXG786610 EHC786610 EQY786610 FAU786610 FKQ786610 FUM786610 GEI786610 GOE786610 GYA786610 HHW786610 HRS786610 IBO786610 ILK786610 IVG786610 JFC786610 JOY786610 JYU786610 KIQ786610 KSM786610 LCI786610 LME786610 LWA786610 MFW786610 MPS786610 MZO786610 NJK786610 NTG786610 ODC786610 OMY786610 OWU786610 PGQ786610 PQM786610 QAI786610 QKE786610 QUA786610 RDW786610 RNS786610 RXO786610 SHK786610 SRG786610 TBC786610 TKY786610 TUU786610 UEQ786610 UOM786610 UYI786610 VIE786610 VSA786610 WBW786610 WLS786610 WVO786610 G852146 JC852146 SY852146 ACU852146 AMQ852146 AWM852146 BGI852146 BQE852146 CAA852146 CJW852146 CTS852146 DDO852146 DNK852146 DXG852146 EHC852146 EQY852146 FAU852146 FKQ852146 FUM852146 GEI852146 GOE852146 GYA852146 HHW852146 HRS852146 IBO852146 ILK852146 IVG852146 JFC852146 JOY852146 JYU852146 KIQ852146 KSM852146 LCI852146 LME852146 LWA852146 MFW852146 MPS852146 MZO852146 NJK852146 NTG852146 ODC852146 OMY852146 OWU852146 PGQ852146 PQM852146 QAI852146 QKE852146 QUA852146 RDW852146 RNS852146 RXO852146 SHK852146 SRG852146 TBC852146 TKY852146 TUU852146 UEQ852146 UOM852146 UYI852146 VIE852146 VSA852146 WBW852146 WLS852146 WVO852146 G917682 JC917682 SY917682 ACU917682 AMQ917682 AWM917682 BGI917682 BQE917682 CAA917682 CJW917682 CTS917682 DDO917682 DNK917682 DXG917682 EHC917682 EQY917682 FAU917682 FKQ917682 FUM917682 GEI917682 GOE917682 GYA917682 HHW917682 HRS917682 IBO917682 ILK917682 IVG917682 JFC917682 JOY917682 JYU917682 KIQ917682 KSM917682 LCI917682 LME917682 LWA917682 MFW917682 MPS917682 MZO917682 NJK917682 NTG917682 ODC917682 OMY917682 OWU917682 PGQ917682 PQM917682 QAI917682 QKE917682 QUA917682 RDW917682 RNS917682 RXO917682 SHK917682 SRG917682 TBC917682 TKY917682 TUU917682 UEQ917682 UOM917682 UYI917682 VIE917682 VSA917682 WBW917682 WLS917682 WVO917682 G983218 JC983218 SY983218 ACU983218 AMQ983218 AWM983218 BGI983218 BQE983218 CAA983218 CJW983218 CTS983218 DDO983218 DNK983218 DXG983218 EHC983218 EQY983218 FAU983218 FKQ983218 FUM983218 GEI983218 GOE983218 GYA983218 HHW983218 HRS983218 IBO983218 ILK983218 IVG983218 JFC983218 JOY983218 JYU983218 KIQ983218 KSM983218 LCI983218 LME983218 LWA983218 MFW983218 MPS983218 MZO983218 NJK983218 NTG983218 ODC983218 OMY983218 OWU983218 PGQ983218 PQM983218 QAI983218 QKE983218 QUA983218 RDW983218 RNS983218 RXO983218 SHK983218 SRG983218 TBC983218 TKY983218 TUU983218 UEQ983218 UOM983218 UYI983218 VIE983218 VSA983218 WBW983218 WLS983218 WVO983218</xm:sqref>
        </x14:dataValidation>
        <x14:dataValidation type="list" allowBlank="1" showInputMessage="1" showErrorMessage="1" errorTitle="Not a valid value" error="The value you have entered is not valid_x000a__x000a_A user has restricted values that can be entered into this cell_x000a_" xr:uid="{00000000-0002-0000-0900-000003000000}">
          <x14:formula1>
            <xm:f>$H$2:$H$6</xm:f>
          </x14:formula1>
          <xm:sqref>H11 JD11 SZ11 ACV11 AMR11 AWN11 BGJ11 BQF11 CAB11 CJX11 CTT11 DDP11 DNL11 DXH11 EHD11 EQZ11 FAV11 FKR11 FUN11 GEJ11 GOF11 GYB11 HHX11 HRT11 IBP11 ILL11 IVH11 JFD11 JOZ11 JYV11 KIR11 KSN11 LCJ11 LMF11 LWB11 MFX11 MPT11 MZP11 NJL11 NTH11 ODD11 OMZ11 OWV11 PGR11 PQN11 QAJ11 QKF11 QUB11 RDX11 RNT11 RXP11 SHL11 SRH11 TBD11 TKZ11 TUV11 UER11 UON11 UYJ11 VIF11 VSB11 WBX11 WLT11 WVP11 H65547 JD65547 SZ65547 ACV65547 AMR65547 AWN65547 BGJ65547 BQF65547 CAB65547 CJX65547 CTT65547 DDP65547 DNL65547 DXH65547 EHD65547 EQZ65547 FAV65547 FKR65547 FUN65547 GEJ65547 GOF65547 GYB65547 HHX65547 HRT65547 IBP65547 ILL65547 IVH65547 JFD65547 JOZ65547 JYV65547 KIR65547 KSN65547 LCJ65547 LMF65547 LWB65547 MFX65547 MPT65547 MZP65547 NJL65547 NTH65547 ODD65547 OMZ65547 OWV65547 PGR65547 PQN65547 QAJ65547 QKF65547 QUB65547 RDX65547 RNT65547 RXP65547 SHL65547 SRH65547 TBD65547 TKZ65547 TUV65547 UER65547 UON65547 UYJ65547 VIF65547 VSB65547 WBX65547 WLT65547 WVP65547 H131083 JD131083 SZ131083 ACV131083 AMR131083 AWN131083 BGJ131083 BQF131083 CAB131083 CJX131083 CTT131083 DDP131083 DNL131083 DXH131083 EHD131083 EQZ131083 FAV131083 FKR131083 FUN131083 GEJ131083 GOF131083 GYB131083 HHX131083 HRT131083 IBP131083 ILL131083 IVH131083 JFD131083 JOZ131083 JYV131083 KIR131083 KSN131083 LCJ131083 LMF131083 LWB131083 MFX131083 MPT131083 MZP131083 NJL131083 NTH131083 ODD131083 OMZ131083 OWV131083 PGR131083 PQN131083 QAJ131083 QKF131083 QUB131083 RDX131083 RNT131083 RXP131083 SHL131083 SRH131083 TBD131083 TKZ131083 TUV131083 UER131083 UON131083 UYJ131083 VIF131083 VSB131083 WBX131083 WLT131083 WVP131083 H196619 JD196619 SZ196619 ACV196619 AMR196619 AWN196619 BGJ196619 BQF196619 CAB196619 CJX196619 CTT196619 DDP196619 DNL196619 DXH196619 EHD196619 EQZ196619 FAV196619 FKR196619 FUN196619 GEJ196619 GOF196619 GYB196619 HHX196619 HRT196619 IBP196619 ILL196619 IVH196619 JFD196619 JOZ196619 JYV196619 KIR196619 KSN196619 LCJ196619 LMF196619 LWB196619 MFX196619 MPT196619 MZP196619 NJL196619 NTH196619 ODD196619 OMZ196619 OWV196619 PGR196619 PQN196619 QAJ196619 QKF196619 QUB196619 RDX196619 RNT196619 RXP196619 SHL196619 SRH196619 TBD196619 TKZ196619 TUV196619 UER196619 UON196619 UYJ196619 VIF196619 VSB196619 WBX196619 WLT196619 WVP196619 H262155 JD262155 SZ262155 ACV262155 AMR262155 AWN262155 BGJ262155 BQF262155 CAB262155 CJX262155 CTT262155 DDP262155 DNL262155 DXH262155 EHD262155 EQZ262155 FAV262155 FKR262155 FUN262155 GEJ262155 GOF262155 GYB262155 HHX262155 HRT262155 IBP262155 ILL262155 IVH262155 JFD262155 JOZ262155 JYV262155 KIR262155 KSN262155 LCJ262155 LMF262155 LWB262155 MFX262155 MPT262155 MZP262155 NJL262155 NTH262155 ODD262155 OMZ262155 OWV262155 PGR262155 PQN262155 QAJ262155 QKF262155 QUB262155 RDX262155 RNT262155 RXP262155 SHL262155 SRH262155 TBD262155 TKZ262155 TUV262155 UER262155 UON262155 UYJ262155 VIF262155 VSB262155 WBX262155 WLT262155 WVP262155 H327691 JD327691 SZ327691 ACV327691 AMR327691 AWN327691 BGJ327691 BQF327691 CAB327691 CJX327691 CTT327691 DDP327691 DNL327691 DXH327691 EHD327691 EQZ327691 FAV327691 FKR327691 FUN327691 GEJ327691 GOF327691 GYB327691 HHX327691 HRT327691 IBP327691 ILL327691 IVH327691 JFD327691 JOZ327691 JYV327691 KIR327691 KSN327691 LCJ327691 LMF327691 LWB327691 MFX327691 MPT327691 MZP327691 NJL327691 NTH327691 ODD327691 OMZ327691 OWV327691 PGR327691 PQN327691 QAJ327691 QKF327691 QUB327691 RDX327691 RNT327691 RXP327691 SHL327691 SRH327691 TBD327691 TKZ327691 TUV327691 UER327691 UON327691 UYJ327691 VIF327691 VSB327691 WBX327691 WLT327691 WVP327691 H393227 JD393227 SZ393227 ACV393227 AMR393227 AWN393227 BGJ393227 BQF393227 CAB393227 CJX393227 CTT393227 DDP393227 DNL393227 DXH393227 EHD393227 EQZ393227 FAV393227 FKR393227 FUN393227 GEJ393227 GOF393227 GYB393227 HHX393227 HRT393227 IBP393227 ILL393227 IVH393227 JFD393227 JOZ393227 JYV393227 KIR393227 KSN393227 LCJ393227 LMF393227 LWB393227 MFX393227 MPT393227 MZP393227 NJL393227 NTH393227 ODD393227 OMZ393227 OWV393227 PGR393227 PQN393227 QAJ393227 QKF393227 QUB393227 RDX393227 RNT393227 RXP393227 SHL393227 SRH393227 TBD393227 TKZ393227 TUV393227 UER393227 UON393227 UYJ393227 VIF393227 VSB393227 WBX393227 WLT393227 WVP393227 H458763 JD458763 SZ458763 ACV458763 AMR458763 AWN458763 BGJ458763 BQF458763 CAB458763 CJX458763 CTT458763 DDP458763 DNL458763 DXH458763 EHD458763 EQZ458763 FAV458763 FKR458763 FUN458763 GEJ458763 GOF458763 GYB458763 HHX458763 HRT458763 IBP458763 ILL458763 IVH458763 JFD458763 JOZ458763 JYV458763 KIR458763 KSN458763 LCJ458763 LMF458763 LWB458763 MFX458763 MPT458763 MZP458763 NJL458763 NTH458763 ODD458763 OMZ458763 OWV458763 PGR458763 PQN458763 QAJ458763 QKF458763 QUB458763 RDX458763 RNT458763 RXP458763 SHL458763 SRH458763 TBD458763 TKZ458763 TUV458763 UER458763 UON458763 UYJ458763 VIF458763 VSB458763 WBX458763 WLT458763 WVP458763 H524299 JD524299 SZ524299 ACV524299 AMR524299 AWN524299 BGJ524299 BQF524299 CAB524299 CJX524299 CTT524299 DDP524299 DNL524299 DXH524299 EHD524299 EQZ524299 FAV524299 FKR524299 FUN524299 GEJ524299 GOF524299 GYB524299 HHX524299 HRT524299 IBP524299 ILL524299 IVH524299 JFD524299 JOZ524299 JYV524299 KIR524299 KSN524299 LCJ524299 LMF524299 LWB524299 MFX524299 MPT524299 MZP524299 NJL524299 NTH524299 ODD524299 OMZ524299 OWV524299 PGR524299 PQN524299 QAJ524299 QKF524299 QUB524299 RDX524299 RNT524299 RXP524299 SHL524299 SRH524299 TBD524299 TKZ524299 TUV524299 UER524299 UON524299 UYJ524299 VIF524299 VSB524299 WBX524299 WLT524299 WVP524299 H589835 JD589835 SZ589835 ACV589835 AMR589835 AWN589835 BGJ589835 BQF589835 CAB589835 CJX589835 CTT589835 DDP589835 DNL589835 DXH589835 EHD589835 EQZ589835 FAV589835 FKR589835 FUN589835 GEJ589835 GOF589835 GYB589835 HHX589835 HRT589835 IBP589835 ILL589835 IVH589835 JFD589835 JOZ589835 JYV589835 KIR589835 KSN589835 LCJ589835 LMF589835 LWB589835 MFX589835 MPT589835 MZP589835 NJL589835 NTH589835 ODD589835 OMZ589835 OWV589835 PGR589835 PQN589835 QAJ589835 QKF589835 QUB589835 RDX589835 RNT589835 RXP589835 SHL589835 SRH589835 TBD589835 TKZ589835 TUV589835 UER589835 UON589835 UYJ589835 VIF589835 VSB589835 WBX589835 WLT589835 WVP589835 H655371 JD655371 SZ655371 ACV655371 AMR655371 AWN655371 BGJ655371 BQF655371 CAB655371 CJX655371 CTT655371 DDP655371 DNL655371 DXH655371 EHD655371 EQZ655371 FAV655371 FKR655371 FUN655371 GEJ655371 GOF655371 GYB655371 HHX655371 HRT655371 IBP655371 ILL655371 IVH655371 JFD655371 JOZ655371 JYV655371 KIR655371 KSN655371 LCJ655371 LMF655371 LWB655371 MFX655371 MPT655371 MZP655371 NJL655371 NTH655371 ODD655371 OMZ655371 OWV655371 PGR655371 PQN655371 QAJ655371 QKF655371 QUB655371 RDX655371 RNT655371 RXP655371 SHL655371 SRH655371 TBD655371 TKZ655371 TUV655371 UER655371 UON655371 UYJ655371 VIF655371 VSB655371 WBX655371 WLT655371 WVP655371 H720907 JD720907 SZ720907 ACV720907 AMR720907 AWN720907 BGJ720907 BQF720907 CAB720907 CJX720907 CTT720907 DDP720907 DNL720907 DXH720907 EHD720907 EQZ720907 FAV720907 FKR720907 FUN720907 GEJ720907 GOF720907 GYB720907 HHX720907 HRT720907 IBP720907 ILL720907 IVH720907 JFD720907 JOZ720907 JYV720907 KIR720907 KSN720907 LCJ720907 LMF720907 LWB720907 MFX720907 MPT720907 MZP720907 NJL720907 NTH720907 ODD720907 OMZ720907 OWV720907 PGR720907 PQN720907 QAJ720907 QKF720907 QUB720907 RDX720907 RNT720907 RXP720907 SHL720907 SRH720907 TBD720907 TKZ720907 TUV720907 UER720907 UON720907 UYJ720907 VIF720907 VSB720907 WBX720907 WLT720907 WVP720907 H786443 JD786443 SZ786443 ACV786443 AMR786443 AWN786443 BGJ786443 BQF786443 CAB786443 CJX786443 CTT786443 DDP786443 DNL786443 DXH786443 EHD786443 EQZ786443 FAV786443 FKR786443 FUN786443 GEJ786443 GOF786443 GYB786443 HHX786443 HRT786443 IBP786443 ILL786443 IVH786443 JFD786443 JOZ786443 JYV786443 KIR786443 KSN786443 LCJ786443 LMF786443 LWB786443 MFX786443 MPT786443 MZP786443 NJL786443 NTH786443 ODD786443 OMZ786443 OWV786443 PGR786443 PQN786443 QAJ786443 QKF786443 QUB786443 RDX786443 RNT786443 RXP786443 SHL786443 SRH786443 TBD786443 TKZ786443 TUV786443 UER786443 UON786443 UYJ786443 VIF786443 VSB786443 WBX786443 WLT786443 WVP786443 H851979 JD851979 SZ851979 ACV851979 AMR851979 AWN851979 BGJ851979 BQF851979 CAB851979 CJX851979 CTT851979 DDP851979 DNL851979 DXH851979 EHD851979 EQZ851979 FAV851979 FKR851979 FUN851979 GEJ851979 GOF851979 GYB851979 HHX851979 HRT851979 IBP851979 ILL851979 IVH851979 JFD851979 JOZ851979 JYV851979 KIR851979 KSN851979 LCJ851979 LMF851979 LWB851979 MFX851979 MPT851979 MZP851979 NJL851979 NTH851979 ODD851979 OMZ851979 OWV851979 PGR851979 PQN851979 QAJ851979 QKF851979 QUB851979 RDX851979 RNT851979 RXP851979 SHL851979 SRH851979 TBD851979 TKZ851979 TUV851979 UER851979 UON851979 UYJ851979 VIF851979 VSB851979 WBX851979 WLT851979 WVP851979 H917515 JD917515 SZ917515 ACV917515 AMR917515 AWN917515 BGJ917515 BQF917515 CAB917515 CJX917515 CTT917515 DDP917515 DNL917515 DXH917515 EHD917515 EQZ917515 FAV917515 FKR917515 FUN917515 GEJ917515 GOF917515 GYB917515 HHX917515 HRT917515 IBP917515 ILL917515 IVH917515 JFD917515 JOZ917515 JYV917515 KIR917515 KSN917515 LCJ917515 LMF917515 LWB917515 MFX917515 MPT917515 MZP917515 NJL917515 NTH917515 ODD917515 OMZ917515 OWV917515 PGR917515 PQN917515 QAJ917515 QKF917515 QUB917515 RDX917515 RNT917515 RXP917515 SHL917515 SRH917515 TBD917515 TKZ917515 TUV917515 UER917515 UON917515 UYJ917515 VIF917515 VSB917515 WBX917515 WLT917515 WVP917515 H983051 JD983051 SZ983051 ACV983051 AMR983051 AWN983051 BGJ983051 BQF983051 CAB983051 CJX983051 CTT983051 DDP983051 DNL983051 DXH983051 EHD983051 EQZ983051 FAV983051 FKR983051 FUN983051 GEJ983051 GOF983051 GYB983051 HHX983051 HRT983051 IBP983051 ILL983051 IVH983051 JFD983051 JOZ983051 JYV983051 KIR983051 KSN983051 LCJ983051 LMF983051 LWB983051 MFX983051 MPT983051 MZP983051 NJL983051 NTH983051 ODD983051 OMZ983051 OWV983051 PGR983051 PQN983051 QAJ983051 QKF983051 QUB983051 RDX983051 RNT983051 RXP983051 SHL983051 SRH983051 TBD983051 TKZ983051 TUV983051 UER983051 UON983051 UYJ983051 VIF983051 VSB983051 WBX983051 WLT983051 WVP983051 H19 JD19 SZ19 ACV19 AMR19 AWN19 BGJ19 BQF19 CAB19 CJX19 CTT19 DDP19 DNL19 DXH19 EHD19 EQZ19 FAV19 FKR19 FUN19 GEJ19 GOF19 GYB19 HHX19 HRT19 IBP19 ILL19 IVH19 JFD19 JOZ19 JYV19 KIR19 KSN19 LCJ19 LMF19 LWB19 MFX19 MPT19 MZP19 NJL19 NTH19 ODD19 OMZ19 OWV19 PGR19 PQN19 QAJ19 QKF19 QUB19 RDX19 RNT19 RXP19 SHL19 SRH19 TBD19 TKZ19 TUV19 UER19 UON19 UYJ19 VIF19 VSB19 WBX19 WLT19 WVP19 H65555 JD65555 SZ65555 ACV65555 AMR65555 AWN65555 BGJ65555 BQF65555 CAB65555 CJX65555 CTT65555 DDP65555 DNL65555 DXH65555 EHD65555 EQZ65555 FAV65555 FKR65555 FUN65555 GEJ65555 GOF65555 GYB65555 HHX65555 HRT65555 IBP65555 ILL65555 IVH65555 JFD65555 JOZ65555 JYV65555 KIR65555 KSN65555 LCJ65555 LMF65555 LWB65555 MFX65555 MPT65555 MZP65555 NJL65555 NTH65555 ODD65555 OMZ65555 OWV65555 PGR65555 PQN65555 QAJ65555 QKF65555 QUB65555 RDX65555 RNT65555 RXP65555 SHL65555 SRH65555 TBD65555 TKZ65555 TUV65555 UER65555 UON65555 UYJ65555 VIF65555 VSB65555 WBX65555 WLT65555 WVP65555 H131091 JD131091 SZ131091 ACV131091 AMR131091 AWN131091 BGJ131091 BQF131091 CAB131091 CJX131091 CTT131091 DDP131091 DNL131091 DXH131091 EHD131091 EQZ131091 FAV131091 FKR131091 FUN131091 GEJ131091 GOF131091 GYB131091 HHX131091 HRT131091 IBP131091 ILL131091 IVH131091 JFD131091 JOZ131091 JYV131091 KIR131091 KSN131091 LCJ131091 LMF131091 LWB131091 MFX131091 MPT131091 MZP131091 NJL131091 NTH131091 ODD131091 OMZ131091 OWV131091 PGR131091 PQN131091 QAJ131091 QKF131091 QUB131091 RDX131091 RNT131091 RXP131091 SHL131091 SRH131091 TBD131091 TKZ131091 TUV131091 UER131091 UON131091 UYJ131091 VIF131091 VSB131091 WBX131091 WLT131091 WVP131091 H196627 JD196627 SZ196627 ACV196627 AMR196627 AWN196627 BGJ196627 BQF196627 CAB196627 CJX196627 CTT196627 DDP196627 DNL196627 DXH196627 EHD196627 EQZ196627 FAV196627 FKR196627 FUN196627 GEJ196627 GOF196627 GYB196627 HHX196627 HRT196627 IBP196627 ILL196627 IVH196627 JFD196627 JOZ196627 JYV196627 KIR196627 KSN196627 LCJ196627 LMF196627 LWB196627 MFX196627 MPT196627 MZP196627 NJL196627 NTH196627 ODD196627 OMZ196627 OWV196627 PGR196627 PQN196627 QAJ196627 QKF196627 QUB196627 RDX196627 RNT196627 RXP196627 SHL196627 SRH196627 TBD196627 TKZ196627 TUV196627 UER196627 UON196627 UYJ196627 VIF196627 VSB196627 WBX196627 WLT196627 WVP196627 H262163 JD262163 SZ262163 ACV262163 AMR262163 AWN262163 BGJ262163 BQF262163 CAB262163 CJX262163 CTT262163 DDP262163 DNL262163 DXH262163 EHD262163 EQZ262163 FAV262163 FKR262163 FUN262163 GEJ262163 GOF262163 GYB262163 HHX262163 HRT262163 IBP262163 ILL262163 IVH262163 JFD262163 JOZ262163 JYV262163 KIR262163 KSN262163 LCJ262163 LMF262163 LWB262163 MFX262163 MPT262163 MZP262163 NJL262163 NTH262163 ODD262163 OMZ262163 OWV262163 PGR262163 PQN262163 QAJ262163 QKF262163 QUB262163 RDX262163 RNT262163 RXP262163 SHL262163 SRH262163 TBD262163 TKZ262163 TUV262163 UER262163 UON262163 UYJ262163 VIF262163 VSB262163 WBX262163 WLT262163 WVP262163 H327699 JD327699 SZ327699 ACV327699 AMR327699 AWN327699 BGJ327699 BQF327699 CAB327699 CJX327699 CTT327699 DDP327699 DNL327699 DXH327699 EHD327699 EQZ327699 FAV327699 FKR327699 FUN327699 GEJ327699 GOF327699 GYB327699 HHX327699 HRT327699 IBP327699 ILL327699 IVH327699 JFD327699 JOZ327699 JYV327699 KIR327699 KSN327699 LCJ327699 LMF327699 LWB327699 MFX327699 MPT327699 MZP327699 NJL327699 NTH327699 ODD327699 OMZ327699 OWV327699 PGR327699 PQN327699 QAJ327699 QKF327699 QUB327699 RDX327699 RNT327699 RXP327699 SHL327699 SRH327699 TBD327699 TKZ327699 TUV327699 UER327699 UON327699 UYJ327699 VIF327699 VSB327699 WBX327699 WLT327699 WVP327699 H393235 JD393235 SZ393235 ACV393235 AMR393235 AWN393235 BGJ393235 BQF393235 CAB393235 CJX393235 CTT393235 DDP393235 DNL393235 DXH393235 EHD393235 EQZ393235 FAV393235 FKR393235 FUN393235 GEJ393235 GOF393235 GYB393235 HHX393235 HRT393235 IBP393235 ILL393235 IVH393235 JFD393235 JOZ393235 JYV393235 KIR393235 KSN393235 LCJ393235 LMF393235 LWB393235 MFX393235 MPT393235 MZP393235 NJL393235 NTH393235 ODD393235 OMZ393235 OWV393235 PGR393235 PQN393235 QAJ393235 QKF393235 QUB393235 RDX393235 RNT393235 RXP393235 SHL393235 SRH393235 TBD393235 TKZ393235 TUV393235 UER393235 UON393235 UYJ393235 VIF393235 VSB393235 WBX393235 WLT393235 WVP393235 H458771 JD458771 SZ458771 ACV458771 AMR458771 AWN458771 BGJ458771 BQF458771 CAB458771 CJX458771 CTT458771 DDP458771 DNL458771 DXH458771 EHD458771 EQZ458771 FAV458771 FKR458771 FUN458771 GEJ458771 GOF458771 GYB458771 HHX458771 HRT458771 IBP458771 ILL458771 IVH458771 JFD458771 JOZ458771 JYV458771 KIR458771 KSN458771 LCJ458771 LMF458771 LWB458771 MFX458771 MPT458771 MZP458771 NJL458771 NTH458771 ODD458771 OMZ458771 OWV458771 PGR458771 PQN458771 QAJ458771 QKF458771 QUB458771 RDX458771 RNT458771 RXP458771 SHL458771 SRH458771 TBD458771 TKZ458771 TUV458771 UER458771 UON458771 UYJ458771 VIF458771 VSB458771 WBX458771 WLT458771 WVP458771 H524307 JD524307 SZ524307 ACV524307 AMR524307 AWN524307 BGJ524307 BQF524307 CAB524307 CJX524307 CTT524307 DDP524307 DNL524307 DXH524307 EHD524307 EQZ524307 FAV524307 FKR524307 FUN524307 GEJ524307 GOF524307 GYB524307 HHX524307 HRT524307 IBP524307 ILL524307 IVH524307 JFD524307 JOZ524307 JYV524307 KIR524307 KSN524307 LCJ524307 LMF524307 LWB524307 MFX524307 MPT524307 MZP524307 NJL524307 NTH524307 ODD524307 OMZ524307 OWV524307 PGR524307 PQN524307 QAJ524307 QKF524307 QUB524307 RDX524307 RNT524307 RXP524307 SHL524307 SRH524307 TBD524307 TKZ524307 TUV524307 UER524307 UON524307 UYJ524307 VIF524307 VSB524307 WBX524307 WLT524307 WVP524307 H589843 JD589843 SZ589843 ACV589843 AMR589843 AWN589843 BGJ589843 BQF589843 CAB589843 CJX589843 CTT589843 DDP589843 DNL589843 DXH589843 EHD589843 EQZ589843 FAV589843 FKR589843 FUN589843 GEJ589843 GOF589843 GYB589843 HHX589843 HRT589843 IBP589843 ILL589843 IVH589843 JFD589843 JOZ589843 JYV589843 KIR589843 KSN589843 LCJ589843 LMF589843 LWB589843 MFX589843 MPT589843 MZP589843 NJL589843 NTH589843 ODD589843 OMZ589843 OWV589843 PGR589843 PQN589843 QAJ589843 QKF589843 QUB589843 RDX589843 RNT589843 RXP589843 SHL589843 SRH589843 TBD589843 TKZ589843 TUV589843 UER589843 UON589843 UYJ589843 VIF589843 VSB589843 WBX589843 WLT589843 WVP589843 H655379 JD655379 SZ655379 ACV655379 AMR655379 AWN655379 BGJ655379 BQF655379 CAB655379 CJX655379 CTT655379 DDP655379 DNL655379 DXH655379 EHD655379 EQZ655379 FAV655379 FKR655379 FUN655379 GEJ655379 GOF655379 GYB655379 HHX655379 HRT655379 IBP655379 ILL655379 IVH655379 JFD655379 JOZ655379 JYV655379 KIR655379 KSN655379 LCJ655379 LMF655379 LWB655379 MFX655379 MPT655379 MZP655379 NJL655379 NTH655379 ODD655379 OMZ655379 OWV655379 PGR655379 PQN655379 QAJ655379 QKF655379 QUB655379 RDX655379 RNT655379 RXP655379 SHL655379 SRH655379 TBD655379 TKZ655379 TUV655379 UER655379 UON655379 UYJ655379 VIF655379 VSB655379 WBX655379 WLT655379 WVP655379 H720915 JD720915 SZ720915 ACV720915 AMR720915 AWN720915 BGJ720915 BQF720915 CAB720915 CJX720915 CTT720915 DDP720915 DNL720915 DXH720915 EHD720915 EQZ720915 FAV720915 FKR720915 FUN720915 GEJ720915 GOF720915 GYB720915 HHX720915 HRT720915 IBP720915 ILL720915 IVH720915 JFD720915 JOZ720915 JYV720915 KIR720915 KSN720915 LCJ720915 LMF720915 LWB720915 MFX720915 MPT720915 MZP720915 NJL720915 NTH720915 ODD720915 OMZ720915 OWV720915 PGR720915 PQN720915 QAJ720915 QKF720915 QUB720915 RDX720915 RNT720915 RXP720915 SHL720915 SRH720915 TBD720915 TKZ720915 TUV720915 UER720915 UON720915 UYJ720915 VIF720915 VSB720915 WBX720915 WLT720915 WVP720915 H786451 JD786451 SZ786451 ACV786451 AMR786451 AWN786451 BGJ786451 BQF786451 CAB786451 CJX786451 CTT786451 DDP786451 DNL786451 DXH786451 EHD786451 EQZ786451 FAV786451 FKR786451 FUN786451 GEJ786451 GOF786451 GYB786451 HHX786451 HRT786451 IBP786451 ILL786451 IVH786451 JFD786451 JOZ786451 JYV786451 KIR786451 KSN786451 LCJ786451 LMF786451 LWB786451 MFX786451 MPT786451 MZP786451 NJL786451 NTH786451 ODD786451 OMZ786451 OWV786451 PGR786451 PQN786451 QAJ786451 QKF786451 QUB786451 RDX786451 RNT786451 RXP786451 SHL786451 SRH786451 TBD786451 TKZ786451 TUV786451 UER786451 UON786451 UYJ786451 VIF786451 VSB786451 WBX786451 WLT786451 WVP786451 H851987 JD851987 SZ851987 ACV851987 AMR851987 AWN851987 BGJ851987 BQF851987 CAB851987 CJX851987 CTT851987 DDP851987 DNL851987 DXH851987 EHD851987 EQZ851987 FAV851987 FKR851987 FUN851987 GEJ851987 GOF851987 GYB851987 HHX851987 HRT851987 IBP851987 ILL851987 IVH851987 JFD851987 JOZ851987 JYV851987 KIR851987 KSN851987 LCJ851987 LMF851987 LWB851987 MFX851987 MPT851987 MZP851987 NJL851987 NTH851987 ODD851987 OMZ851987 OWV851987 PGR851987 PQN851987 QAJ851987 QKF851987 QUB851987 RDX851987 RNT851987 RXP851987 SHL851987 SRH851987 TBD851987 TKZ851987 TUV851987 UER851987 UON851987 UYJ851987 VIF851987 VSB851987 WBX851987 WLT851987 WVP851987 H917523 JD917523 SZ917523 ACV917523 AMR917523 AWN917523 BGJ917523 BQF917523 CAB917523 CJX917523 CTT917523 DDP917523 DNL917523 DXH917523 EHD917523 EQZ917523 FAV917523 FKR917523 FUN917523 GEJ917523 GOF917523 GYB917523 HHX917523 HRT917523 IBP917523 ILL917523 IVH917523 JFD917523 JOZ917523 JYV917523 KIR917523 KSN917523 LCJ917523 LMF917523 LWB917523 MFX917523 MPT917523 MZP917523 NJL917523 NTH917523 ODD917523 OMZ917523 OWV917523 PGR917523 PQN917523 QAJ917523 QKF917523 QUB917523 RDX917523 RNT917523 RXP917523 SHL917523 SRH917523 TBD917523 TKZ917523 TUV917523 UER917523 UON917523 UYJ917523 VIF917523 VSB917523 WBX917523 WLT917523 WVP917523 H983059 JD983059 SZ983059 ACV983059 AMR983059 AWN983059 BGJ983059 BQF983059 CAB983059 CJX983059 CTT983059 DDP983059 DNL983059 DXH983059 EHD983059 EQZ983059 FAV983059 FKR983059 FUN983059 GEJ983059 GOF983059 GYB983059 HHX983059 HRT983059 IBP983059 ILL983059 IVH983059 JFD983059 JOZ983059 JYV983059 KIR983059 KSN983059 LCJ983059 LMF983059 LWB983059 MFX983059 MPT983059 MZP983059 NJL983059 NTH983059 ODD983059 OMZ983059 OWV983059 PGR983059 PQN983059 QAJ983059 QKF983059 QUB983059 RDX983059 RNT983059 RXP983059 SHL983059 SRH983059 TBD983059 TKZ983059 TUV983059 UER983059 UON983059 UYJ983059 VIF983059 VSB983059 WBX983059 WLT983059 WVP983059 H32 JD32 SZ32 ACV32 AMR32 AWN32 BGJ32 BQF32 CAB32 CJX32 CTT32 DDP32 DNL32 DXH32 EHD32 EQZ32 FAV32 FKR32 FUN32 GEJ32 GOF32 GYB32 HHX32 HRT32 IBP32 ILL32 IVH32 JFD32 JOZ32 JYV32 KIR32 KSN32 LCJ32 LMF32 LWB32 MFX32 MPT32 MZP32 NJL32 NTH32 ODD32 OMZ32 OWV32 PGR32 PQN32 QAJ32 QKF32 QUB32 RDX32 RNT32 RXP32 SHL32 SRH32 TBD32 TKZ32 TUV32 UER32 UON32 UYJ32 VIF32 VSB32 WBX32 WLT32 WVP32 H65568 JD65568 SZ65568 ACV65568 AMR65568 AWN65568 BGJ65568 BQF65568 CAB65568 CJX65568 CTT65568 DDP65568 DNL65568 DXH65568 EHD65568 EQZ65568 FAV65568 FKR65568 FUN65568 GEJ65568 GOF65568 GYB65568 HHX65568 HRT65568 IBP65568 ILL65568 IVH65568 JFD65568 JOZ65568 JYV65568 KIR65568 KSN65568 LCJ65568 LMF65568 LWB65568 MFX65568 MPT65568 MZP65568 NJL65568 NTH65568 ODD65568 OMZ65568 OWV65568 PGR65568 PQN65568 QAJ65568 QKF65568 QUB65568 RDX65568 RNT65568 RXP65568 SHL65568 SRH65568 TBD65568 TKZ65568 TUV65568 UER65568 UON65568 UYJ65568 VIF65568 VSB65568 WBX65568 WLT65568 WVP65568 H131104 JD131104 SZ131104 ACV131104 AMR131104 AWN131104 BGJ131104 BQF131104 CAB131104 CJX131104 CTT131104 DDP131104 DNL131104 DXH131104 EHD131104 EQZ131104 FAV131104 FKR131104 FUN131104 GEJ131104 GOF131104 GYB131104 HHX131104 HRT131104 IBP131104 ILL131104 IVH131104 JFD131104 JOZ131104 JYV131104 KIR131104 KSN131104 LCJ131104 LMF131104 LWB131104 MFX131104 MPT131104 MZP131104 NJL131104 NTH131104 ODD131104 OMZ131104 OWV131104 PGR131104 PQN131104 QAJ131104 QKF131104 QUB131104 RDX131104 RNT131104 RXP131104 SHL131104 SRH131104 TBD131104 TKZ131104 TUV131104 UER131104 UON131104 UYJ131104 VIF131104 VSB131104 WBX131104 WLT131104 WVP131104 H196640 JD196640 SZ196640 ACV196640 AMR196640 AWN196640 BGJ196640 BQF196640 CAB196640 CJX196640 CTT196640 DDP196640 DNL196640 DXH196640 EHD196640 EQZ196640 FAV196640 FKR196640 FUN196640 GEJ196640 GOF196640 GYB196640 HHX196640 HRT196640 IBP196640 ILL196640 IVH196640 JFD196640 JOZ196640 JYV196640 KIR196640 KSN196640 LCJ196640 LMF196640 LWB196640 MFX196640 MPT196640 MZP196640 NJL196640 NTH196640 ODD196640 OMZ196640 OWV196640 PGR196640 PQN196640 QAJ196640 QKF196640 QUB196640 RDX196640 RNT196640 RXP196640 SHL196640 SRH196640 TBD196640 TKZ196640 TUV196640 UER196640 UON196640 UYJ196640 VIF196640 VSB196640 WBX196640 WLT196640 WVP196640 H262176 JD262176 SZ262176 ACV262176 AMR262176 AWN262176 BGJ262176 BQF262176 CAB262176 CJX262176 CTT262176 DDP262176 DNL262176 DXH262176 EHD262176 EQZ262176 FAV262176 FKR262176 FUN262176 GEJ262176 GOF262176 GYB262176 HHX262176 HRT262176 IBP262176 ILL262176 IVH262176 JFD262176 JOZ262176 JYV262176 KIR262176 KSN262176 LCJ262176 LMF262176 LWB262176 MFX262176 MPT262176 MZP262176 NJL262176 NTH262176 ODD262176 OMZ262176 OWV262176 PGR262176 PQN262176 QAJ262176 QKF262176 QUB262176 RDX262176 RNT262176 RXP262176 SHL262176 SRH262176 TBD262176 TKZ262176 TUV262176 UER262176 UON262176 UYJ262176 VIF262176 VSB262176 WBX262176 WLT262176 WVP262176 H327712 JD327712 SZ327712 ACV327712 AMR327712 AWN327712 BGJ327712 BQF327712 CAB327712 CJX327712 CTT327712 DDP327712 DNL327712 DXH327712 EHD327712 EQZ327712 FAV327712 FKR327712 FUN327712 GEJ327712 GOF327712 GYB327712 HHX327712 HRT327712 IBP327712 ILL327712 IVH327712 JFD327712 JOZ327712 JYV327712 KIR327712 KSN327712 LCJ327712 LMF327712 LWB327712 MFX327712 MPT327712 MZP327712 NJL327712 NTH327712 ODD327712 OMZ327712 OWV327712 PGR327712 PQN327712 QAJ327712 QKF327712 QUB327712 RDX327712 RNT327712 RXP327712 SHL327712 SRH327712 TBD327712 TKZ327712 TUV327712 UER327712 UON327712 UYJ327712 VIF327712 VSB327712 WBX327712 WLT327712 WVP327712 H393248 JD393248 SZ393248 ACV393248 AMR393248 AWN393248 BGJ393248 BQF393248 CAB393248 CJX393248 CTT393248 DDP393248 DNL393248 DXH393248 EHD393248 EQZ393248 FAV393248 FKR393248 FUN393248 GEJ393248 GOF393248 GYB393248 HHX393248 HRT393248 IBP393248 ILL393248 IVH393248 JFD393248 JOZ393248 JYV393248 KIR393248 KSN393248 LCJ393248 LMF393248 LWB393248 MFX393248 MPT393248 MZP393248 NJL393248 NTH393248 ODD393248 OMZ393248 OWV393248 PGR393248 PQN393248 QAJ393248 QKF393248 QUB393248 RDX393248 RNT393248 RXP393248 SHL393248 SRH393248 TBD393248 TKZ393248 TUV393248 UER393248 UON393248 UYJ393248 VIF393248 VSB393248 WBX393248 WLT393248 WVP393248 H458784 JD458784 SZ458784 ACV458784 AMR458784 AWN458784 BGJ458784 BQF458784 CAB458784 CJX458784 CTT458784 DDP458784 DNL458784 DXH458784 EHD458784 EQZ458784 FAV458784 FKR458784 FUN458784 GEJ458784 GOF458784 GYB458784 HHX458784 HRT458784 IBP458784 ILL458784 IVH458784 JFD458784 JOZ458784 JYV458784 KIR458784 KSN458784 LCJ458784 LMF458784 LWB458784 MFX458784 MPT458784 MZP458784 NJL458784 NTH458784 ODD458784 OMZ458784 OWV458784 PGR458784 PQN458784 QAJ458784 QKF458784 QUB458784 RDX458784 RNT458784 RXP458784 SHL458784 SRH458784 TBD458784 TKZ458784 TUV458784 UER458784 UON458784 UYJ458784 VIF458784 VSB458784 WBX458784 WLT458784 WVP458784 H524320 JD524320 SZ524320 ACV524320 AMR524320 AWN524320 BGJ524320 BQF524320 CAB524320 CJX524320 CTT524320 DDP524320 DNL524320 DXH524320 EHD524320 EQZ524320 FAV524320 FKR524320 FUN524320 GEJ524320 GOF524320 GYB524320 HHX524320 HRT524320 IBP524320 ILL524320 IVH524320 JFD524320 JOZ524320 JYV524320 KIR524320 KSN524320 LCJ524320 LMF524320 LWB524320 MFX524320 MPT524320 MZP524320 NJL524320 NTH524320 ODD524320 OMZ524320 OWV524320 PGR524320 PQN524320 QAJ524320 QKF524320 QUB524320 RDX524320 RNT524320 RXP524320 SHL524320 SRH524320 TBD524320 TKZ524320 TUV524320 UER524320 UON524320 UYJ524320 VIF524320 VSB524320 WBX524320 WLT524320 WVP524320 H589856 JD589856 SZ589856 ACV589856 AMR589856 AWN589856 BGJ589856 BQF589856 CAB589856 CJX589856 CTT589856 DDP589856 DNL589856 DXH589856 EHD589856 EQZ589856 FAV589856 FKR589856 FUN589856 GEJ589856 GOF589856 GYB589856 HHX589856 HRT589856 IBP589856 ILL589856 IVH589856 JFD589856 JOZ589856 JYV589856 KIR589856 KSN589856 LCJ589856 LMF589856 LWB589856 MFX589856 MPT589856 MZP589856 NJL589856 NTH589856 ODD589856 OMZ589856 OWV589856 PGR589856 PQN589856 QAJ589856 QKF589856 QUB589856 RDX589856 RNT589856 RXP589856 SHL589856 SRH589856 TBD589856 TKZ589856 TUV589856 UER589856 UON589856 UYJ589856 VIF589856 VSB589856 WBX589856 WLT589856 WVP589856 H655392 JD655392 SZ655392 ACV655392 AMR655392 AWN655392 BGJ655392 BQF655392 CAB655392 CJX655392 CTT655392 DDP655392 DNL655392 DXH655392 EHD655392 EQZ655392 FAV655392 FKR655392 FUN655392 GEJ655392 GOF655392 GYB655392 HHX655392 HRT655392 IBP655392 ILL655392 IVH655392 JFD655392 JOZ655392 JYV655392 KIR655392 KSN655392 LCJ655392 LMF655392 LWB655392 MFX655392 MPT655392 MZP655392 NJL655392 NTH655392 ODD655392 OMZ655392 OWV655392 PGR655392 PQN655392 QAJ655392 QKF655392 QUB655392 RDX655392 RNT655392 RXP655392 SHL655392 SRH655392 TBD655392 TKZ655392 TUV655392 UER655392 UON655392 UYJ655392 VIF655392 VSB655392 WBX655392 WLT655392 WVP655392 H720928 JD720928 SZ720928 ACV720928 AMR720928 AWN720928 BGJ720928 BQF720928 CAB720928 CJX720928 CTT720928 DDP720928 DNL720928 DXH720928 EHD720928 EQZ720928 FAV720928 FKR720928 FUN720928 GEJ720928 GOF720928 GYB720928 HHX720928 HRT720928 IBP720928 ILL720928 IVH720928 JFD720928 JOZ720928 JYV720928 KIR720928 KSN720928 LCJ720928 LMF720928 LWB720928 MFX720928 MPT720928 MZP720928 NJL720928 NTH720928 ODD720928 OMZ720928 OWV720928 PGR720928 PQN720928 QAJ720928 QKF720928 QUB720928 RDX720928 RNT720928 RXP720928 SHL720928 SRH720928 TBD720928 TKZ720928 TUV720928 UER720928 UON720928 UYJ720928 VIF720928 VSB720928 WBX720928 WLT720928 WVP720928 H786464 JD786464 SZ786464 ACV786464 AMR786464 AWN786464 BGJ786464 BQF786464 CAB786464 CJX786464 CTT786464 DDP786464 DNL786464 DXH786464 EHD786464 EQZ786464 FAV786464 FKR786464 FUN786464 GEJ786464 GOF786464 GYB786464 HHX786464 HRT786464 IBP786464 ILL786464 IVH786464 JFD786464 JOZ786464 JYV786464 KIR786464 KSN786464 LCJ786464 LMF786464 LWB786464 MFX786464 MPT786464 MZP786464 NJL786464 NTH786464 ODD786464 OMZ786464 OWV786464 PGR786464 PQN786464 QAJ786464 QKF786464 QUB786464 RDX786464 RNT786464 RXP786464 SHL786464 SRH786464 TBD786464 TKZ786464 TUV786464 UER786464 UON786464 UYJ786464 VIF786464 VSB786464 WBX786464 WLT786464 WVP786464 H852000 JD852000 SZ852000 ACV852000 AMR852000 AWN852000 BGJ852000 BQF852000 CAB852000 CJX852000 CTT852000 DDP852000 DNL852000 DXH852000 EHD852000 EQZ852000 FAV852000 FKR852000 FUN852000 GEJ852000 GOF852000 GYB852000 HHX852000 HRT852000 IBP852000 ILL852000 IVH852000 JFD852000 JOZ852000 JYV852000 KIR852000 KSN852000 LCJ852000 LMF852000 LWB852000 MFX852000 MPT852000 MZP852000 NJL852000 NTH852000 ODD852000 OMZ852000 OWV852000 PGR852000 PQN852000 QAJ852000 QKF852000 QUB852000 RDX852000 RNT852000 RXP852000 SHL852000 SRH852000 TBD852000 TKZ852000 TUV852000 UER852000 UON852000 UYJ852000 VIF852000 VSB852000 WBX852000 WLT852000 WVP852000 H917536 JD917536 SZ917536 ACV917536 AMR917536 AWN917536 BGJ917536 BQF917536 CAB917536 CJX917536 CTT917536 DDP917536 DNL917536 DXH917536 EHD917536 EQZ917536 FAV917536 FKR917536 FUN917536 GEJ917536 GOF917536 GYB917536 HHX917536 HRT917536 IBP917536 ILL917536 IVH917536 JFD917536 JOZ917536 JYV917536 KIR917536 KSN917536 LCJ917536 LMF917536 LWB917536 MFX917536 MPT917536 MZP917536 NJL917536 NTH917536 ODD917536 OMZ917536 OWV917536 PGR917536 PQN917536 QAJ917536 QKF917536 QUB917536 RDX917536 RNT917536 RXP917536 SHL917536 SRH917536 TBD917536 TKZ917536 TUV917536 UER917536 UON917536 UYJ917536 VIF917536 VSB917536 WBX917536 WLT917536 WVP917536 H983072 JD983072 SZ983072 ACV983072 AMR983072 AWN983072 BGJ983072 BQF983072 CAB983072 CJX983072 CTT983072 DDP983072 DNL983072 DXH983072 EHD983072 EQZ983072 FAV983072 FKR983072 FUN983072 GEJ983072 GOF983072 GYB983072 HHX983072 HRT983072 IBP983072 ILL983072 IVH983072 JFD983072 JOZ983072 JYV983072 KIR983072 KSN983072 LCJ983072 LMF983072 LWB983072 MFX983072 MPT983072 MZP983072 NJL983072 NTH983072 ODD983072 OMZ983072 OWV983072 PGR983072 PQN983072 QAJ983072 QKF983072 QUB983072 RDX983072 RNT983072 RXP983072 SHL983072 SRH983072 TBD983072 TKZ983072 TUV983072 UER983072 UON983072 UYJ983072 VIF983072 VSB983072 WBX983072 WLT983072 WVP983072 H45 JD45 SZ45 ACV45 AMR45 AWN45 BGJ45 BQF45 CAB45 CJX45 CTT45 DDP45 DNL45 DXH45 EHD45 EQZ45 FAV45 FKR45 FUN45 GEJ45 GOF45 GYB45 HHX45 HRT45 IBP45 ILL45 IVH45 JFD45 JOZ45 JYV45 KIR45 KSN45 LCJ45 LMF45 LWB45 MFX45 MPT45 MZP45 NJL45 NTH45 ODD45 OMZ45 OWV45 PGR45 PQN45 QAJ45 QKF45 QUB45 RDX45 RNT45 RXP45 SHL45 SRH45 TBD45 TKZ45 TUV45 UER45 UON45 UYJ45 VIF45 VSB45 WBX45 WLT45 WVP45 H65581 JD65581 SZ65581 ACV65581 AMR65581 AWN65581 BGJ65581 BQF65581 CAB65581 CJX65581 CTT65581 DDP65581 DNL65581 DXH65581 EHD65581 EQZ65581 FAV65581 FKR65581 FUN65581 GEJ65581 GOF65581 GYB65581 HHX65581 HRT65581 IBP65581 ILL65581 IVH65581 JFD65581 JOZ65581 JYV65581 KIR65581 KSN65581 LCJ65581 LMF65581 LWB65581 MFX65581 MPT65581 MZP65581 NJL65581 NTH65581 ODD65581 OMZ65581 OWV65581 PGR65581 PQN65581 QAJ65581 QKF65581 QUB65581 RDX65581 RNT65581 RXP65581 SHL65581 SRH65581 TBD65581 TKZ65581 TUV65581 UER65581 UON65581 UYJ65581 VIF65581 VSB65581 WBX65581 WLT65581 WVP65581 H131117 JD131117 SZ131117 ACV131117 AMR131117 AWN131117 BGJ131117 BQF131117 CAB131117 CJX131117 CTT131117 DDP131117 DNL131117 DXH131117 EHD131117 EQZ131117 FAV131117 FKR131117 FUN131117 GEJ131117 GOF131117 GYB131117 HHX131117 HRT131117 IBP131117 ILL131117 IVH131117 JFD131117 JOZ131117 JYV131117 KIR131117 KSN131117 LCJ131117 LMF131117 LWB131117 MFX131117 MPT131117 MZP131117 NJL131117 NTH131117 ODD131117 OMZ131117 OWV131117 PGR131117 PQN131117 QAJ131117 QKF131117 QUB131117 RDX131117 RNT131117 RXP131117 SHL131117 SRH131117 TBD131117 TKZ131117 TUV131117 UER131117 UON131117 UYJ131117 VIF131117 VSB131117 WBX131117 WLT131117 WVP131117 H196653 JD196653 SZ196653 ACV196653 AMR196653 AWN196653 BGJ196653 BQF196653 CAB196653 CJX196653 CTT196653 DDP196653 DNL196653 DXH196653 EHD196653 EQZ196653 FAV196653 FKR196653 FUN196653 GEJ196653 GOF196653 GYB196653 HHX196653 HRT196653 IBP196653 ILL196653 IVH196653 JFD196653 JOZ196653 JYV196653 KIR196653 KSN196653 LCJ196653 LMF196653 LWB196653 MFX196653 MPT196653 MZP196653 NJL196653 NTH196653 ODD196653 OMZ196653 OWV196653 PGR196653 PQN196653 QAJ196653 QKF196653 QUB196653 RDX196653 RNT196653 RXP196653 SHL196653 SRH196653 TBD196653 TKZ196653 TUV196653 UER196653 UON196653 UYJ196653 VIF196653 VSB196653 WBX196653 WLT196653 WVP196653 H262189 JD262189 SZ262189 ACV262189 AMR262189 AWN262189 BGJ262189 BQF262189 CAB262189 CJX262189 CTT262189 DDP262189 DNL262189 DXH262189 EHD262189 EQZ262189 FAV262189 FKR262189 FUN262189 GEJ262189 GOF262189 GYB262189 HHX262189 HRT262189 IBP262189 ILL262189 IVH262189 JFD262189 JOZ262189 JYV262189 KIR262189 KSN262189 LCJ262189 LMF262189 LWB262189 MFX262189 MPT262189 MZP262189 NJL262189 NTH262189 ODD262189 OMZ262189 OWV262189 PGR262189 PQN262189 QAJ262189 QKF262189 QUB262189 RDX262189 RNT262189 RXP262189 SHL262189 SRH262189 TBD262189 TKZ262189 TUV262189 UER262189 UON262189 UYJ262189 VIF262189 VSB262189 WBX262189 WLT262189 WVP262189 H327725 JD327725 SZ327725 ACV327725 AMR327725 AWN327725 BGJ327725 BQF327725 CAB327725 CJX327725 CTT327725 DDP327725 DNL327725 DXH327725 EHD327725 EQZ327725 FAV327725 FKR327725 FUN327725 GEJ327725 GOF327725 GYB327725 HHX327725 HRT327725 IBP327725 ILL327725 IVH327725 JFD327725 JOZ327725 JYV327725 KIR327725 KSN327725 LCJ327725 LMF327725 LWB327725 MFX327725 MPT327725 MZP327725 NJL327725 NTH327725 ODD327725 OMZ327725 OWV327725 PGR327725 PQN327725 QAJ327725 QKF327725 QUB327725 RDX327725 RNT327725 RXP327725 SHL327725 SRH327725 TBD327725 TKZ327725 TUV327725 UER327725 UON327725 UYJ327725 VIF327725 VSB327725 WBX327725 WLT327725 WVP327725 H393261 JD393261 SZ393261 ACV393261 AMR393261 AWN393261 BGJ393261 BQF393261 CAB393261 CJX393261 CTT393261 DDP393261 DNL393261 DXH393261 EHD393261 EQZ393261 FAV393261 FKR393261 FUN393261 GEJ393261 GOF393261 GYB393261 HHX393261 HRT393261 IBP393261 ILL393261 IVH393261 JFD393261 JOZ393261 JYV393261 KIR393261 KSN393261 LCJ393261 LMF393261 LWB393261 MFX393261 MPT393261 MZP393261 NJL393261 NTH393261 ODD393261 OMZ393261 OWV393261 PGR393261 PQN393261 QAJ393261 QKF393261 QUB393261 RDX393261 RNT393261 RXP393261 SHL393261 SRH393261 TBD393261 TKZ393261 TUV393261 UER393261 UON393261 UYJ393261 VIF393261 VSB393261 WBX393261 WLT393261 WVP393261 H458797 JD458797 SZ458797 ACV458797 AMR458797 AWN458797 BGJ458797 BQF458797 CAB458797 CJX458797 CTT458797 DDP458797 DNL458797 DXH458797 EHD458797 EQZ458797 FAV458797 FKR458797 FUN458797 GEJ458797 GOF458797 GYB458797 HHX458797 HRT458797 IBP458797 ILL458797 IVH458797 JFD458797 JOZ458797 JYV458797 KIR458797 KSN458797 LCJ458797 LMF458797 LWB458797 MFX458797 MPT458797 MZP458797 NJL458797 NTH458797 ODD458797 OMZ458797 OWV458797 PGR458797 PQN458797 QAJ458797 QKF458797 QUB458797 RDX458797 RNT458797 RXP458797 SHL458797 SRH458797 TBD458797 TKZ458797 TUV458797 UER458797 UON458797 UYJ458797 VIF458797 VSB458797 WBX458797 WLT458797 WVP458797 H524333 JD524333 SZ524333 ACV524333 AMR524333 AWN524333 BGJ524333 BQF524333 CAB524333 CJX524333 CTT524333 DDP524333 DNL524333 DXH524333 EHD524333 EQZ524333 FAV524333 FKR524333 FUN524333 GEJ524333 GOF524333 GYB524333 HHX524333 HRT524333 IBP524333 ILL524333 IVH524333 JFD524333 JOZ524333 JYV524333 KIR524333 KSN524333 LCJ524333 LMF524333 LWB524333 MFX524333 MPT524333 MZP524333 NJL524333 NTH524333 ODD524333 OMZ524333 OWV524333 PGR524333 PQN524333 QAJ524333 QKF524333 QUB524333 RDX524333 RNT524333 RXP524333 SHL524333 SRH524333 TBD524333 TKZ524333 TUV524333 UER524333 UON524333 UYJ524333 VIF524333 VSB524333 WBX524333 WLT524333 WVP524333 H589869 JD589869 SZ589869 ACV589869 AMR589869 AWN589869 BGJ589869 BQF589869 CAB589869 CJX589869 CTT589869 DDP589869 DNL589869 DXH589869 EHD589869 EQZ589869 FAV589869 FKR589869 FUN589869 GEJ589869 GOF589869 GYB589869 HHX589869 HRT589869 IBP589869 ILL589869 IVH589869 JFD589869 JOZ589869 JYV589869 KIR589869 KSN589869 LCJ589869 LMF589869 LWB589869 MFX589869 MPT589869 MZP589869 NJL589869 NTH589869 ODD589869 OMZ589869 OWV589869 PGR589869 PQN589869 QAJ589869 QKF589869 QUB589869 RDX589869 RNT589869 RXP589869 SHL589869 SRH589869 TBD589869 TKZ589869 TUV589869 UER589869 UON589869 UYJ589869 VIF589869 VSB589869 WBX589869 WLT589869 WVP589869 H655405 JD655405 SZ655405 ACV655405 AMR655405 AWN655405 BGJ655405 BQF655405 CAB655405 CJX655405 CTT655405 DDP655405 DNL655405 DXH655405 EHD655405 EQZ655405 FAV655405 FKR655405 FUN655405 GEJ655405 GOF655405 GYB655405 HHX655405 HRT655405 IBP655405 ILL655405 IVH655405 JFD655405 JOZ655405 JYV655405 KIR655405 KSN655405 LCJ655405 LMF655405 LWB655405 MFX655405 MPT655405 MZP655405 NJL655405 NTH655405 ODD655405 OMZ655405 OWV655405 PGR655405 PQN655405 QAJ655405 QKF655405 QUB655405 RDX655405 RNT655405 RXP655405 SHL655405 SRH655405 TBD655405 TKZ655405 TUV655405 UER655405 UON655405 UYJ655405 VIF655405 VSB655405 WBX655405 WLT655405 WVP655405 H720941 JD720941 SZ720941 ACV720941 AMR720941 AWN720941 BGJ720941 BQF720941 CAB720941 CJX720941 CTT720941 DDP720941 DNL720941 DXH720941 EHD720941 EQZ720941 FAV720941 FKR720941 FUN720941 GEJ720941 GOF720941 GYB720941 HHX720941 HRT720941 IBP720941 ILL720941 IVH720941 JFD720941 JOZ720941 JYV720941 KIR720941 KSN720941 LCJ720941 LMF720941 LWB720941 MFX720941 MPT720941 MZP720941 NJL720941 NTH720941 ODD720941 OMZ720941 OWV720941 PGR720941 PQN720941 QAJ720941 QKF720941 QUB720941 RDX720941 RNT720941 RXP720941 SHL720941 SRH720941 TBD720941 TKZ720941 TUV720941 UER720941 UON720941 UYJ720941 VIF720941 VSB720941 WBX720941 WLT720941 WVP720941 H786477 JD786477 SZ786477 ACV786477 AMR786477 AWN786477 BGJ786477 BQF786477 CAB786477 CJX786477 CTT786477 DDP786477 DNL786477 DXH786477 EHD786477 EQZ786477 FAV786477 FKR786477 FUN786477 GEJ786477 GOF786477 GYB786477 HHX786477 HRT786477 IBP786477 ILL786477 IVH786477 JFD786477 JOZ786477 JYV786477 KIR786477 KSN786477 LCJ786477 LMF786477 LWB786477 MFX786477 MPT786477 MZP786477 NJL786477 NTH786477 ODD786477 OMZ786477 OWV786477 PGR786477 PQN786477 QAJ786477 QKF786477 QUB786477 RDX786477 RNT786477 RXP786477 SHL786477 SRH786477 TBD786477 TKZ786477 TUV786477 UER786477 UON786477 UYJ786477 VIF786477 VSB786477 WBX786477 WLT786477 WVP786477 H852013 JD852013 SZ852013 ACV852013 AMR852013 AWN852013 BGJ852013 BQF852013 CAB852013 CJX852013 CTT852013 DDP852013 DNL852013 DXH852013 EHD852013 EQZ852013 FAV852013 FKR852013 FUN852013 GEJ852013 GOF852013 GYB852013 HHX852013 HRT852013 IBP852013 ILL852013 IVH852013 JFD852013 JOZ852013 JYV852013 KIR852013 KSN852013 LCJ852013 LMF852013 LWB852013 MFX852013 MPT852013 MZP852013 NJL852013 NTH852013 ODD852013 OMZ852013 OWV852013 PGR852013 PQN852013 QAJ852013 QKF852013 QUB852013 RDX852013 RNT852013 RXP852013 SHL852013 SRH852013 TBD852013 TKZ852013 TUV852013 UER852013 UON852013 UYJ852013 VIF852013 VSB852013 WBX852013 WLT852013 WVP852013 H917549 JD917549 SZ917549 ACV917549 AMR917549 AWN917549 BGJ917549 BQF917549 CAB917549 CJX917549 CTT917549 DDP917549 DNL917549 DXH917549 EHD917549 EQZ917549 FAV917549 FKR917549 FUN917549 GEJ917549 GOF917549 GYB917549 HHX917549 HRT917549 IBP917549 ILL917549 IVH917549 JFD917549 JOZ917549 JYV917549 KIR917549 KSN917549 LCJ917549 LMF917549 LWB917549 MFX917549 MPT917549 MZP917549 NJL917549 NTH917549 ODD917549 OMZ917549 OWV917549 PGR917549 PQN917549 QAJ917549 QKF917549 QUB917549 RDX917549 RNT917549 RXP917549 SHL917549 SRH917549 TBD917549 TKZ917549 TUV917549 UER917549 UON917549 UYJ917549 VIF917549 VSB917549 WBX917549 WLT917549 WVP917549 H983085 JD983085 SZ983085 ACV983085 AMR983085 AWN983085 BGJ983085 BQF983085 CAB983085 CJX983085 CTT983085 DDP983085 DNL983085 DXH983085 EHD983085 EQZ983085 FAV983085 FKR983085 FUN983085 GEJ983085 GOF983085 GYB983085 HHX983085 HRT983085 IBP983085 ILL983085 IVH983085 JFD983085 JOZ983085 JYV983085 KIR983085 KSN983085 LCJ983085 LMF983085 LWB983085 MFX983085 MPT983085 MZP983085 NJL983085 NTH983085 ODD983085 OMZ983085 OWV983085 PGR983085 PQN983085 QAJ983085 QKF983085 QUB983085 RDX983085 RNT983085 RXP983085 SHL983085 SRH983085 TBD983085 TKZ983085 TUV983085 UER983085 UON983085 UYJ983085 VIF983085 VSB983085 WBX983085 WLT983085 WVP983085 H58 JD58 SZ58 ACV58 AMR58 AWN58 BGJ58 BQF58 CAB58 CJX58 CTT58 DDP58 DNL58 DXH58 EHD58 EQZ58 FAV58 FKR58 FUN58 GEJ58 GOF58 GYB58 HHX58 HRT58 IBP58 ILL58 IVH58 JFD58 JOZ58 JYV58 KIR58 KSN58 LCJ58 LMF58 LWB58 MFX58 MPT58 MZP58 NJL58 NTH58 ODD58 OMZ58 OWV58 PGR58 PQN58 QAJ58 QKF58 QUB58 RDX58 RNT58 RXP58 SHL58 SRH58 TBD58 TKZ58 TUV58 UER58 UON58 UYJ58 VIF58 VSB58 WBX58 WLT58 WVP58 H65594 JD65594 SZ65594 ACV65594 AMR65594 AWN65594 BGJ65594 BQF65594 CAB65594 CJX65594 CTT65594 DDP65594 DNL65594 DXH65594 EHD65594 EQZ65594 FAV65594 FKR65594 FUN65594 GEJ65594 GOF65594 GYB65594 HHX65594 HRT65594 IBP65594 ILL65594 IVH65594 JFD65594 JOZ65594 JYV65594 KIR65594 KSN65594 LCJ65594 LMF65594 LWB65594 MFX65594 MPT65594 MZP65594 NJL65594 NTH65594 ODD65594 OMZ65594 OWV65594 PGR65594 PQN65594 QAJ65594 QKF65594 QUB65594 RDX65594 RNT65594 RXP65594 SHL65594 SRH65594 TBD65594 TKZ65594 TUV65594 UER65594 UON65594 UYJ65594 VIF65594 VSB65594 WBX65594 WLT65594 WVP65594 H131130 JD131130 SZ131130 ACV131130 AMR131130 AWN131130 BGJ131130 BQF131130 CAB131130 CJX131130 CTT131130 DDP131130 DNL131130 DXH131130 EHD131130 EQZ131130 FAV131130 FKR131130 FUN131130 GEJ131130 GOF131130 GYB131130 HHX131130 HRT131130 IBP131130 ILL131130 IVH131130 JFD131130 JOZ131130 JYV131130 KIR131130 KSN131130 LCJ131130 LMF131130 LWB131130 MFX131130 MPT131130 MZP131130 NJL131130 NTH131130 ODD131130 OMZ131130 OWV131130 PGR131130 PQN131130 QAJ131130 QKF131130 QUB131130 RDX131130 RNT131130 RXP131130 SHL131130 SRH131130 TBD131130 TKZ131130 TUV131130 UER131130 UON131130 UYJ131130 VIF131130 VSB131130 WBX131130 WLT131130 WVP131130 H196666 JD196666 SZ196666 ACV196666 AMR196666 AWN196666 BGJ196666 BQF196666 CAB196666 CJX196666 CTT196666 DDP196666 DNL196666 DXH196666 EHD196666 EQZ196666 FAV196666 FKR196666 FUN196666 GEJ196666 GOF196666 GYB196666 HHX196666 HRT196666 IBP196666 ILL196666 IVH196666 JFD196666 JOZ196666 JYV196666 KIR196666 KSN196666 LCJ196666 LMF196666 LWB196666 MFX196666 MPT196666 MZP196666 NJL196666 NTH196666 ODD196666 OMZ196666 OWV196666 PGR196666 PQN196666 QAJ196666 QKF196666 QUB196666 RDX196666 RNT196666 RXP196666 SHL196666 SRH196666 TBD196666 TKZ196666 TUV196666 UER196666 UON196666 UYJ196666 VIF196666 VSB196666 WBX196666 WLT196666 WVP196666 H262202 JD262202 SZ262202 ACV262202 AMR262202 AWN262202 BGJ262202 BQF262202 CAB262202 CJX262202 CTT262202 DDP262202 DNL262202 DXH262202 EHD262202 EQZ262202 FAV262202 FKR262202 FUN262202 GEJ262202 GOF262202 GYB262202 HHX262202 HRT262202 IBP262202 ILL262202 IVH262202 JFD262202 JOZ262202 JYV262202 KIR262202 KSN262202 LCJ262202 LMF262202 LWB262202 MFX262202 MPT262202 MZP262202 NJL262202 NTH262202 ODD262202 OMZ262202 OWV262202 PGR262202 PQN262202 QAJ262202 QKF262202 QUB262202 RDX262202 RNT262202 RXP262202 SHL262202 SRH262202 TBD262202 TKZ262202 TUV262202 UER262202 UON262202 UYJ262202 VIF262202 VSB262202 WBX262202 WLT262202 WVP262202 H327738 JD327738 SZ327738 ACV327738 AMR327738 AWN327738 BGJ327738 BQF327738 CAB327738 CJX327738 CTT327738 DDP327738 DNL327738 DXH327738 EHD327738 EQZ327738 FAV327738 FKR327738 FUN327738 GEJ327738 GOF327738 GYB327738 HHX327738 HRT327738 IBP327738 ILL327738 IVH327738 JFD327738 JOZ327738 JYV327738 KIR327738 KSN327738 LCJ327738 LMF327738 LWB327738 MFX327738 MPT327738 MZP327738 NJL327738 NTH327738 ODD327738 OMZ327738 OWV327738 PGR327738 PQN327738 QAJ327738 QKF327738 QUB327738 RDX327738 RNT327738 RXP327738 SHL327738 SRH327738 TBD327738 TKZ327738 TUV327738 UER327738 UON327738 UYJ327738 VIF327738 VSB327738 WBX327738 WLT327738 WVP327738 H393274 JD393274 SZ393274 ACV393274 AMR393274 AWN393274 BGJ393274 BQF393274 CAB393274 CJX393274 CTT393274 DDP393274 DNL393274 DXH393274 EHD393274 EQZ393274 FAV393274 FKR393274 FUN393274 GEJ393274 GOF393274 GYB393274 HHX393274 HRT393274 IBP393274 ILL393274 IVH393274 JFD393274 JOZ393274 JYV393274 KIR393274 KSN393274 LCJ393274 LMF393274 LWB393274 MFX393274 MPT393274 MZP393274 NJL393274 NTH393274 ODD393274 OMZ393274 OWV393274 PGR393274 PQN393274 QAJ393274 QKF393274 QUB393274 RDX393274 RNT393274 RXP393274 SHL393274 SRH393274 TBD393274 TKZ393274 TUV393274 UER393274 UON393274 UYJ393274 VIF393274 VSB393274 WBX393274 WLT393274 WVP393274 H458810 JD458810 SZ458810 ACV458810 AMR458810 AWN458810 BGJ458810 BQF458810 CAB458810 CJX458810 CTT458810 DDP458810 DNL458810 DXH458810 EHD458810 EQZ458810 FAV458810 FKR458810 FUN458810 GEJ458810 GOF458810 GYB458810 HHX458810 HRT458810 IBP458810 ILL458810 IVH458810 JFD458810 JOZ458810 JYV458810 KIR458810 KSN458810 LCJ458810 LMF458810 LWB458810 MFX458810 MPT458810 MZP458810 NJL458810 NTH458810 ODD458810 OMZ458810 OWV458810 PGR458810 PQN458810 QAJ458810 QKF458810 QUB458810 RDX458810 RNT458810 RXP458810 SHL458810 SRH458810 TBD458810 TKZ458810 TUV458810 UER458810 UON458810 UYJ458810 VIF458810 VSB458810 WBX458810 WLT458810 WVP458810 H524346 JD524346 SZ524346 ACV524346 AMR524346 AWN524346 BGJ524346 BQF524346 CAB524346 CJX524346 CTT524346 DDP524346 DNL524346 DXH524346 EHD524346 EQZ524346 FAV524346 FKR524346 FUN524346 GEJ524346 GOF524346 GYB524346 HHX524346 HRT524346 IBP524346 ILL524346 IVH524346 JFD524346 JOZ524346 JYV524346 KIR524346 KSN524346 LCJ524346 LMF524346 LWB524346 MFX524346 MPT524346 MZP524346 NJL524346 NTH524346 ODD524346 OMZ524346 OWV524346 PGR524346 PQN524346 QAJ524346 QKF524346 QUB524346 RDX524346 RNT524346 RXP524346 SHL524346 SRH524346 TBD524346 TKZ524346 TUV524346 UER524346 UON524346 UYJ524346 VIF524346 VSB524346 WBX524346 WLT524346 WVP524346 H589882 JD589882 SZ589882 ACV589882 AMR589882 AWN589882 BGJ589882 BQF589882 CAB589882 CJX589882 CTT589882 DDP589882 DNL589882 DXH589882 EHD589882 EQZ589882 FAV589882 FKR589882 FUN589882 GEJ589882 GOF589882 GYB589882 HHX589882 HRT589882 IBP589882 ILL589882 IVH589882 JFD589882 JOZ589882 JYV589882 KIR589882 KSN589882 LCJ589882 LMF589882 LWB589882 MFX589882 MPT589882 MZP589882 NJL589882 NTH589882 ODD589882 OMZ589882 OWV589882 PGR589882 PQN589882 QAJ589882 QKF589882 QUB589882 RDX589882 RNT589882 RXP589882 SHL589882 SRH589882 TBD589882 TKZ589882 TUV589882 UER589882 UON589882 UYJ589882 VIF589882 VSB589882 WBX589882 WLT589882 WVP589882 H655418 JD655418 SZ655418 ACV655418 AMR655418 AWN655418 BGJ655418 BQF655418 CAB655418 CJX655418 CTT655418 DDP655418 DNL655418 DXH655418 EHD655418 EQZ655418 FAV655418 FKR655418 FUN655418 GEJ655418 GOF655418 GYB655418 HHX655418 HRT655418 IBP655418 ILL655418 IVH655418 JFD655418 JOZ655418 JYV655418 KIR655418 KSN655418 LCJ655418 LMF655418 LWB655418 MFX655418 MPT655418 MZP655418 NJL655418 NTH655418 ODD655418 OMZ655418 OWV655418 PGR655418 PQN655418 QAJ655418 QKF655418 QUB655418 RDX655418 RNT655418 RXP655418 SHL655418 SRH655418 TBD655418 TKZ655418 TUV655418 UER655418 UON655418 UYJ655418 VIF655418 VSB655418 WBX655418 WLT655418 WVP655418 H720954 JD720954 SZ720954 ACV720954 AMR720954 AWN720954 BGJ720954 BQF720954 CAB720954 CJX720954 CTT720954 DDP720954 DNL720954 DXH720954 EHD720954 EQZ720954 FAV720954 FKR720954 FUN720954 GEJ720954 GOF720954 GYB720954 HHX720954 HRT720954 IBP720954 ILL720954 IVH720954 JFD720954 JOZ720954 JYV720954 KIR720954 KSN720954 LCJ720954 LMF720954 LWB720954 MFX720954 MPT720954 MZP720954 NJL720954 NTH720954 ODD720954 OMZ720954 OWV720954 PGR720954 PQN720954 QAJ720954 QKF720954 QUB720954 RDX720954 RNT720954 RXP720954 SHL720954 SRH720954 TBD720954 TKZ720954 TUV720954 UER720954 UON720954 UYJ720954 VIF720954 VSB720954 WBX720954 WLT720954 WVP720954 H786490 JD786490 SZ786490 ACV786490 AMR786490 AWN786490 BGJ786490 BQF786490 CAB786490 CJX786490 CTT786490 DDP786490 DNL786490 DXH786490 EHD786490 EQZ786490 FAV786490 FKR786490 FUN786490 GEJ786490 GOF786490 GYB786490 HHX786490 HRT786490 IBP786490 ILL786490 IVH786490 JFD786490 JOZ786490 JYV786490 KIR786490 KSN786490 LCJ786490 LMF786490 LWB786490 MFX786490 MPT786490 MZP786490 NJL786490 NTH786490 ODD786490 OMZ786490 OWV786490 PGR786490 PQN786490 QAJ786490 QKF786490 QUB786490 RDX786490 RNT786490 RXP786490 SHL786490 SRH786490 TBD786490 TKZ786490 TUV786490 UER786490 UON786490 UYJ786490 VIF786490 VSB786490 WBX786490 WLT786490 WVP786490 H852026 JD852026 SZ852026 ACV852026 AMR852026 AWN852026 BGJ852026 BQF852026 CAB852026 CJX852026 CTT852026 DDP852026 DNL852026 DXH852026 EHD852026 EQZ852026 FAV852026 FKR852026 FUN852026 GEJ852026 GOF852026 GYB852026 HHX852026 HRT852026 IBP852026 ILL852026 IVH852026 JFD852026 JOZ852026 JYV852026 KIR852026 KSN852026 LCJ852026 LMF852026 LWB852026 MFX852026 MPT852026 MZP852026 NJL852026 NTH852026 ODD852026 OMZ852026 OWV852026 PGR852026 PQN852026 QAJ852026 QKF852026 QUB852026 RDX852026 RNT852026 RXP852026 SHL852026 SRH852026 TBD852026 TKZ852026 TUV852026 UER852026 UON852026 UYJ852026 VIF852026 VSB852026 WBX852026 WLT852026 WVP852026 H917562 JD917562 SZ917562 ACV917562 AMR917562 AWN917562 BGJ917562 BQF917562 CAB917562 CJX917562 CTT917562 DDP917562 DNL917562 DXH917562 EHD917562 EQZ917562 FAV917562 FKR917562 FUN917562 GEJ917562 GOF917562 GYB917562 HHX917562 HRT917562 IBP917562 ILL917562 IVH917562 JFD917562 JOZ917562 JYV917562 KIR917562 KSN917562 LCJ917562 LMF917562 LWB917562 MFX917562 MPT917562 MZP917562 NJL917562 NTH917562 ODD917562 OMZ917562 OWV917562 PGR917562 PQN917562 QAJ917562 QKF917562 QUB917562 RDX917562 RNT917562 RXP917562 SHL917562 SRH917562 TBD917562 TKZ917562 TUV917562 UER917562 UON917562 UYJ917562 VIF917562 VSB917562 WBX917562 WLT917562 WVP917562 H983098 JD983098 SZ983098 ACV983098 AMR983098 AWN983098 BGJ983098 BQF983098 CAB983098 CJX983098 CTT983098 DDP983098 DNL983098 DXH983098 EHD983098 EQZ983098 FAV983098 FKR983098 FUN983098 GEJ983098 GOF983098 GYB983098 HHX983098 HRT983098 IBP983098 ILL983098 IVH983098 JFD983098 JOZ983098 JYV983098 KIR983098 KSN983098 LCJ983098 LMF983098 LWB983098 MFX983098 MPT983098 MZP983098 NJL983098 NTH983098 ODD983098 OMZ983098 OWV983098 PGR983098 PQN983098 QAJ983098 QKF983098 QUB983098 RDX983098 RNT983098 RXP983098 SHL983098 SRH983098 TBD983098 TKZ983098 TUV983098 UER983098 UON983098 UYJ983098 VIF983098 VSB983098 WBX983098 WLT983098 WVP983098 H71 JD71 SZ71 ACV71 AMR71 AWN71 BGJ71 BQF71 CAB71 CJX71 CTT71 DDP71 DNL71 DXH71 EHD71 EQZ71 FAV71 FKR71 FUN71 GEJ71 GOF71 GYB71 HHX71 HRT71 IBP71 ILL71 IVH71 JFD71 JOZ71 JYV71 KIR71 KSN71 LCJ71 LMF71 LWB71 MFX71 MPT71 MZP71 NJL71 NTH71 ODD71 OMZ71 OWV71 PGR71 PQN71 QAJ71 QKF71 QUB71 RDX71 RNT71 RXP71 SHL71 SRH71 TBD71 TKZ71 TUV71 UER71 UON71 UYJ71 VIF71 VSB71 WBX71 WLT71 WVP71 H65607 JD65607 SZ65607 ACV65607 AMR65607 AWN65607 BGJ65607 BQF65607 CAB65607 CJX65607 CTT65607 DDP65607 DNL65607 DXH65607 EHD65607 EQZ65607 FAV65607 FKR65607 FUN65607 GEJ65607 GOF65607 GYB65607 HHX65607 HRT65607 IBP65607 ILL65607 IVH65607 JFD65607 JOZ65607 JYV65607 KIR65607 KSN65607 LCJ65607 LMF65607 LWB65607 MFX65607 MPT65607 MZP65607 NJL65607 NTH65607 ODD65607 OMZ65607 OWV65607 PGR65607 PQN65607 QAJ65607 QKF65607 QUB65607 RDX65607 RNT65607 RXP65607 SHL65607 SRH65607 TBD65607 TKZ65607 TUV65607 UER65607 UON65607 UYJ65607 VIF65607 VSB65607 WBX65607 WLT65607 WVP65607 H131143 JD131143 SZ131143 ACV131143 AMR131143 AWN131143 BGJ131143 BQF131143 CAB131143 CJX131143 CTT131143 DDP131143 DNL131143 DXH131143 EHD131143 EQZ131143 FAV131143 FKR131143 FUN131143 GEJ131143 GOF131143 GYB131143 HHX131143 HRT131143 IBP131143 ILL131143 IVH131143 JFD131143 JOZ131143 JYV131143 KIR131143 KSN131143 LCJ131143 LMF131143 LWB131143 MFX131143 MPT131143 MZP131143 NJL131143 NTH131143 ODD131143 OMZ131143 OWV131143 PGR131143 PQN131143 QAJ131143 QKF131143 QUB131143 RDX131143 RNT131143 RXP131143 SHL131143 SRH131143 TBD131143 TKZ131143 TUV131143 UER131143 UON131143 UYJ131143 VIF131143 VSB131143 WBX131143 WLT131143 WVP131143 H196679 JD196679 SZ196679 ACV196679 AMR196679 AWN196679 BGJ196679 BQF196679 CAB196679 CJX196679 CTT196679 DDP196679 DNL196679 DXH196679 EHD196679 EQZ196679 FAV196679 FKR196679 FUN196679 GEJ196679 GOF196679 GYB196679 HHX196679 HRT196679 IBP196679 ILL196679 IVH196679 JFD196679 JOZ196679 JYV196679 KIR196679 KSN196679 LCJ196679 LMF196679 LWB196679 MFX196679 MPT196679 MZP196679 NJL196679 NTH196679 ODD196679 OMZ196679 OWV196679 PGR196679 PQN196679 QAJ196679 QKF196679 QUB196679 RDX196679 RNT196679 RXP196679 SHL196679 SRH196679 TBD196679 TKZ196679 TUV196679 UER196679 UON196679 UYJ196679 VIF196679 VSB196679 WBX196679 WLT196679 WVP196679 H262215 JD262215 SZ262215 ACV262215 AMR262215 AWN262215 BGJ262215 BQF262215 CAB262215 CJX262215 CTT262215 DDP262215 DNL262215 DXH262215 EHD262215 EQZ262215 FAV262215 FKR262215 FUN262215 GEJ262215 GOF262215 GYB262215 HHX262215 HRT262215 IBP262215 ILL262215 IVH262215 JFD262215 JOZ262215 JYV262215 KIR262215 KSN262215 LCJ262215 LMF262215 LWB262215 MFX262215 MPT262215 MZP262215 NJL262215 NTH262215 ODD262215 OMZ262215 OWV262215 PGR262215 PQN262215 QAJ262215 QKF262215 QUB262215 RDX262215 RNT262215 RXP262215 SHL262215 SRH262215 TBD262215 TKZ262215 TUV262215 UER262215 UON262215 UYJ262215 VIF262215 VSB262215 WBX262215 WLT262215 WVP262215 H327751 JD327751 SZ327751 ACV327751 AMR327751 AWN327751 BGJ327751 BQF327751 CAB327751 CJX327751 CTT327751 DDP327751 DNL327751 DXH327751 EHD327751 EQZ327751 FAV327751 FKR327751 FUN327751 GEJ327751 GOF327751 GYB327751 HHX327751 HRT327751 IBP327751 ILL327751 IVH327751 JFD327751 JOZ327751 JYV327751 KIR327751 KSN327751 LCJ327751 LMF327751 LWB327751 MFX327751 MPT327751 MZP327751 NJL327751 NTH327751 ODD327751 OMZ327751 OWV327751 PGR327751 PQN327751 QAJ327751 QKF327751 QUB327751 RDX327751 RNT327751 RXP327751 SHL327751 SRH327751 TBD327751 TKZ327751 TUV327751 UER327751 UON327751 UYJ327751 VIF327751 VSB327751 WBX327751 WLT327751 WVP327751 H393287 JD393287 SZ393287 ACV393287 AMR393287 AWN393287 BGJ393287 BQF393287 CAB393287 CJX393287 CTT393287 DDP393287 DNL393287 DXH393287 EHD393287 EQZ393287 FAV393287 FKR393287 FUN393287 GEJ393287 GOF393287 GYB393287 HHX393287 HRT393287 IBP393287 ILL393287 IVH393287 JFD393287 JOZ393287 JYV393287 KIR393287 KSN393287 LCJ393287 LMF393287 LWB393287 MFX393287 MPT393287 MZP393287 NJL393287 NTH393287 ODD393287 OMZ393287 OWV393287 PGR393287 PQN393287 QAJ393287 QKF393287 QUB393287 RDX393287 RNT393287 RXP393287 SHL393287 SRH393287 TBD393287 TKZ393287 TUV393287 UER393287 UON393287 UYJ393287 VIF393287 VSB393287 WBX393287 WLT393287 WVP393287 H458823 JD458823 SZ458823 ACV458823 AMR458823 AWN458823 BGJ458823 BQF458823 CAB458823 CJX458823 CTT458823 DDP458823 DNL458823 DXH458823 EHD458823 EQZ458823 FAV458823 FKR458823 FUN458823 GEJ458823 GOF458823 GYB458823 HHX458823 HRT458823 IBP458823 ILL458823 IVH458823 JFD458823 JOZ458823 JYV458823 KIR458823 KSN458823 LCJ458823 LMF458823 LWB458823 MFX458823 MPT458823 MZP458823 NJL458823 NTH458823 ODD458823 OMZ458823 OWV458823 PGR458823 PQN458823 QAJ458823 QKF458823 QUB458823 RDX458823 RNT458823 RXP458823 SHL458823 SRH458823 TBD458823 TKZ458823 TUV458823 UER458823 UON458823 UYJ458823 VIF458823 VSB458823 WBX458823 WLT458823 WVP458823 H524359 JD524359 SZ524359 ACV524359 AMR524359 AWN524359 BGJ524359 BQF524359 CAB524359 CJX524359 CTT524359 DDP524359 DNL524359 DXH524359 EHD524359 EQZ524359 FAV524359 FKR524359 FUN524359 GEJ524359 GOF524359 GYB524359 HHX524359 HRT524359 IBP524359 ILL524359 IVH524359 JFD524359 JOZ524359 JYV524359 KIR524359 KSN524359 LCJ524359 LMF524359 LWB524359 MFX524359 MPT524359 MZP524359 NJL524359 NTH524359 ODD524359 OMZ524359 OWV524359 PGR524359 PQN524359 QAJ524359 QKF524359 QUB524359 RDX524359 RNT524359 RXP524359 SHL524359 SRH524359 TBD524359 TKZ524359 TUV524359 UER524359 UON524359 UYJ524359 VIF524359 VSB524359 WBX524359 WLT524359 WVP524359 H589895 JD589895 SZ589895 ACV589895 AMR589895 AWN589895 BGJ589895 BQF589895 CAB589895 CJX589895 CTT589895 DDP589895 DNL589895 DXH589895 EHD589895 EQZ589895 FAV589895 FKR589895 FUN589895 GEJ589895 GOF589895 GYB589895 HHX589895 HRT589895 IBP589895 ILL589895 IVH589895 JFD589895 JOZ589895 JYV589895 KIR589895 KSN589895 LCJ589895 LMF589895 LWB589895 MFX589895 MPT589895 MZP589895 NJL589895 NTH589895 ODD589895 OMZ589895 OWV589895 PGR589895 PQN589895 QAJ589895 QKF589895 QUB589895 RDX589895 RNT589895 RXP589895 SHL589895 SRH589895 TBD589895 TKZ589895 TUV589895 UER589895 UON589895 UYJ589895 VIF589895 VSB589895 WBX589895 WLT589895 WVP589895 H655431 JD655431 SZ655431 ACV655431 AMR655431 AWN655431 BGJ655431 BQF655431 CAB655431 CJX655431 CTT655431 DDP655431 DNL655431 DXH655431 EHD655431 EQZ655431 FAV655431 FKR655431 FUN655431 GEJ655431 GOF655431 GYB655431 HHX655431 HRT655431 IBP655431 ILL655431 IVH655431 JFD655431 JOZ655431 JYV655431 KIR655431 KSN655431 LCJ655431 LMF655431 LWB655431 MFX655431 MPT655431 MZP655431 NJL655431 NTH655431 ODD655431 OMZ655431 OWV655431 PGR655431 PQN655431 QAJ655431 QKF655431 QUB655431 RDX655431 RNT655431 RXP655431 SHL655431 SRH655431 TBD655431 TKZ655431 TUV655431 UER655431 UON655431 UYJ655431 VIF655431 VSB655431 WBX655431 WLT655431 WVP655431 H720967 JD720967 SZ720967 ACV720967 AMR720967 AWN720967 BGJ720967 BQF720967 CAB720967 CJX720967 CTT720967 DDP720967 DNL720967 DXH720967 EHD720967 EQZ720967 FAV720967 FKR720967 FUN720967 GEJ720967 GOF720967 GYB720967 HHX720967 HRT720967 IBP720967 ILL720967 IVH720967 JFD720967 JOZ720967 JYV720967 KIR720967 KSN720967 LCJ720967 LMF720967 LWB720967 MFX720967 MPT720967 MZP720967 NJL720967 NTH720967 ODD720967 OMZ720967 OWV720967 PGR720967 PQN720967 QAJ720967 QKF720967 QUB720967 RDX720967 RNT720967 RXP720967 SHL720967 SRH720967 TBD720967 TKZ720967 TUV720967 UER720967 UON720967 UYJ720967 VIF720967 VSB720967 WBX720967 WLT720967 WVP720967 H786503 JD786503 SZ786503 ACV786503 AMR786503 AWN786503 BGJ786503 BQF786503 CAB786503 CJX786503 CTT786503 DDP786503 DNL786503 DXH786503 EHD786503 EQZ786503 FAV786503 FKR786503 FUN786503 GEJ786503 GOF786503 GYB786503 HHX786503 HRT786503 IBP786503 ILL786503 IVH786503 JFD786503 JOZ786503 JYV786503 KIR786503 KSN786503 LCJ786503 LMF786503 LWB786503 MFX786503 MPT786503 MZP786503 NJL786503 NTH786503 ODD786503 OMZ786503 OWV786503 PGR786503 PQN786503 QAJ786503 QKF786503 QUB786503 RDX786503 RNT786503 RXP786503 SHL786503 SRH786503 TBD786503 TKZ786503 TUV786503 UER786503 UON786503 UYJ786503 VIF786503 VSB786503 WBX786503 WLT786503 WVP786503 H852039 JD852039 SZ852039 ACV852039 AMR852039 AWN852039 BGJ852039 BQF852039 CAB852039 CJX852039 CTT852039 DDP852039 DNL852039 DXH852039 EHD852039 EQZ852039 FAV852039 FKR852039 FUN852039 GEJ852039 GOF852039 GYB852039 HHX852039 HRT852039 IBP852039 ILL852039 IVH852039 JFD852039 JOZ852039 JYV852039 KIR852039 KSN852039 LCJ852039 LMF852039 LWB852039 MFX852039 MPT852039 MZP852039 NJL852039 NTH852039 ODD852039 OMZ852039 OWV852039 PGR852039 PQN852039 QAJ852039 QKF852039 QUB852039 RDX852039 RNT852039 RXP852039 SHL852039 SRH852039 TBD852039 TKZ852039 TUV852039 UER852039 UON852039 UYJ852039 VIF852039 VSB852039 WBX852039 WLT852039 WVP852039 H917575 JD917575 SZ917575 ACV917575 AMR917575 AWN917575 BGJ917575 BQF917575 CAB917575 CJX917575 CTT917575 DDP917575 DNL917575 DXH917575 EHD917575 EQZ917575 FAV917575 FKR917575 FUN917575 GEJ917575 GOF917575 GYB917575 HHX917575 HRT917575 IBP917575 ILL917575 IVH917575 JFD917575 JOZ917575 JYV917575 KIR917575 KSN917575 LCJ917575 LMF917575 LWB917575 MFX917575 MPT917575 MZP917575 NJL917575 NTH917575 ODD917575 OMZ917575 OWV917575 PGR917575 PQN917575 QAJ917575 QKF917575 QUB917575 RDX917575 RNT917575 RXP917575 SHL917575 SRH917575 TBD917575 TKZ917575 TUV917575 UER917575 UON917575 UYJ917575 VIF917575 VSB917575 WBX917575 WLT917575 WVP917575 H983111 JD983111 SZ983111 ACV983111 AMR983111 AWN983111 BGJ983111 BQF983111 CAB983111 CJX983111 CTT983111 DDP983111 DNL983111 DXH983111 EHD983111 EQZ983111 FAV983111 FKR983111 FUN983111 GEJ983111 GOF983111 GYB983111 HHX983111 HRT983111 IBP983111 ILL983111 IVH983111 JFD983111 JOZ983111 JYV983111 KIR983111 KSN983111 LCJ983111 LMF983111 LWB983111 MFX983111 MPT983111 MZP983111 NJL983111 NTH983111 ODD983111 OMZ983111 OWV983111 PGR983111 PQN983111 QAJ983111 QKF983111 QUB983111 RDX983111 RNT983111 RXP983111 SHL983111 SRH983111 TBD983111 TKZ983111 TUV983111 UER983111 UON983111 UYJ983111 VIF983111 VSB983111 WBX983111 WLT983111 WVP983111 H79 JD79 SZ79 ACV79 AMR79 AWN79 BGJ79 BQF79 CAB79 CJX79 CTT79 DDP79 DNL79 DXH79 EHD79 EQZ79 FAV79 FKR79 FUN79 GEJ79 GOF79 GYB79 HHX79 HRT79 IBP79 ILL79 IVH79 JFD79 JOZ79 JYV79 KIR79 KSN79 LCJ79 LMF79 LWB79 MFX79 MPT79 MZP79 NJL79 NTH79 ODD79 OMZ79 OWV79 PGR79 PQN79 QAJ79 QKF79 QUB79 RDX79 RNT79 RXP79 SHL79 SRH79 TBD79 TKZ79 TUV79 UER79 UON79 UYJ79 VIF79 VSB79 WBX79 WLT79 WVP79 H65615 JD65615 SZ65615 ACV65615 AMR65615 AWN65615 BGJ65615 BQF65615 CAB65615 CJX65615 CTT65615 DDP65615 DNL65615 DXH65615 EHD65615 EQZ65615 FAV65615 FKR65615 FUN65615 GEJ65615 GOF65615 GYB65615 HHX65615 HRT65615 IBP65615 ILL65615 IVH65615 JFD65615 JOZ65615 JYV65615 KIR65615 KSN65615 LCJ65615 LMF65615 LWB65615 MFX65615 MPT65615 MZP65615 NJL65615 NTH65615 ODD65615 OMZ65615 OWV65615 PGR65615 PQN65615 QAJ65615 QKF65615 QUB65615 RDX65615 RNT65615 RXP65615 SHL65615 SRH65615 TBD65615 TKZ65615 TUV65615 UER65615 UON65615 UYJ65615 VIF65615 VSB65615 WBX65615 WLT65615 WVP65615 H131151 JD131151 SZ131151 ACV131151 AMR131151 AWN131151 BGJ131151 BQF131151 CAB131151 CJX131151 CTT131151 DDP131151 DNL131151 DXH131151 EHD131151 EQZ131151 FAV131151 FKR131151 FUN131151 GEJ131151 GOF131151 GYB131151 HHX131151 HRT131151 IBP131151 ILL131151 IVH131151 JFD131151 JOZ131151 JYV131151 KIR131151 KSN131151 LCJ131151 LMF131151 LWB131151 MFX131151 MPT131151 MZP131151 NJL131151 NTH131151 ODD131151 OMZ131151 OWV131151 PGR131151 PQN131151 QAJ131151 QKF131151 QUB131151 RDX131151 RNT131151 RXP131151 SHL131151 SRH131151 TBD131151 TKZ131151 TUV131151 UER131151 UON131151 UYJ131151 VIF131151 VSB131151 WBX131151 WLT131151 WVP131151 H196687 JD196687 SZ196687 ACV196687 AMR196687 AWN196687 BGJ196687 BQF196687 CAB196687 CJX196687 CTT196687 DDP196687 DNL196687 DXH196687 EHD196687 EQZ196687 FAV196687 FKR196687 FUN196687 GEJ196687 GOF196687 GYB196687 HHX196687 HRT196687 IBP196687 ILL196687 IVH196687 JFD196687 JOZ196687 JYV196687 KIR196687 KSN196687 LCJ196687 LMF196687 LWB196687 MFX196687 MPT196687 MZP196687 NJL196687 NTH196687 ODD196687 OMZ196687 OWV196687 PGR196687 PQN196687 QAJ196687 QKF196687 QUB196687 RDX196687 RNT196687 RXP196687 SHL196687 SRH196687 TBD196687 TKZ196687 TUV196687 UER196687 UON196687 UYJ196687 VIF196687 VSB196687 WBX196687 WLT196687 WVP196687 H262223 JD262223 SZ262223 ACV262223 AMR262223 AWN262223 BGJ262223 BQF262223 CAB262223 CJX262223 CTT262223 DDP262223 DNL262223 DXH262223 EHD262223 EQZ262223 FAV262223 FKR262223 FUN262223 GEJ262223 GOF262223 GYB262223 HHX262223 HRT262223 IBP262223 ILL262223 IVH262223 JFD262223 JOZ262223 JYV262223 KIR262223 KSN262223 LCJ262223 LMF262223 LWB262223 MFX262223 MPT262223 MZP262223 NJL262223 NTH262223 ODD262223 OMZ262223 OWV262223 PGR262223 PQN262223 QAJ262223 QKF262223 QUB262223 RDX262223 RNT262223 RXP262223 SHL262223 SRH262223 TBD262223 TKZ262223 TUV262223 UER262223 UON262223 UYJ262223 VIF262223 VSB262223 WBX262223 WLT262223 WVP262223 H327759 JD327759 SZ327759 ACV327759 AMR327759 AWN327759 BGJ327759 BQF327759 CAB327759 CJX327759 CTT327759 DDP327759 DNL327759 DXH327759 EHD327759 EQZ327759 FAV327759 FKR327759 FUN327759 GEJ327759 GOF327759 GYB327759 HHX327759 HRT327759 IBP327759 ILL327759 IVH327759 JFD327759 JOZ327759 JYV327759 KIR327759 KSN327759 LCJ327759 LMF327759 LWB327759 MFX327759 MPT327759 MZP327759 NJL327759 NTH327759 ODD327759 OMZ327759 OWV327759 PGR327759 PQN327759 QAJ327759 QKF327759 QUB327759 RDX327759 RNT327759 RXP327759 SHL327759 SRH327759 TBD327759 TKZ327759 TUV327759 UER327759 UON327759 UYJ327759 VIF327759 VSB327759 WBX327759 WLT327759 WVP327759 H393295 JD393295 SZ393295 ACV393295 AMR393295 AWN393295 BGJ393295 BQF393295 CAB393295 CJX393295 CTT393295 DDP393295 DNL393295 DXH393295 EHD393295 EQZ393295 FAV393295 FKR393295 FUN393295 GEJ393295 GOF393295 GYB393295 HHX393295 HRT393295 IBP393295 ILL393295 IVH393295 JFD393295 JOZ393295 JYV393295 KIR393295 KSN393295 LCJ393295 LMF393295 LWB393295 MFX393295 MPT393295 MZP393295 NJL393295 NTH393295 ODD393295 OMZ393295 OWV393295 PGR393295 PQN393295 QAJ393295 QKF393295 QUB393295 RDX393295 RNT393295 RXP393295 SHL393295 SRH393295 TBD393295 TKZ393295 TUV393295 UER393295 UON393295 UYJ393295 VIF393295 VSB393295 WBX393295 WLT393295 WVP393295 H458831 JD458831 SZ458831 ACV458831 AMR458831 AWN458831 BGJ458831 BQF458831 CAB458831 CJX458831 CTT458831 DDP458831 DNL458831 DXH458831 EHD458831 EQZ458831 FAV458831 FKR458831 FUN458831 GEJ458831 GOF458831 GYB458831 HHX458831 HRT458831 IBP458831 ILL458831 IVH458831 JFD458831 JOZ458831 JYV458831 KIR458831 KSN458831 LCJ458831 LMF458831 LWB458831 MFX458831 MPT458831 MZP458831 NJL458831 NTH458831 ODD458831 OMZ458831 OWV458831 PGR458831 PQN458831 QAJ458831 QKF458831 QUB458831 RDX458831 RNT458831 RXP458831 SHL458831 SRH458831 TBD458831 TKZ458831 TUV458831 UER458831 UON458831 UYJ458831 VIF458831 VSB458831 WBX458831 WLT458831 WVP458831 H524367 JD524367 SZ524367 ACV524367 AMR524367 AWN524367 BGJ524367 BQF524367 CAB524367 CJX524367 CTT524367 DDP524367 DNL524367 DXH524367 EHD524367 EQZ524367 FAV524367 FKR524367 FUN524367 GEJ524367 GOF524367 GYB524367 HHX524367 HRT524367 IBP524367 ILL524367 IVH524367 JFD524367 JOZ524367 JYV524367 KIR524367 KSN524367 LCJ524367 LMF524367 LWB524367 MFX524367 MPT524367 MZP524367 NJL524367 NTH524367 ODD524367 OMZ524367 OWV524367 PGR524367 PQN524367 QAJ524367 QKF524367 QUB524367 RDX524367 RNT524367 RXP524367 SHL524367 SRH524367 TBD524367 TKZ524367 TUV524367 UER524367 UON524367 UYJ524367 VIF524367 VSB524367 WBX524367 WLT524367 WVP524367 H589903 JD589903 SZ589903 ACV589903 AMR589903 AWN589903 BGJ589903 BQF589903 CAB589903 CJX589903 CTT589903 DDP589903 DNL589903 DXH589903 EHD589903 EQZ589903 FAV589903 FKR589903 FUN589903 GEJ589903 GOF589903 GYB589903 HHX589903 HRT589903 IBP589903 ILL589903 IVH589903 JFD589903 JOZ589903 JYV589903 KIR589903 KSN589903 LCJ589903 LMF589903 LWB589903 MFX589903 MPT589903 MZP589903 NJL589903 NTH589903 ODD589903 OMZ589903 OWV589903 PGR589903 PQN589903 QAJ589903 QKF589903 QUB589903 RDX589903 RNT589903 RXP589903 SHL589903 SRH589903 TBD589903 TKZ589903 TUV589903 UER589903 UON589903 UYJ589903 VIF589903 VSB589903 WBX589903 WLT589903 WVP589903 H655439 JD655439 SZ655439 ACV655439 AMR655439 AWN655439 BGJ655439 BQF655439 CAB655439 CJX655439 CTT655439 DDP655439 DNL655439 DXH655439 EHD655439 EQZ655439 FAV655439 FKR655439 FUN655439 GEJ655439 GOF655439 GYB655439 HHX655439 HRT655439 IBP655439 ILL655439 IVH655439 JFD655439 JOZ655439 JYV655439 KIR655439 KSN655439 LCJ655439 LMF655439 LWB655439 MFX655439 MPT655439 MZP655439 NJL655439 NTH655439 ODD655439 OMZ655439 OWV655439 PGR655439 PQN655439 QAJ655439 QKF655439 QUB655439 RDX655439 RNT655439 RXP655439 SHL655439 SRH655439 TBD655439 TKZ655439 TUV655439 UER655439 UON655439 UYJ655439 VIF655439 VSB655439 WBX655439 WLT655439 WVP655439 H720975 JD720975 SZ720975 ACV720975 AMR720975 AWN720975 BGJ720975 BQF720975 CAB720975 CJX720975 CTT720975 DDP720975 DNL720975 DXH720975 EHD720975 EQZ720975 FAV720975 FKR720975 FUN720975 GEJ720975 GOF720975 GYB720975 HHX720975 HRT720975 IBP720975 ILL720975 IVH720975 JFD720975 JOZ720975 JYV720975 KIR720975 KSN720975 LCJ720975 LMF720975 LWB720975 MFX720975 MPT720975 MZP720975 NJL720975 NTH720975 ODD720975 OMZ720975 OWV720975 PGR720975 PQN720975 QAJ720975 QKF720975 QUB720975 RDX720975 RNT720975 RXP720975 SHL720975 SRH720975 TBD720975 TKZ720975 TUV720975 UER720975 UON720975 UYJ720975 VIF720975 VSB720975 WBX720975 WLT720975 WVP720975 H786511 JD786511 SZ786511 ACV786511 AMR786511 AWN786511 BGJ786511 BQF786511 CAB786511 CJX786511 CTT786511 DDP786511 DNL786511 DXH786511 EHD786511 EQZ786511 FAV786511 FKR786511 FUN786511 GEJ786511 GOF786511 GYB786511 HHX786511 HRT786511 IBP786511 ILL786511 IVH786511 JFD786511 JOZ786511 JYV786511 KIR786511 KSN786511 LCJ786511 LMF786511 LWB786511 MFX786511 MPT786511 MZP786511 NJL786511 NTH786511 ODD786511 OMZ786511 OWV786511 PGR786511 PQN786511 QAJ786511 QKF786511 QUB786511 RDX786511 RNT786511 RXP786511 SHL786511 SRH786511 TBD786511 TKZ786511 TUV786511 UER786511 UON786511 UYJ786511 VIF786511 VSB786511 WBX786511 WLT786511 WVP786511 H852047 JD852047 SZ852047 ACV852047 AMR852047 AWN852047 BGJ852047 BQF852047 CAB852047 CJX852047 CTT852047 DDP852047 DNL852047 DXH852047 EHD852047 EQZ852047 FAV852047 FKR852047 FUN852047 GEJ852047 GOF852047 GYB852047 HHX852047 HRT852047 IBP852047 ILL852047 IVH852047 JFD852047 JOZ852047 JYV852047 KIR852047 KSN852047 LCJ852047 LMF852047 LWB852047 MFX852047 MPT852047 MZP852047 NJL852047 NTH852047 ODD852047 OMZ852047 OWV852047 PGR852047 PQN852047 QAJ852047 QKF852047 QUB852047 RDX852047 RNT852047 RXP852047 SHL852047 SRH852047 TBD852047 TKZ852047 TUV852047 UER852047 UON852047 UYJ852047 VIF852047 VSB852047 WBX852047 WLT852047 WVP852047 H917583 JD917583 SZ917583 ACV917583 AMR917583 AWN917583 BGJ917583 BQF917583 CAB917583 CJX917583 CTT917583 DDP917583 DNL917583 DXH917583 EHD917583 EQZ917583 FAV917583 FKR917583 FUN917583 GEJ917583 GOF917583 GYB917583 HHX917583 HRT917583 IBP917583 ILL917583 IVH917583 JFD917583 JOZ917583 JYV917583 KIR917583 KSN917583 LCJ917583 LMF917583 LWB917583 MFX917583 MPT917583 MZP917583 NJL917583 NTH917583 ODD917583 OMZ917583 OWV917583 PGR917583 PQN917583 QAJ917583 QKF917583 QUB917583 RDX917583 RNT917583 RXP917583 SHL917583 SRH917583 TBD917583 TKZ917583 TUV917583 UER917583 UON917583 UYJ917583 VIF917583 VSB917583 WBX917583 WLT917583 WVP917583 H983119 JD983119 SZ983119 ACV983119 AMR983119 AWN983119 BGJ983119 BQF983119 CAB983119 CJX983119 CTT983119 DDP983119 DNL983119 DXH983119 EHD983119 EQZ983119 FAV983119 FKR983119 FUN983119 GEJ983119 GOF983119 GYB983119 HHX983119 HRT983119 IBP983119 ILL983119 IVH983119 JFD983119 JOZ983119 JYV983119 KIR983119 KSN983119 LCJ983119 LMF983119 LWB983119 MFX983119 MPT983119 MZP983119 NJL983119 NTH983119 ODD983119 OMZ983119 OWV983119 PGR983119 PQN983119 QAJ983119 QKF983119 QUB983119 RDX983119 RNT983119 RXP983119 SHL983119 SRH983119 TBD983119 TKZ983119 TUV983119 UER983119 UON983119 UYJ983119 VIF983119 VSB983119 WBX983119 WLT983119 WVP983119 H92 JD92 SZ92 ACV92 AMR92 AWN92 BGJ92 BQF92 CAB92 CJX92 CTT92 DDP92 DNL92 DXH92 EHD92 EQZ92 FAV92 FKR92 FUN92 GEJ92 GOF92 GYB92 HHX92 HRT92 IBP92 ILL92 IVH92 JFD92 JOZ92 JYV92 KIR92 KSN92 LCJ92 LMF92 LWB92 MFX92 MPT92 MZP92 NJL92 NTH92 ODD92 OMZ92 OWV92 PGR92 PQN92 QAJ92 QKF92 QUB92 RDX92 RNT92 RXP92 SHL92 SRH92 TBD92 TKZ92 TUV92 UER92 UON92 UYJ92 VIF92 VSB92 WBX92 WLT92 WVP92 H65628 JD65628 SZ65628 ACV65628 AMR65628 AWN65628 BGJ65628 BQF65628 CAB65628 CJX65628 CTT65628 DDP65628 DNL65628 DXH65628 EHD65628 EQZ65628 FAV65628 FKR65628 FUN65628 GEJ65628 GOF65628 GYB65628 HHX65628 HRT65628 IBP65628 ILL65628 IVH65628 JFD65628 JOZ65628 JYV65628 KIR65628 KSN65628 LCJ65628 LMF65628 LWB65628 MFX65628 MPT65628 MZP65628 NJL65628 NTH65628 ODD65628 OMZ65628 OWV65628 PGR65628 PQN65628 QAJ65628 QKF65628 QUB65628 RDX65628 RNT65628 RXP65628 SHL65628 SRH65628 TBD65628 TKZ65628 TUV65628 UER65628 UON65628 UYJ65628 VIF65628 VSB65628 WBX65628 WLT65628 WVP65628 H131164 JD131164 SZ131164 ACV131164 AMR131164 AWN131164 BGJ131164 BQF131164 CAB131164 CJX131164 CTT131164 DDP131164 DNL131164 DXH131164 EHD131164 EQZ131164 FAV131164 FKR131164 FUN131164 GEJ131164 GOF131164 GYB131164 HHX131164 HRT131164 IBP131164 ILL131164 IVH131164 JFD131164 JOZ131164 JYV131164 KIR131164 KSN131164 LCJ131164 LMF131164 LWB131164 MFX131164 MPT131164 MZP131164 NJL131164 NTH131164 ODD131164 OMZ131164 OWV131164 PGR131164 PQN131164 QAJ131164 QKF131164 QUB131164 RDX131164 RNT131164 RXP131164 SHL131164 SRH131164 TBD131164 TKZ131164 TUV131164 UER131164 UON131164 UYJ131164 VIF131164 VSB131164 WBX131164 WLT131164 WVP131164 H196700 JD196700 SZ196700 ACV196700 AMR196700 AWN196700 BGJ196700 BQF196700 CAB196700 CJX196700 CTT196700 DDP196700 DNL196700 DXH196700 EHD196700 EQZ196700 FAV196700 FKR196700 FUN196700 GEJ196700 GOF196700 GYB196700 HHX196700 HRT196700 IBP196700 ILL196700 IVH196700 JFD196700 JOZ196700 JYV196700 KIR196700 KSN196700 LCJ196700 LMF196700 LWB196700 MFX196700 MPT196700 MZP196700 NJL196700 NTH196700 ODD196700 OMZ196700 OWV196700 PGR196700 PQN196700 QAJ196700 QKF196700 QUB196700 RDX196700 RNT196700 RXP196700 SHL196700 SRH196700 TBD196700 TKZ196700 TUV196700 UER196700 UON196700 UYJ196700 VIF196700 VSB196700 WBX196700 WLT196700 WVP196700 H262236 JD262236 SZ262236 ACV262236 AMR262236 AWN262236 BGJ262236 BQF262236 CAB262236 CJX262236 CTT262236 DDP262236 DNL262236 DXH262236 EHD262236 EQZ262236 FAV262236 FKR262236 FUN262236 GEJ262236 GOF262236 GYB262236 HHX262236 HRT262236 IBP262236 ILL262236 IVH262236 JFD262236 JOZ262236 JYV262236 KIR262236 KSN262236 LCJ262236 LMF262236 LWB262236 MFX262236 MPT262236 MZP262236 NJL262236 NTH262236 ODD262236 OMZ262236 OWV262236 PGR262236 PQN262236 QAJ262236 QKF262236 QUB262236 RDX262236 RNT262236 RXP262236 SHL262236 SRH262236 TBD262236 TKZ262236 TUV262236 UER262236 UON262236 UYJ262236 VIF262236 VSB262236 WBX262236 WLT262236 WVP262236 H327772 JD327772 SZ327772 ACV327772 AMR327772 AWN327772 BGJ327772 BQF327772 CAB327772 CJX327772 CTT327772 DDP327772 DNL327772 DXH327772 EHD327772 EQZ327772 FAV327772 FKR327772 FUN327772 GEJ327772 GOF327772 GYB327772 HHX327772 HRT327772 IBP327772 ILL327772 IVH327772 JFD327772 JOZ327772 JYV327772 KIR327772 KSN327772 LCJ327772 LMF327772 LWB327772 MFX327772 MPT327772 MZP327772 NJL327772 NTH327772 ODD327772 OMZ327772 OWV327772 PGR327772 PQN327772 QAJ327772 QKF327772 QUB327772 RDX327772 RNT327772 RXP327772 SHL327772 SRH327772 TBD327772 TKZ327772 TUV327772 UER327772 UON327772 UYJ327772 VIF327772 VSB327772 WBX327772 WLT327772 WVP327772 H393308 JD393308 SZ393308 ACV393308 AMR393308 AWN393308 BGJ393308 BQF393308 CAB393308 CJX393308 CTT393308 DDP393308 DNL393308 DXH393308 EHD393308 EQZ393308 FAV393308 FKR393308 FUN393308 GEJ393308 GOF393308 GYB393308 HHX393308 HRT393308 IBP393308 ILL393308 IVH393308 JFD393308 JOZ393308 JYV393308 KIR393308 KSN393308 LCJ393308 LMF393308 LWB393308 MFX393308 MPT393308 MZP393308 NJL393308 NTH393308 ODD393308 OMZ393308 OWV393308 PGR393308 PQN393308 QAJ393308 QKF393308 QUB393308 RDX393308 RNT393308 RXP393308 SHL393308 SRH393308 TBD393308 TKZ393308 TUV393308 UER393308 UON393308 UYJ393308 VIF393308 VSB393308 WBX393308 WLT393308 WVP393308 H458844 JD458844 SZ458844 ACV458844 AMR458844 AWN458844 BGJ458844 BQF458844 CAB458844 CJX458844 CTT458844 DDP458844 DNL458844 DXH458844 EHD458844 EQZ458844 FAV458844 FKR458844 FUN458844 GEJ458844 GOF458844 GYB458844 HHX458844 HRT458844 IBP458844 ILL458844 IVH458844 JFD458844 JOZ458844 JYV458844 KIR458844 KSN458844 LCJ458844 LMF458844 LWB458844 MFX458844 MPT458844 MZP458844 NJL458844 NTH458844 ODD458844 OMZ458844 OWV458844 PGR458844 PQN458844 QAJ458844 QKF458844 QUB458844 RDX458844 RNT458844 RXP458844 SHL458844 SRH458844 TBD458844 TKZ458844 TUV458844 UER458844 UON458844 UYJ458844 VIF458844 VSB458844 WBX458844 WLT458844 WVP458844 H524380 JD524380 SZ524380 ACV524380 AMR524380 AWN524380 BGJ524380 BQF524380 CAB524380 CJX524380 CTT524380 DDP524380 DNL524380 DXH524380 EHD524380 EQZ524380 FAV524380 FKR524380 FUN524380 GEJ524380 GOF524380 GYB524380 HHX524380 HRT524380 IBP524380 ILL524380 IVH524380 JFD524380 JOZ524380 JYV524380 KIR524380 KSN524380 LCJ524380 LMF524380 LWB524380 MFX524380 MPT524380 MZP524380 NJL524380 NTH524380 ODD524380 OMZ524380 OWV524380 PGR524380 PQN524380 QAJ524380 QKF524380 QUB524380 RDX524380 RNT524380 RXP524380 SHL524380 SRH524380 TBD524380 TKZ524380 TUV524380 UER524380 UON524380 UYJ524380 VIF524380 VSB524380 WBX524380 WLT524380 WVP524380 H589916 JD589916 SZ589916 ACV589916 AMR589916 AWN589916 BGJ589916 BQF589916 CAB589916 CJX589916 CTT589916 DDP589916 DNL589916 DXH589916 EHD589916 EQZ589916 FAV589916 FKR589916 FUN589916 GEJ589916 GOF589916 GYB589916 HHX589916 HRT589916 IBP589916 ILL589916 IVH589916 JFD589916 JOZ589916 JYV589916 KIR589916 KSN589916 LCJ589916 LMF589916 LWB589916 MFX589916 MPT589916 MZP589916 NJL589916 NTH589916 ODD589916 OMZ589916 OWV589916 PGR589916 PQN589916 QAJ589916 QKF589916 QUB589916 RDX589916 RNT589916 RXP589916 SHL589916 SRH589916 TBD589916 TKZ589916 TUV589916 UER589916 UON589916 UYJ589916 VIF589916 VSB589916 WBX589916 WLT589916 WVP589916 H655452 JD655452 SZ655452 ACV655452 AMR655452 AWN655452 BGJ655452 BQF655452 CAB655452 CJX655452 CTT655452 DDP655452 DNL655452 DXH655452 EHD655452 EQZ655452 FAV655452 FKR655452 FUN655452 GEJ655452 GOF655452 GYB655452 HHX655452 HRT655452 IBP655452 ILL655452 IVH655452 JFD655452 JOZ655452 JYV655452 KIR655452 KSN655452 LCJ655452 LMF655452 LWB655452 MFX655452 MPT655452 MZP655452 NJL655452 NTH655452 ODD655452 OMZ655452 OWV655452 PGR655452 PQN655452 QAJ655452 QKF655452 QUB655452 RDX655452 RNT655452 RXP655452 SHL655452 SRH655452 TBD655452 TKZ655452 TUV655452 UER655452 UON655452 UYJ655452 VIF655452 VSB655452 WBX655452 WLT655452 WVP655452 H720988 JD720988 SZ720988 ACV720988 AMR720988 AWN720988 BGJ720988 BQF720988 CAB720988 CJX720988 CTT720988 DDP720988 DNL720988 DXH720988 EHD720988 EQZ720988 FAV720988 FKR720988 FUN720988 GEJ720988 GOF720988 GYB720988 HHX720988 HRT720988 IBP720988 ILL720988 IVH720988 JFD720988 JOZ720988 JYV720988 KIR720988 KSN720988 LCJ720988 LMF720988 LWB720988 MFX720988 MPT720988 MZP720988 NJL720988 NTH720988 ODD720988 OMZ720988 OWV720988 PGR720988 PQN720988 QAJ720988 QKF720988 QUB720988 RDX720988 RNT720988 RXP720988 SHL720988 SRH720988 TBD720988 TKZ720988 TUV720988 UER720988 UON720988 UYJ720988 VIF720988 VSB720988 WBX720988 WLT720988 WVP720988 H786524 JD786524 SZ786524 ACV786524 AMR786524 AWN786524 BGJ786524 BQF786524 CAB786524 CJX786524 CTT786524 DDP786524 DNL786524 DXH786524 EHD786524 EQZ786524 FAV786524 FKR786524 FUN786524 GEJ786524 GOF786524 GYB786524 HHX786524 HRT786524 IBP786524 ILL786524 IVH786524 JFD786524 JOZ786524 JYV786524 KIR786524 KSN786524 LCJ786524 LMF786524 LWB786524 MFX786524 MPT786524 MZP786524 NJL786524 NTH786524 ODD786524 OMZ786524 OWV786524 PGR786524 PQN786524 QAJ786524 QKF786524 QUB786524 RDX786524 RNT786524 RXP786524 SHL786524 SRH786524 TBD786524 TKZ786524 TUV786524 UER786524 UON786524 UYJ786524 VIF786524 VSB786524 WBX786524 WLT786524 WVP786524 H852060 JD852060 SZ852060 ACV852060 AMR852060 AWN852060 BGJ852060 BQF852060 CAB852060 CJX852060 CTT852060 DDP852060 DNL852060 DXH852060 EHD852060 EQZ852060 FAV852060 FKR852060 FUN852060 GEJ852060 GOF852060 GYB852060 HHX852060 HRT852060 IBP852060 ILL852060 IVH852060 JFD852060 JOZ852060 JYV852060 KIR852060 KSN852060 LCJ852060 LMF852060 LWB852060 MFX852060 MPT852060 MZP852060 NJL852060 NTH852060 ODD852060 OMZ852060 OWV852060 PGR852060 PQN852060 QAJ852060 QKF852060 QUB852060 RDX852060 RNT852060 RXP852060 SHL852060 SRH852060 TBD852060 TKZ852060 TUV852060 UER852060 UON852060 UYJ852060 VIF852060 VSB852060 WBX852060 WLT852060 WVP852060 H917596 JD917596 SZ917596 ACV917596 AMR917596 AWN917596 BGJ917596 BQF917596 CAB917596 CJX917596 CTT917596 DDP917596 DNL917596 DXH917596 EHD917596 EQZ917596 FAV917596 FKR917596 FUN917596 GEJ917596 GOF917596 GYB917596 HHX917596 HRT917596 IBP917596 ILL917596 IVH917596 JFD917596 JOZ917596 JYV917596 KIR917596 KSN917596 LCJ917596 LMF917596 LWB917596 MFX917596 MPT917596 MZP917596 NJL917596 NTH917596 ODD917596 OMZ917596 OWV917596 PGR917596 PQN917596 QAJ917596 QKF917596 QUB917596 RDX917596 RNT917596 RXP917596 SHL917596 SRH917596 TBD917596 TKZ917596 TUV917596 UER917596 UON917596 UYJ917596 VIF917596 VSB917596 WBX917596 WLT917596 WVP917596 H983132 JD983132 SZ983132 ACV983132 AMR983132 AWN983132 BGJ983132 BQF983132 CAB983132 CJX983132 CTT983132 DDP983132 DNL983132 DXH983132 EHD983132 EQZ983132 FAV983132 FKR983132 FUN983132 GEJ983132 GOF983132 GYB983132 HHX983132 HRT983132 IBP983132 ILL983132 IVH983132 JFD983132 JOZ983132 JYV983132 KIR983132 KSN983132 LCJ983132 LMF983132 LWB983132 MFX983132 MPT983132 MZP983132 NJL983132 NTH983132 ODD983132 OMZ983132 OWV983132 PGR983132 PQN983132 QAJ983132 QKF983132 QUB983132 RDX983132 RNT983132 RXP983132 SHL983132 SRH983132 TBD983132 TKZ983132 TUV983132 UER983132 UON983132 UYJ983132 VIF983132 VSB983132 WBX983132 WLT983132 WVP983132 H105 JD105 SZ105 ACV105 AMR105 AWN105 BGJ105 BQF105 CAB105 CJX105 CTT105 DDP105 DNL105 DXH105 EHD105 EQZ105 FAV105 FKR105 FUN105 GEJ105 GOF105 GYB105 HHX105 HRT105 IBP105 ILL105 IVH105 JFD105 JOZ105 JYV105 KIR105 KSN105 LCJ105 LMF105 LWB105 MFX105 MPT105 MZP105 NJL105 NTH105 ODD105 OMZ105 OWV105 PGR105 PQN105 QAJ105 QKF105 QUB105 RDX105 RNT105 RXP105 SHL105 SRH105 TBD105 TKZ105 TUV105 UER105 UON105 UYJ105 VIF105 VSB105 WBX105 WLT105 WVP105 H65641 JD65641 SZ65641 ACV65641 AMR65641 AWN65641 BGJ65641 BQF65641 CAB65641 CJX65641 CTT65641 DDP65641 DNL65641 DXH65641 EHD65641 EQZ65641 FAV65641 FKR65641 FUN65641 GEJ65641 GOF65641 GYB65641 HHX65641 HRT65641 IBP65641 ILL65641 IVH65641 JFD65641 JOZ65641 JYV65641 KIR65641 KSN65641 LCJ65641 LMF65641 LWB65641 MFX65641 MPT65641 MZP65641 NJL65641 NTH65641 ODD65641 OMZ65641 OWV65641 PGR65641 PQN65641 QAJ65641 QKF65641 QUB65641 RDX65641 RNT65641 RXP65641 SHL65641 SRH65641 TBD65641 TKZ65641 TUV65641 UER65641 UON65641 UYJ65641 VIF65641 VSB65641 WBX65641 WLT65641 WVP65641 H131177 JD131177 SZ131177 ACV131177 AMR131177 AWN131177 BGJ131177 BQF131177 CAB131177 CJX131177 CTT131177 DDP131177 DNL131177 DXH131177 EHD131177 EQZ131177 FAV131177 FKR131177 FUN131177 GEJ131177 GOF131177 GYB131177 HHX131177 HRT131177 IBP131177 ILL131177 IVH131177 JFD131177 JOZ131177 JYV131177 KIR131177 KSN131177 LCJ131177 LMF131177 LWB131177 MFX131177 MPT131177 MZP131177 NJL131177 NTH131177 ODD131177 OMZ131177 OWV131177 PGR131177 PQN131177 QAJ131177 QKF131177 QUB131177 RDX131177 RNT131177 RXP131177 SHL131177 SRH131177 TBD131177 TKZ131177 TUV131177 UER131177 UON131177 UYJ131177 VIF131177 VSB131177 WBX131177 WLT131177 WVP131177 H196713 JD196713 SZ196713 ACV196713 AMR196713 AWN196713 BGJ196713 BQF196713 CAB196713 CJX196713 CTT196713 DDP196713 DNL196713 DXH196713 EHD196713 EQZ196713 FAV196713 FKR196713 FUN196713 GEJ196713 GOF196713 GYB196713 HHX196713 HRT196713 IBP196713 ILL196713 IVH196713 JFD196713 JOZ196713 JYV196713 KIR196713 KSN196713 LCJ196713 LMF196713 LWB196713 MFX196713 MPT196713 MZP196713 NJL196713 NTH196713 ODD196713 OMZ196713 OWV196713 PGR196713 PQN196713 QAJ196713 QKF196713 QUB196713 RDX196713 RNT196713 RXP196713 SHL196713 SRH196713 TBD196713 TKZ196713 TUV196713 UER196713 UON196713 UYJ196713 VIF196713 VSB196713 WBX196713 WLT196713 WVP196713 H262249 JD262249 SZ262249 ACV262249 AMR262249 AWN262249 BGJ262249 BQF262249 CAB262249 CJX262249 CTT262249 DDP262249 DNL262249 DXH262249 EHD262249 EQZ262249 FAV262249 FKR262249 FUN262249 GEJ262249 GOF262249 GYB262249 HHX262249 HRT262249 IBP262249 ILL262249 IVH262249 JFD262249 JOZ262249 JYV262249 KIR262249 KSN262249 LCJ262249 LMF262249 LWB262249 MFX262249 MPT262249 MZP262249 NJL262249 NTH262249 ODD262249 OMZ262249 OWV262249 PGR262249 PQN262249 QAJ262249 QKF262249 QUB262249 RDX262249 RNT262249 RXP262249 SHL262249 SRH262249 TBD262249 TKZ262249 TUV262249 UER262249 UON262249 UYJ262249 VIF262249 VSB262249 WBX262249 WLT262249 WVP262249 H327785 JD327785 SZ327785 ACV327785 AMR327785 AWN327785 BGJ327785 BQF327785 CAB327785 CJX327785 CTT327785 DDP327785 DNL327785 DXH327785 EHD327785 EQZ327785 FAV327785 FKR327785 FUN327785 GEJ327785 GOF327785 GYB327785 HHX327785 HRT327785 IBP327785 ILL327785 IVH327785 JFD327785 JOZ327785 JYV327785 KIR327785 KSN327785 LCJ327785 LMF327785 LWB327785 MFX327785 MPT327785 MZP327785 NJL327785 NTH327785 ODD327785 OMZ327785 OWV327785 PGR327785 PQN327785 QAJ327785 QKF327785 QUB327785 RDX327785 RNT327785 RXP327785 SHL327785 SRH327785 TBD327785 TKZ327785 TUV327785 UER327785 UON327785 UYJ327785 VIF327785 VSB327785 WBX327785 WLT327785 WVP327785 H393321 JD393321 SZ393321 ACV393321 AMR393321 AWN393321 BGJ393321 BQF393321 CAB393321 CJX393321 CTT393321 DDP393321 DNL393321 DXH393321 EHD393321 EQZ393321 FAV393321 FKR393321 FUN393321 GEJ393321 GOF393321 GYB393321 HHX393321 HRT393321 IBP393321 ILL393321 IVH393321 JFD393321 JOZ393321 JYV393321 KIR393321 KSN393321 LCJ393321 LMF393321 LWB393321 MFX393321 MPT393321 MZP393321 NJL393321 NTH393321 ODD393321 OMZ393321 OWV393321 PGR393321 PQN393321 QAJ393321 QKF393321 QUB393321 RDX393321 RNT393321 RXP393321 SHL393321 SRH393321 TBD393321 TKZ393321 TUV393321 UER393321 UON393321 UYJ393321 VIF393321 VSB393321 WBX393321 WLT393321 WVP393321 H458857 JD458857 SZ458857 ACV458857 AMR458857 AWN458857 BGJ458857 BQF458857 CAB458857 CJX458857 CTT458857 DDP458857 DNL458857 DXH458857 EHD458857 EQZ458857 FAV458857 FKR458857 FUN458857 GEJ458857 GOF458857 GYB458857 HHX458857 HRT458857 IBP458857 ILL458857 IVH458857 JFD458857 JOZ458857 JYV458857 KIR458857 KSN458857 LCJ458857 LMF458857 LWB458857 MFX458857 MPT458857 MZP458857 NJL458857 NTH458857 ODD458857 OMZ458857 OWV458857 PGR458857 PQN458857 QAJ458857 QKF458857 QUB458857 RDX458857 RNT458857 RXP458857 SHL458857 SRH458857 TBD458857 TKZ458857 TUV458857 UER458857 UON458857 UYJ458857 VIF458857 VSB458857 WBX458857 WLT458857 WVP458857 H524393 JD524393 SZ524393 ACV524393 AMR524393 AWN524393 BGJ524393 BQF524393 CAB524393 CJX524393 CTT524393 DDP524393 DNL524393 DXH524393 EHD524393 EQZ524393 FAV524393 FKR524393 FUN524393 GEJ524393 GOF524393 GYB524393 HHX524393 HRT524393 IBP524393 ILL524393 IVH524393 JFD524393 JOZ524393 JYV524393 KIR524393 KSN524393 LCJ524393 LMF524393 LWB524393 MFX524393 MPT524393 MZP524393 NJL524393 NTH524393 ODD524393 OMZ524393 OWV524393 PGR524393 PQN524393 QAJ524393 QKF524393 QUB524393 RDX524393 RNT524393 RXP524393 SHL524393 SRH524393 TBD524393 TKZ524393 TUV524393 UER524393 UON524393 UYJ524393 VIF524393 VSB524393 WBX524393 WLT524393 WVP524393 H589929 JD589929 SZ589929 ACV589929 AMR589929 AWN589929 BGJ589929 BQF589929 CAB589929 CJX589929 CTT589929 DDP589929 DNL589929 DXH589929 EHD589929 EQZ589929 FAV589929 FKR589929 FUN589929 GEJ589929 GOF589929 GYB589929 HHX589929 HRT589929 IBP589929 ILL589929 IVH589929 JFD589929 JOZ589929 JYV589929 KIR589929 KSN589929 LCJ589929 LMF589929 LWB589929 MFX589929 MPT589929 MZP589929 NJL589929 NTH589929 ODD589929 OMZ589929 OWV589929 PGR589929 PQN589929 QAJ589929 QKF589929 QUB589929 RDX589929 RNT589929 RXP589929 SHL589929 SRH589929 TBD589929 TKZ589929 TUV589929 UER589929 UON589929 UYJ589929 VIF589929 VSB589929 WBX589929 WLT589929 WVP589929 H655465 JD655465 SZ655465 ACV655465 AMR655465 AWN655465 BGJ655465 BQF655465 CAB655465 CJX655465 CTT655465 DDP655465 DNL655465 DXH655465 EHD655465 EQZ655465 FAV655465 FKR655465 FUN655465 GEJ655465 GOF655465 GYB655465 HHX655465 HRT655465 IBP655465 ILL655465 IVH655465 JFD655465 JOZ655465 JYV655465 KIR655465 KSN655465 LCJ655465 LMF655465 LWB655465 MFX655465 MPT655465 MZP655465 NJL655465 NTH655465 ODD655465 OMZ655465 OWV655465 PGR655465 PQN655465 QAJ655465 QKF655465 QUB655465 RDX655465 RNT655465 RXP655465 SHL655465 SRH655465 TBD655465 TKZ655465 TUV655465 UER655465 UON655465 UYJ655465 VIF655465 VSB655465 WBX655465 WLT655465 WVP655465 H721001 JD721001 SZ721001 ACV721001 AMR721001 AWN721001 BGJ721001 BQF721001 CAB721001 CJX721001 CTT721001 DDP721001 DNL721001 DXH721001 EHD721001 EQZ721001 FAV721001 FKR721001 FUN721001 GEJ721001 GOF721001 GYB721001 HHX721001 HRT721001 IBP721001 ILL721001 IVH721001 JFD721001 JOZ721001 JYV721001 KIR721001 KSN721001 LCJ721001 LMF721001 LWB721001 MFX721001 MPT721001 MZP721001 NJL721001 NTH721001 ODD721001 OMZ721001 OWV721001 PGR721001 PQN721001 QAJ721001 QKF721001 QUB721001 RDX721001 RNT721001 RXP721001 SHL721001 SRH721001 TBD721001 TKZ721001 TUV721001 UER721001 UON721001 UYJ721001 VIF721001 VSB721001 WBX721001 WLT721001 WVP721001 H786537 JD786537 SZ786537 ACV786537 AMR786537 AWN786537 BGJ786537 BQF786537 CAB786537 CJX786537 CTT786537 DDP786537 DNL786537 DXH786537 EHD786537 EQZ786537 FAV786537 FKR786537 FUN786537 GEJ786537 GOF786537 GYB786537 HHX786537 HRT786537 IBP786537 ILL786537 IVH786537 JFD786537 JOZ786537 JYV786537 KIR786537 KSN786537 LCJ786537 LMF786537 LWB786537 MFX786537 MPT786537 MZP786537 NJL786537 NTH786537 ODD786537 OMZ786537 OWV786537 PGR786537 PQN786537 QAJ786537 QKF786537 QUB786537 RDX786537 RNT786537 RXP786537 SHL786537 SRH786537 TBD786537 TKZ786537 TUV786537 UER786537 UON786537 UYJ786537 VIF786537 VSB786537 WBX786537 WLT786537 WVP786537 H852073 JD852073 SZ852073 ACV852073 AMR852073 AWN852073 BGJ852073 BQF852073 CAB852073 CJX852073 CTT852073 DDP852073 DNL852073 DXH852073 EHD852073 EQZ852073 FAV852073 FKR852073 FUN852073 GEJ852073 GOF852073 GYB852073 HHX852073 HRT852073 IBP852073 ILL852073 IVH852073 JFD852073 JOZ852073 JYV852073 KIR852073 KSN852073 LCJ852073 LMF852073 LWB852073 MFX852073 MPT852073 MZP852073 NJL852073 NTH852073 ODD852073 OMZ852073 OWV852073 PGR852073 PQN852073 QAJ852073 QKF852073 QUB852073 RDX852073 RNT852073 RXP852073 SHL852073 SRH852073 TBD852073 TKZ852073 TUV852073 UER852073 UON852073 UYJ852073 VIF852073 VSB852073 WBX852073 WLT852073 WVP852073 H917609 JD917609 SZ917609 ACV917609 AMR917609 AWN917609 BGJ917609 BQF917609 CAB917609 CJX917609 CTT917609 DDP917609 DNL917609 DXH917609 EHD917609 EQZ917609 FAV917609 FKR917609 FUN917609 GEJ917609 GOF917609 GYB917609 HHX917609 HRT917609 IBP917609 ILL917609 IVH917609 JFD917609 JOZ917609 JYV917609 KIR917609 KSN917609 LCJ917609 LMF917609 LWB917609 MFX917609 MPT917609 MZP917609 NJL917609 NTH917609 ODD917609 OMZ917609 OWV917609 PGR917609 PQN917609 QAJ917609 QKF917609 QUB917609 RDX917609 RNT917609 RXP917609 SHL917609 SRH917609 TBD917609 TKZ917609 TUV917609 UER917609 UON917609 UYJ917609 VIF917609 VSB917609 WBX917609 WLT917609 WVP917609 H983145 JD983145 SZ983145 ACV983145 AMR983145 AWN983145 BGJ983145 BQF983145 CAB983145 CJX983145 CTT983145 DDP983145 DNL983145 DXH983145 EHD983145 EQZ983145 FAV983145 FKR983145 FUN983145 GEJ983145 GOF983145 GYB983145 HHX983145 HRT983145 IBP983145 ILL983145 IVH983145 JFD983145 JOZ983145 JYV983145 KIR983145 KSN983145 LCJ983145 LMF983145 LWB983145 MFX983145 MPT983145 MZP983145 NJL983145 NTH983145 ODD983145 OMZ983145 OWV983145 PGR983145 PQN983145 QAJ983145 QKF983145 QUB983145 RDX983145 RNT983145 RXP983145 SHL983145 SRH983145 TBD983145 TKZ983145 TUV983145 UER983145 UON983145 UYJ983145 VIF983145 VSB983145 WBX983145 WLT983145 WVP983145 H118 JD118 SZ118 ACV118 AMR118 AWN118 BGJ118 BQF118 CAB118 CJX118 CTT118 DDP118 DNL118 DXH118 EHD118 EQZ118 FAV118 FKR118 FUN118 GEJ118 GOF118 GYB118 HHX118 HRT118 IBP118 ILL118 IVH118 JFD118 JOZ118 JYV118 KIR118 KSN118 LCJ118 LMF118 LWB118 MFX118 MPT118 MZP118 NJL118 NTH118 ODD118 OMZ118 OWV118 PGR118 PQN118 QAJ118 QKF118 QUB118 RDX118 RNT118 RXP118 SHL118 SRH118 TBD118 TKZ118 TUV118 UER118 UON118 UYJ118 VIF118 VSB118 WBX118 WLT118 WVP118 H65654 JD65654 SZ65654 ACV65654 AMR65654 AWN65654 BGJ65654 BQF65654 CAB65654 CJX65654 CTT65654 DDP65654 DNL65654 DXH65654 EHD65654 EQZ65654 FAV65654 FKR65654 FUN65654 GEJ65654 GOF65654 GYB65654 HHX65654 HRT65654 IBP65654 ILL65654 IVH65654 JFD65654 JOZ65654 JYV65654 KIR65654 KSN65654 LCJ65654 LMF65654 LWB65654 MFX65654 MPT65654 MZP65654 NJL65654 NTH65654 ODD65654 OMZ65654 OWV65654 PGR65654 PQN65654 QAJ65654 QKF65654 QUB65654 RDX65654 RNT65654 RXP65654 SHL65654 SRH65654 TBD65654 TKZ65654 TUV65654 UER65654 UON65654 UYJ65654 VIF65654 VSB65654 WBX65654 WLT65654 WVP65654 H131190 JD131190 SZ131190 ACV131190 AMR131190 AWN131190 BGJ131190 BQF131190 CAB131190 CJX131190 CTT131190 DDP131190 DNL131190 DXH131190 EHD131190 EQZ131190 FAV131190 FKR131190 FUN131190 GEJ131190 GOF131190 GYB131190 HHX131190 HRT131190 IBP131190 ILL131190 IVH131190 JFD131190 JOZ131190 JYV131190 KIR131190 KSN131190 LCJ131190 LMF131190 LWB131190 MFX131190 MPT131190 MZP131190 NJL131190 NTH131190 ODD131190 OMZ131190 OWV131190 PGR131190 PQN131190 QAJ131190 QKF131190 QUB131190 RDX131190 RNT131190 RXP131190 SHL131190 SRH131190 TBD131190 TKZ131190 TUV131190 UER131190 UON131190 UYJ131190 VIF131190 VSB131190 WBX131190 WLT131190 WVP131190 H196726 JD196726 SZ196726 ACV196726 AMR196726 AWN196726 BGJ196726 BQF196726 CAB196726 CJX196726 CTT196726 DDP196726 DNL196726 DXH196726 EHD196726 EQZ196726 FAV196726 FKR196726 FUN196726 GEJ196726 GOF196726 GYB196726 HHX196726 HRT196726 IBP196726 ILL196726 IVH196726 JFD196726 JOZ196726 JYV196726 KIR196726 KSN196726 LCJ196726 LMF196726 LWB196726 MFX196726 MPT196726 MZP196726 NJL196726 NTH196726 ODD196726 OMZ196726 OWV196726 PGR196726 PQN196726 QAJ196726 QKF196726 QUB196726 RDX196726 RNT196726 RXP196726 SHL196726 SRH196726 TBD196726 TKZ196726 TUV196726 UER196726 UON196726 UYJ196726 VIF196726 VSB196726 WBX196726 WLT196726 WVP196726 H262262 JD262262 SZ262262 ACV262262 AMR262262 AWN262262 BGJ262262 BQF262262 CAB262262 CJX262262 CTT262262 DDP262262 DNL262262 DXH262262 EHD262262 EQZ262262 FAV262262 FKR262262 FUN262262 GEJ262262 GOF262262 GYB262262 HHX262262 HRT262262 IBP262262 ILL262262 IVH262262 JFD262262 JOZ262262 JYV262262 KIR262262 KSN262262 LCJ262262 LMF262262 LWB262262 MFX262262 MPT262262 MZP262262 NJL262262 NTH262262 ODD262262 OMZ262262 OWV262262 PGR262262 PQN262262 QAJ262262 QKF262262 QUB262262 RDX262262 RNT262262 RXP262262 SHL262262 SRH262262 TBD262262 TKZ262262 TUV262262 UER262262 UON262262 UYJ262262 VIF262262 VSB262262 WBX262262 WLT262262 WVP262262 H327798 JD327798 SZ327798 ACV327798 AMR327798 AWN327798 BGJ327798 BQF327798 CAB327798 CJX327798 CTT327798 DDP327798 DNL327798 DXH327798 EHD327798 EQZ327798 FAV327798 FKR327798 FUN327798 GEJ327798 GOF327798 GYB327798 HHX327798 HRT327798 IBP327798 ILL327798 IVH327798 JFD327798 JOZ327798 JYV327798 KIR327798 KSN327798 LCJ327798 LMF327798 LWB327798 MFX327798 MPT327798 MZP327798 NJL327798 NTH327798 ODD327798 OMZ327798 OWV327798 PGR327798 PQN327798 QAJ327798 QKF327798 QUB327798 RDX327798 RNT327798 RXP327798 SHL327798 SRH327798 TBD327798 TKZ327798 TUV327798 UER327798 UON327798 UYJ327798 VIF327798 VSB327798 WBX327798 WLT327798 WVP327798 H393334 JD393334 SZ393334 ACV393334 AMR393334 AWN393334 BGJ393334 BQF393334 CAB393334 CJX393334 CTT393334 DDP393334 DNL393334 DXH393334 EHD393334 EQZ393334 FAV393334 FKR393334 FUN393334 GEJ393334 GOF393334 GYB393334 HHX393334 HRT393334 IBP393334 ILL393334 IVH393334 JFD393334 JOZ393334 JYV393334 KIR393334 KSN393334 LCJ393334 LMF393334 LWB393334 MFX393334 MPT393334 MZP393334 NJL393334 NTH393334 ODD393334 OMZ393334 OWV393334 PGR393334 PQN393334 QAJ393334 QKF393334 QUB393334 RDX393334 RNT393334 RXP393334 SHL393334 SRH393334 TBD393334 TKZ393334 TUV393334 UER393334 UON393334 UYJ393334 VIF393334 VSB393334 WBX393334 WLT393334 WVP393334 H458870 JD458870 SZ458870 ACV458870 AMR458870 AWN458870 BGJ458870 BQF458870 CAB458870 CJX458870 CTT458870 DDP458870 DNL458870 DXH458870 EHD458870 EQZ458870 FAV458870 FKR458870 FUN458870 GEJ458870 GOF458870 GYB458870 HHX458870 HRT458870 IBP458870 ILL458870 IVH458870 JFD458870 JOZ458870 JYV458870 KIR458870 KSN458870 LCJ458870 LMF458870 LWB458870 MFX458870 MPT458870 MZP458870 NJL458870 NTH458870 ODD458870 OMZ458870 OWV458870 PGR458870 PQN458870 QAJ458870 QKF458870 QUB458870 RDX458870 RNT458870 RXP458870 SHL458870 SRH458870 TBD458870 TKZ458870 TUV458870 UER458870 UON458870 UYJ458870 VIF458870 VSB458870 WBX458870 WLT458870 WVP458870 H524406 JD524406 SZ524406 ACV524406 AMR524406 AWN524406 BGJ524406 BQF524406 CAB524406 CJX524406 CTT524406 DDP524406 DNL524406 DXH524406 EHD524406 EQZ524406 FAV524406 FKR524406 FUN524406 GEJ524406 GOF524406 GYB524406 HHX524406 HRT524406 IBP524406 ILL524406 IVH524406 JFD524406 JOZ524406 JYV524406 KIR524406 KSN524406 LCJ524406 LMF524406 LWB524406 MFX524406 MPT524406 MZP524406 NJL524406 NTH524406 ODD524406 OMZ524406 OWV524406 PGR524406 PQN524406 QAJ524406 QKF524406 QUB524406 RDX524406 RNT524406 RXP524406 SHL524406 SRH524406 TBD524406 TKZ524406 TUV524406 UER524406 UON524406 UYJ524406 VIF524406 VSB524406 WBX524406 WLT524406 WVP524406 H589942 JD589942 SZ589942 ACV589942 AMR589942 AWN589942 BGJ589942 BQF589942 CAB589942 CJX589942 CTT589942 DDP589942 DNL589942 DXH589942 EHD589942 EQZ589942 FAV589942 FKR589942 FUN589942 GEJ589942 GOF589942 GYB589942 HHX589942 HRT589942 IBP589942 ILL589942 IVH589942 JFD589942 JOZ589942 JYV589942 KIR589942 KSN589942 LCJ589942 LMF589942 LWB589942 MFX589942 MPT589942 MZP589942 NJL589942 NTH589942 ODD589942 OMZ589942 OWV589942 PGR589942 PQN589942 QAJ589942 QKF589942 QUB589942 RDX589942 RNT589942 RXP589942 SHL589942 SRH589942 TBD589942 TKZ589942 TUV589942 UER589942 UON589942 UYJ589942 VIF589942 VSB589942 WBX589942 WLT589942 WVP589942 H655478 JD655478 SZ655478 ACV655478 AMR655478 AWN655478 BGJ655478 BQF655478 CAB655478 CJX655478 CTT655478 DDP655478 DNL655478 DXH655478 EHD655478 EQZ655478 FAV655478 FKR655478 FUN655478 GEJ655478 GOF655478 GYB655478 HHX655478 HRT655478 IBP655478 ILL655478 IVH655478 JFD655478 JOZ655478 JYV655478 KIR655478 KSN655478 LCJ655478 LMF655478 LWB655478 MFX655478 MPT655478 MZP655478 NJL655478 NTH655478 ODD655478 OMZ655478 OWV655478 PGR655478 PQN655478 QAJ655478 QKF655478 QUB655478 RDX655478 RNT655478 RXP655478 SHL655478 SRH655478 TBD655478 TKZ655478 TUV655478 UER655478 UON655478 UYJ655478 VIF655478 VSB655478 WBX655478 WLT655478 WVP655478 H721014 JD721014 SZ721014 ACV721014 AMR721014 AWN721014 BGJ721014 BQF721014 CAB721014 CJX721014 CTT721014 DDP721014 DNL721014 DXH721014 EHD721014 EQZ721014 FAV721014 FKR721014 FUN721014 GEJ721014 GOF721014 GYB721014 HHX721014 HRT721014 IBP721014 ILL721014 IVH721014 JFD721014 JOZ721014 JYV721014 KIR721014 KSN721014 LCJ721014 LMF721014 LWB721014 MFX721014 MPT721014 MZP721014 NJL721014 NTH721014 ODD721014 OMZ721014 OWV721014 PGR721014 PQN721014 QAJ721014 QKF721014 QUB721014 RDX721014 RNT721014 RXP721014 SHL721014 SRH721014 TBD721014 TKZ721014 TUV721014 UER721014 UON721014 UYJ721014 VIF721014 VSB721014 WBX721014 WLT721014 WVP721014 H786550 JD786550 SZ786550 ACV786550 AMR786550 AWN786550 BGJ786550 BQF786550 CAB786550 CJX786550 CTT786550 DDP786550 DNL786550 DXH786550 EHD786550 EQZ786550 FAV786550 FKR786550 FUN786550 GEJ786550 GOF786550 GYB786550 HHX786550 HRT786550 IBP786550 ILL786550 IVH786550 JFD786550 JOZ786550 JYV786550 KIR786550 KSN786550 LCJ786550 LMF786550 LWB786550 MFX786550 MPT786550 MZP786550 NJL786550 NTH786550 ODD786550 OMZ786550 OWV786550 PGR786550 PQN786550 QAJ786550 QKF786550 QUB786550 RDX786550 RNT786550 RXP786550 SHL786550 SRH786550 TBD786550 TKZ786550 TUV786550 UER786550 UON786550 UYJ786550 VIF786550 VSB786550 WBX786550 WLT786550 WVP786550 H852086 JD852086 SZ852086 ACV852086 AMR852086 AWN852086 BGJ852086 BQF852086 CAB852086 CJX852086 CTT852086 DDP852086 DNL852086 DXH852086 EHD852086 EQZ852086 FAV852086 FKR852086 FUN852086 GEJ852086 GOF852086 GYB852086 HHX852086 HRT852086 IBP852086 ILL852086 IVH852086 JFD852086 JOZ852086 JYV852086 KIR852086 KSN852086 LCJ852086 LMF852086 LWB852086 MFX852086 MPT852086 MZP852086 NJL852086 NTH852086 ODD852086 OMZ852086 OWV852086 PGR852086 PQN852086 QAJ852086 QKF852086 QUB852086 RDX852086 RNT852086 RXP852086 SHL852086 SRH852086 TBD852086 TKZ852086 TUV852086 UER852086 UON852086 UYJ852086 VIF852086 VSB852086 WBX852086 WLT852086 WVP852086 H917622 JD917622 SZ917622 ACV917622 AMR917622 AWN917622 BGJ917622 BQF917622 CAB917622 CJX917622 CTT917622 DDP917622 DNL917622 DXH917622 EHD917622 EQZ917622 FAV917622 FKR917622 FUN917622 GEJ917622 GOF917622 GYB917622 HHX917622 HRT917622 IBP917622 ILL917622 IVH917622 JFD917622 JOZ917622 JYV917622 KIR917622 KSN917622 LCJ917622 LMF917622 LWB917622 MFX917622 MPT917622 MZP917622 NJL917622 NTH917622 ODD917622 OMZ917622 OWV917622 PGR917622 PQN917622 QAJ917622 QKF917622 QUB917622 RDX917622 RNT917622 RXP917622 SHL917622 SRH917622 TBD917622 TKZ917622 TUV917622 UER917622 UON917622 UYJ917622 VIF917622 VSB917622 WBX917622 WLT917622 WVP917622 H983158 JD983158 SZ983158 ACV983158 AMR983158 AWN983158 BGJ983158 BQF983158 CAB983158 CJX983158 CTT983158 DDP983158 DNL983158 DXH983158 EHD983158 EQZ983158 FAV983158 FKR983158 FUN983158 GEJ983158 GOF983158 GYB983158 HHX983158 HRT983158 IBP983158 ILL983158 IVH983158 JFD983158 JOZ983158 JYV983158 KIR983158 KSN983158 LCJ983158 LMF983158 LWB983158 MFX983158 MPT983158 MZP983158 NJL983158 NTH983158 ODD983158 OMZ983158 OWV983158 PGR983158 PQN983158 QAJ983158 QKF983158 QUB983158 RDX983158 RNT983158 RXP983158 SHL983158 SRH983158 TBD983158 TKZ983158 TUV983158 UER983158 UON983158 UYJ983158 VIF983158 VSB983158 WBX983158 WLT983158 WVP983158 H131 JD131 SZ131 ACV131 AMR131 AWN131 BGJ131 BQF131 CAB131 CJX131 CTT131 DDP131 DNL131 DXH131 EHD131 EQZ131 FAV131 FKR131 FUN131 GEJ131 GOF131 GYB131 HHX131 HRT131 IBP131 ILL131 IVH131 JFD131 JOZ131 JYV131 KIR131 KSN131 LCJ131 LMF131 LWB131 MFX131 MPT131 MZP131 NJL131 NTH131 ODD131 OMZ131 OWV131 PGR131 PQN131 QAJ131 QKF131 QUB131 RDX131 RNT131 RXP131 SHL131 SRH131 TBD131 TKZ131 TUV131 UER131 UON131 UYJ131 VIF131 VSB131 WBX131 WLT131 WVP131 H65667 JD65667 SZ65667 ACV65667 AMR65667 AWN65667 BGJ65667 BQF65667 CAB65667 CJX65667 CTT65667 DDP65667 DNL65667 DXH65667 EHD65667 EQZ65667 FAV65667 FKR65667 FUN65667 GEJ65667 GOF65667 GYB65667 HHX65667 HRT65667 IBP65667 ILL65667 IVH65667 JFD65667 JOZ65667 JYV65667 KIR65667 KSN65667 LCJ65667 LMF65667 LWB65667 MFX65667 MPT65667 MZP65667 NJL65667 NTH65667 ODD65667 OMZ65667 OWV65667 PGR65667 PQN65667 QAJ65667 QKF65667 QUB65667 RDX65667 RNT65667 RXP65667 SHL65667 SRH65667 TBD65667 TKZ65667 TUV65667 UER65667 UON65667 UYJ65667 VIF65667 VSB65667 WBX65667 WLT65667 WVP65667 H131203 JD131203 SZ131203 ACV131203 AMR131203 AWN131203 BGJ131203 BQF131203 CAB131203 CJX131203 CTT131203 DDP131203 DNL131203 DXH131203 EHD131203 EQZ131203 FAV131203 FKR131203 FUN131203 GEJ131203 GOF131203 GYB131203 HHX131203 HRT131203 IBP131203 ILL131203 IVH131203 JFD131203 JOZ131203 JYV131203 KIR131203 KSN131203 LCJ131203 LMF131203 LWB131203 MFX131203 MPT131203 MZP131203 NJL131203 NTH131203 ODD131203 OMZ131203 OWV131203 PGR131203 PQN131203 QAJ131203 QKF131203 QUB131203 RDX131203 RNT131203 RXP131203 SHL131203 SRH131203 TBD131203 TKZ131203 TUV131203 UER131203 UON131203 UYJ131203 VIF131203 VSB131203 WBX131203 WLT131203 WVP131203 H196739 JD196739 SZ196739 ACV196739 AMR196739 AWN196739 BGJ196739 BQF196739 CAB196739 CJX196739 CTT196739 DDP196739 DNL196739 DXH196739 EHD196739 EQZ196739 FAV196739 FKR196739 FUN196739 GEJ196739 GOF196739 GYB196739 HHX196739 HRT196739 IBP196739 ILL196739 IVH196739 JFD196739 JOZ196739 JYV196739 KIR196739 KSN196739 LCJ196739 LMF196739 LWB196739 MFX196739 MPT196739 MZP196739 NJL196739 NTH196739 ODD196739 OMZ196739 OWV196739 PGR196739 PQN196739 QAJ196739 QKF196739 QUB196739 RDX196739 RNT196739 RXP196739 SHL196739 SRH196739 TBD196739 TKZ196739 TUV196739 UER196739 UON196739 UYJ196739 VIF196739 VSB196739 WBX196739 WLT196739 WVP196739 H262275 JD262275 SZ262275 ACV262275 AMR262275 AWN262275 BGJ262275 BQF262275 CAB262275 CJX262275 CTT262275 DDP262275 DNL262275 DXH262275 EHD262275 EQZ262275 FAV262275 FKR262275 FUN262275 GEJ262275 GOF262275 GYB262275 HHX262275 HRT262275 IBP262275 ILL262275 IVH262275 JFD262275 JOZ262275 JYV262275 KIR262275 KSN262275 LCJ262275 LMF262275 LWB262275 MFX262275 MPT262275 MZP262275 NJL262275 NTH262275 ODD262275 OMZ262275 OWV262275 PGR262275 PQN262275 QAJ262275 QKF262275 QUB262275 RDX262275 RNT262275 RXP262275 SHL262275 SRH262275 TBD262275 TKZ262275 TUV262275 UER262275 UON262275 UYJ262275 VIF262275 VSB262275 WBX262275 WLT262275 WVP262275 H327811 JD327811 SZ327811 ACV327811 AMR327811 AWN327811 BGJ327811 BQF327811 CAB327811 CJX327811 CTT327811 DDP327811 DNL327811 DXH327811 EHD327811 EQZ327811 FAV327811 FKR327811 FUN327811 GEJ327811 GOF327811 GYB327811 HHX327811 HRT327811 IBP327811 ILL327811 IVH327811 JFD327811 JOZ327811 JYV327811 KIR327811 KSN327811 LCJ327811 LMF327811 LWB327811 MFX327811 MPT327811 MZP327811 NJL327811 NTH327811 ODD327811 OMZ327811 OWV327811 PGR327811 PQN327811 QAJ327811 QKF327811 QUB327811 RDX327811 RNT327811 RXP327811 SHL327811 SRH327811 TBD327811 TKZ327811 TUV327811 UER327811 UON327811 UYJ327811 VIF327811 VSB327811 WBX327811 WLT327811 WVP327811 H393347 JD393347 SZ393347 ACV393347 AMR393347 AWN393347 BGJ393347 BQF393347 CAB393347 CJX393347 CTT393347 DDP393347 DNL393347 DXH393347 EHD393347 EQZ393347 FAV393347 FKR393347 FUN393347 GEJ393347 GOF393347 GYB393347 HHX393347 HRT393347 IBP393347 ILL393347 IVH393347 JFD393347 JOZ393347 JYV393347 KIR393347 KSN393347 LCJ393347 LMF393347 LWB393347 MFX393347 MPT393347 MZP393347 NJL393347 NTH393347 ODD393347 OMZ393347 OWV393347 PGR393347 PQN393347 QAJ393347 QKF393347 QUB393347 RDX393347 RNT393347 RXP393347 SHL393347 SRH393347 TBD393347 TKZ393347 TUV393347 UER393347 UON393347 UYJ393347 VIF393347 VSB393347 WBX393347 WLT393347 WVP393347 H458883 JD458883 SZ458883 ACV458883 AMR458883 AWN458883 BGJ458883 BQF458883 CAB458883 CJX458883 CTT458883 DDP458883 DNL458883 DXH458883 EHD458883 EQZ458883 FAV458883 FKR458883 FUN458883 GEJ458883 GOF458883 GYB458883 HHX458883 HRT458883 IBP458883 ILL458883 IVH458883 JFD458883 JOZ458883 JYV458883 KIR458883 KSN458883 LCJ458883 LMF458883 LWB458883 MFX458883 MPT458883 MZP458883 NJL458883 NTH458883 ODD458883 OMZ458883 OWV458883 PGR458883 PQN458883 QAJ458883 QKF458883 QUB458883 RDX458883 RNT458883 RXP458883 SHL458883 SRH458883 TBD458883 TKZ458883 TUV458883 UER458883 UON458883 UYJ458883 VIF458883 VSB458883 WBX458883 WLT458883 WVP458883 H524419 JD524419 SZ524419 ACV524419 AMR524419 AWN524419 BGJ524419 BQF524419 CAB524419 CJX524419 CTT524419 DDP524419 DNL524419 DXH524419 EHD524419 EQZ524419 FAV524419 FKR524419 FUN524419 GEJ524419 GOF524419 GYB524419 HHX524419 HRT524419 IBP524419 ILL524419 IVH524419 JFD524419 JOZ524419 JYV524419 KIR524419 KSN524419 LCJ524419 LMF524419 LWB524419 MFX524419 MPT524419 MZP524419 NJL524419 NTH524419 ODD524419 OMZ524419 OWV524419 PGR524419 PQN524419 QAJ524419 QKF524419 QUB524419 RDX524419 RNT524419 RXP524419 SHL524419 SRH524419 TBD524419 TKZ524419 TUV524419 UER524419 UON524419 UYJ524419 VIF524419 VSB524419 WBX524419 WLT524419 WVP524419 H589955 JD589955 SZ589955 ACV589955 AMR589955 AWN589955 BGJ589955 BQF589955 CAB589955 CJX589955 CTT589955 DDP589955 DNL589955 DXH589955 EHD589955 EQZ589955 FAV589955 FKR589955 FUN589955 GEJ589955 GOF589955 GYB589955 HHX589955 HRT589955 IBP589955 ILL589955 IVH589955 JFD589955 JOZ589955 JYV589955 KIR589955 KSN589955 LCJ589955 LMF589955 LWB589955 MFX589955 MPT589955 MZP589955 NJL589955 NTH589955 ODD589955 OMZ589955 OWV589955 PGR589955 PQN589955 QAJ589955 QKF589955 QUB589955 RDX589955 RNT589955 RXP589955 SHL589955 SRH589955 TBD589955 TKZ589955 TUV589955 UER589955 UON589955 UYJ589955 VIF589955 VSB589955 WBX589955 WLT589955 WVP589955 H655491 JD655491 SZ655491 ACV655491 AMR655491 AWN655491 BGJ655491 BQF655491 CAB655491 CJX655491 CTT655491 DDP655491 DNL655491 DXH655491 EHD655491 EQZ655491 FAV655491 FKR655491 FUN655491 GEJ655491 GOF655491 GYB655491 HHX655491 HRT655491 IBP655491 ILL655491 IVH655491 JFD655491 JOZ655491 JYV655491 KIR655491 KSN655491 LCJ655491 LMF655491 LWB655491 MFX655491 MPT655491 MZP655491 NJL655491 NTH655491 ODD655491 OMZ655491 OWV655491 PGR655491 PQN655491 QAJ655491 QKF655491 QUB655491 RDX655491 RNT655491 RXP655491 SHL655491 SRH655491 TBD655491 TKZ655491 TUV655491 UER655491 UON655491 UYJ655491 VIF655491 VSB655491 WBX655491 WLT655491 WVP655491 H721027 JD721027 SZ721027 ACV721027 AMR721027 AWN721027 BGJ721027 BQF721027 CAB721027 CJX721027 CTT721027 DDP721027 DNL721027 DXH721027 EHD721027 EQZ721027 FAV721027 FKR721027 FUN721027 GEJ721027 GOF721027 GYB721027 HHX721027 HRT721027 IBP721027 ILL721027 IVH721027 JFD721027 JOZ721027 JYV721027 KIR721027 KSN721027 LCJ721027 LMF721027 LWB721027 MFX721027 MPT721027 MZP721027 NJL721027 NTH721027 ODD721027 OMZ721027 OWV721027 PGR721027 PQN721027 QAJ721027 QKF721027 QUB721027 RDX721027 RNT721027 RXP721027 SHL721027 SRH721027 TBD721027 TKZ721027 TUV721027 UER721027 UON721027 UYJ721027 VIF721027 VSB721027 WBX721027 WLT721027 WVP721027 H786563 JD786563 SZ786563 ACV786563 AMR786563 AWN786563 BGJ786563 BQF786563 CAB786563 CJX786563 CTT786563 DDP786563 DNL786563 DXH786563 EHD786563 EQZ786563 FAV786563 FKR786563 FUN786563 GEJ786563 GOF786563 GYB786563 HHX786563 HRT786563 IBP786563 ILL786563 IVH786563 JFD786563 JOZ786563 JYV786563 KIR786563 KSN786563 LCJ786563 LMF786563 LWB786563 MFX786563 MPT786563 MZP786563 NJL786563 NTH786563 ODD786563 OMZ786563 OWV786563 PGR786563 PQN786563 QAJ786563 QKF786563 QUB786563 RDX786563 RNT786563 RXP786563 SHL786563 SRH786563 TBD786563 TKZ786563 TUV786563 UER786563 UON786563 UYJ786563 VIF786563 VSB786563 WBX786563 WLT786563 WVP786563 H852099 JD852099 SZ852099 ACV852099 AMR852099 AWN852099 BGJ852099 BQF852099 CAB852099 CJX852099 CTT852099 DDP852099 DNL852099 DXH852099 EHD852099 EQZ852099 FAV852099 FKR852099 FUN852099 GEJ852099 GOF852099 GYB852099 HHX852099 HRT852099 IBP852099 ILL852099 IVH852099 JFD852099 JOZ852099 JYV852099 KIR852099 KSN852099 LCJ852099 LMF852099 LWB852099 MFX852099 MPT852099 MZP852099 NJL852099 NTH852099 ODD852099 OMZ852099 OWV852099 PGR852099 PQN852099 QAJ852099 QKF852099 QUB852099 RDX852099 RNT852099 RXP852099 SHL852099 SRH852099 TBD852099 TKZ852099 TUV852099 UER852099 UON852099 UYJ852099 VIF852099 VSB852099 WBX852099 WLT852099 WVP852099 H917635 JD917635 SZ917635 ACV917635 AMR917635 AWN917635 BGJ917635 BQF917635 CAB917635 CJX917635 CTT917635 DDP917635 DNL917635 DXH917635 EHD917635 EQZ917635 FAV917635 FKR917635 FUN917635 GEJ917635 GOF917635 GYB917635 HHX917635 HRT917635 IBP917635 ILL917635 IVH917635 JFD917635 JOZ917635 JYV917635 KIR917635 KSN917635 LCJ917635 LMF917635 LWB917635 MFX917635 MPT917635 MZP917635 NJL917635 NTH917635 ODD917635 OMZ917635 OWV917635 PGR917635 PQN917635 QAJ917635 QKF917635 QUB917635 RDX917635 RNT917635 RXP917635 SHL917635 SRH917635 TBD917635 TKZ917635 TUV917635 UER917635 UON917635 UYJ917635 VIF917635 VSB917635 WBX917635 WLT917635 WVP917635 H983171 JD983171 SZ983171 ACV983171 AMR983171 AWN983171 BGJ983171 BQF983171 CAB983171 CJX983171 CTT983171 DDP983171 DNL983171 DXH983171 EHD983171 EQZ983171 FAV983171 FKR983171 FUN983171 GEJ983171 GOF983171 GYB983171 HHX983171 HRT983171 IBP983171 ILL983171 IVH983171 JFD983171 JOZ983171 JYV983171 KIR983171 KSN983171 LCJ983171 LMF983171 LWB983171 MFX983171 MPT983171 MZP983171 NJL983171 NTH983171 ODD983171 OMZ983171 OWV983171 PGR983171 PQN983171 QAJ983171 QKF983171 QUB983171 RDX983171 RNT983171 RXP983171 SHL983171 SRH983171 TBD983171 TKZ983171 TUV983171 UER983171 UON983171 UYJ983171 VIF983171 VSB983171 WBX983171 WLT983171 WVP983171 H139 JD139 SZ139 ACV139 AMR139 AWN139 BGJ139 BQF139 CAB139 CJX139 CTT139 DDP139 DNL139 DXH139 EHD139 EQZ139 FAV139 FKR139 FUN139 GEJ139 GOF139 GYB139 HHX139 HRT139 IBP139 ILL139 IVH139 JFD139 JOZ139 JYV139 KIR139 KSN139 LCJ139 LMF139 LWB139 MFX139 MPT139 MZP139 NJL139 NTH139 ODD139 OMZ139 OWV139 PGR139 PQN139 QAJ139 QKF139 QUB139 RDX139 RNT139 RXP139 SHL139 SRH139 TBD139 TKZ139 TUV139 UER139 UON139 UYJ139 VIF139 VSB139 WBX139 WLT139 WVP139 H65675 JD65675 SZ65675 ACV65675 AMR65675 AWN65675 BGJ65675 BQF65675 CAB65675 CJX65675 CTT65675 DDP65675 DNL65675 DXH65675 EHD65675 EQZ65675 FAV65675 FKR65675 FUN65675 GEJ65675 GOF65675 GYB65675 HHX65675 HRT65675 IBP65675 ILL65675 IVH65675 JFD65675 JOZ65675 JYV65675 KIR65675 KSN65675 LCJ65675 LMF65675 LWB65675 MFX65675 MPT65675 MZP65675 NJL65675 NTH65675 ODD65675 OMZ65675 OWV65675 PGR65675 PQN65675 QAJ65675 QKF65675 QUB65675 RDX65675 RNT65675 RXP65675 SHL65675 SRH65675 TBD65675 TKZ65675 TUV65675 UER65675 UON65675 UYJ65675 VIF65675 VSB65675 WBX65675 WLT65675 WVP65675 H131211 JD131211 SZ131211 ACV131211 AMR131211 AWN131211 BGJ131211 BQF131211 CAB131211 CJX131211 CTT131211 DDP131211 DNL131211 DXH131211 EHD131211 EQZ131211 FAV131211 FKR131211 FUN131211 GEJ131211 GOF131211 GYB131211 HHX131211 HRT131211 IBP131211 ILL131211 IVH131211 JFD131211 JOZ131211 JYV131211 KIR131211 KSN131211 LCJ131211 LMF131211 LWB131211 MFX131211 MPT131211 MZP131211 NJL131211 NTH131211 ODD131211 OMZ131211 OWV131211 PGR131211 PQN131211 QAJ131211 QKF131211 QUB131211 RDX131211 RNT131211 RXP131211 SHL131211 SRH131211 TBD131211 TKZ131211 TUV131211 UER131211 UON131211 UYJ131211 VIF131211 VSB131211 WBX131211 WLT131211 WVP131211 H196747 JD196747 SZ196747 ACV196747 AMR196747 AWN196747 BGJ196747 BQF196747 CAB196747 CJX196747 CTT196747 DDP196747 DNL196747 DXH196747 EHD196747 EQZ196747 FAV196747 FKR196747 FUN196747 GEJ196747 GOF196747 GYB196747 HHX196747 HRT196747 IBP196747 ILL196747 IVH196747 JFD196747 JOZ196747 JYV196747 KIR196747 KSN196747 LCJ196747 LMF196747 LWB196747 MFX196747 MPT196747 MZP196747 NJL196747 NTH196747 ODD196747 OMZ196747 OWV196747 PGR196747 PQN196747 QAJ196747 QKF196747 QUB196747 RDX196747 RNT196747 RXP196747 SHL196747 SRH196747 TBD196747 TKZ196747 TUV196747 UER196747 UON196747 UYJ196747 VIF196747 VSB196747 WBX196747 WLT196747 WVP196747 H262283 JD262283 SZ262283 ACV262283 AMR262283 AWN262283 BGJ262283 BQF262283 CAB262283 CJX262283 CTT262283 DDP262283 DNL262283 DXH262283 EHD262283 EQZ262283 FAV262283 FKR262283 FUN262283 GEJ262283 GOF262283 GYB262283 HHX262283 HRT262283 IBP262283 ILL262283 IVH262283 JFD262283 JOZ262283 JYV262283 KIR262283 KSN262283 LCJ262283 LMF262283 LWB262283 MFX262283 MPT262283 MZP262283 NJL262283 NTH262283 ODD262283 OMZ262283 OWV262283 PGR262283 PQN262283 QAJ262283 QKF262283 QUB262283 RDX262283 RNT262283 RXP262283 SHL262283 SRH262283 TBD262283 TKZ262283 TUV262283 UER262283 UON262283 UYJ262283 VIF262283 VSB262283 WBX262283 WLT262283 WVP262283 H327819 JD327819 SZ327819 ACV327819 AMR327819 AWN327819 BGJ327819 BQF327819 CAB327819 CJX327819 CTT327819 DDP327819 DNL327819 DXH327819 EHD327819 EQZ327819 FAV327819 FKR327819 FUN327819 GEJ327819 GOF327819 GYB327819 HHX327819 HRT327819 IBP327819 ILL327819 IVH327819 JFD327819 JOZ327819 JYV327819 KIR327819 KSN327819 LCJ327819 LMF327819 LWB327819 MFX327819 MPT327819 MZP327819 NJL327819 NTH327819 ODD327819 OMZ327819 OWV327819 PGR327819 PQN327819 QAJ327819 QKF327819 QUB327819 RDX327819 RNT327819 RXP327819 SHL327819 SRH327819 TBD327819 TKZ327819 TUV327819 UER327819 UON327819 UYJ327819 VIF327819 VSB327819 WBX327819 WLT327819 WVP327819 H393355 JD393355 SZ393355 ACV393355 AMR393355 AWN393355 BGJ393355 BQF393355 CAB393355 CJX393355 CTT393355 DDP393355 DNL393355 DXH393355 EHD393355 EQZ393355 FAV393355 FKR393355 FUN393355 GEJ393355 GOF393355 GYB393355 HHX393355 HRT393355 IBP393355 ILL393355 IVH393355 JFD393355 JOZ393355 JYV393355 KIR393355 KSN393355 LCJ393355 LMF393355 LWB393355 MFX393355 MPT393355 MZP393355 NJL393355 NTH393355 ODD393355 OMZ393355 OWV393355 PGR393355 PQN393355 QAJ393355 QKF393355 QUB393355 RDX393355 RNT393355 RXP393355 SHL393355 SRH393355 TBD393355 TKZ393355 TUV393355 UER393355 UON393355 UYJ393355 VIF393355 VSB393355 WBX393355 WLT393355 WVP393355 H458891 JD458891 SZ458891 ACV458891 AMR458891 AWN458891 BGJ458891 BQF458891 CAB458891 CJX458891 CTT458891 DDP458891 DNL458891 DXH458891 EHD458891 EQZ458891 FAV458891 FKR458891 FUN458891 GEJ458891 GOF458891 GYB458891 HHX458891 HRT458891 IBP458891 ILL458891 IVH458891 JFD458891 JOZ458891 JYV458891 KIR458891 KSN458891 LCJ458891 LMF458891 LWB458891 MFX458891 MPT458891 MZP458891 NJL458891 NTH458891 ODD458891 OMZ458891 OWV458891 PGR458891 PQN458891 QAJ458891 QKF458891 QUB458891 RDX458891 RNT458891 RXP458891 SHL458891 SRH458891 TBD458891 TKZ458891 TUV458891 UER458891 UON458891 UYJ458891 VIF458891 VSB458891 WBX458891 WLT458891 WVP458891 H524427 JD524427 SZ524427 ACV524427 AMR524427 AWN524427 BGJ524427 BQF524427 CAB524427 CJX524427 CTT524427 DDP524427 DNL524427 DXH524427 EHD524427 EQZ524427 FAV524427 FKR524427 FUN524427 GEJ524427 GOF524427 GYB524427 HHX524427 HRT524427 IBP524427 ILL524427 IVH524427 JFD524427 JOZ524427 JYV524427 KIR524427 KSN524427 LCJ524427 LMF524427 LWB524427 MFX524427 MPT524427 MZP524427 NJL524427 NTH524427 ODD524427 OMZ524427 OWV524427 PGR524427 PQN524427 QAJ524427 QKF524427 QUB524427 RDX524427 RNT524427 RXP524427 SHL524427 SRH524427 TBD524427 TKZ524427 TUV524427 UER524427 UON524427 UYJ524427 VIF524427 VSB524427 WBX524427 WLT524427 WVP524427 H589963 JD589963 SZ589963 ACV589963 AMR589963 AWN589963 BGJ589963 BQF589963 CAB589963 CJX589963 CTT589963 DDP589963 DNL589963 DXH589963 EHD589963 EQZ589963 FAV589963 FKR589963 FUN589963 GEJ589963 GOF589963 GYB589963 HHX589963 HRT589963 IBP589963 ILL589963 IVH589963 JFD589963 JOZ589963 JYV589963 KIR589963 KSN589963 LCJ589963 LMF589963 LWB589963 MFX589963 MPT589963 MZP589963 NJL589963 NTH589963 ODD589963 OMZ589963 OWV589963 PGR589963 PQN589963 QAJ589963 QKF589963 QUB589963 RDX589963 RNT589963 RXP589963 SHL589963 SRH589963 TBD589963 TKZ589963 TUV589963 UER589963 UON589963 UYJ589963 VIF589963 VSB589963 WBX589963 WLT589963 WVP589963 H655499 JD655499 SZ655499 ACV655499 AMR655499 AWN655499 BGJ655499 BQF655499 CAB655499 CJX655499 CTT655499 DDP655499 DNL655499 DXH655499 EHD655499 EQZ655499 FAV655499 FKR655499 FUN655499 GEJ655499 GOF655499 GYB655499 HHX655499 HRT655499 IBP655499 ILL655499 IVH655499 JFD655499 JOZ655499 JYV655499 KIR655499 KSN655499 LCJ655499 LMF655499 LWB655499 MFX655499 MPT655499 MZP655499 NJL655499 NTH655499 ODD655499 OMZ655499 OWV655499 PGR655499 PQN655499 QAJ655499 QKF655499 QUB655499 RDX655499 RNT655499 RXP655499 SHL655499 SRH655499 TBD655499 TKZ655499 TUV655499 UER655499 UON655499 UYJ655499 VIF655499 VSB655499 WBX655499 WLT655499 WVP655499 H721035 JD721035 SZ721035 ACV721035 AMR721035 AWN721035 BGJ721035 BQF721035 CAB721035 CJX721035 CTT721035 DDP721035 DNL721035 DXH721035 EHD721035 EQZ721035 FAV721035 FKR721035 FUN721035 GEJ721035 GOF721035 GYB721035 HHX721035 HRT721035 IBP721035 ILL721035 IVH721035 JFD721035 JOZ721035 JYV721035 KIR721035 KSN721035 LCJ721035 LMF721035 LWB721035 MFX721035 MPT721035 MZP721035 NJL721035 NTH721035 ODD721035 OMZ721035 OWV721035 PGR721035 PQN721035 QAJ721035 QKF721035 QUB721035 RDX721035 RNT721035 RXP721035 SHL721035 SRH721035 TBD721035 TKZ721035 TUV721035 UER721035 UON721035 UYJ721035 VIF721035 VSB721035 WBX721035 WLT721035 WVP721035 H786571 JD786571 SZ786571 ACV786571 AMR786571 AWN786571 BGJ786571 BQF786571 CAB786571 CJX786571 CTT786571 DDP786571 DNL786571 DXH786571 EHD786571 EQZ786571 FAV786571 FKR786571 FUN786571 GEJ786571 GOF786571 GYB786571 HHX786571 HRT786571 IBP786571 ILL786571 IVH786571 JFD786571 JOZ786571 JYV786571 KIR786571 KSN786571 LCJ786571 LMF786571 LWB786571 MFX786571 MPT786571 MZP786571 NJL786571 NTH786571 ODD786571 OMZ786571 OWV786571 PGR786571 PQN786571 QAJ786571 QKF786571 QUB786571 RDX786571 RNT786571 RXP786571 SHL786571 SRH786571 TBD786571 TKZ786571 TUV786571 UER786571 UON786571 UYJ786571 VIF786571 VSB786571 WBX786571 WLT786571 WVP786571 H852107 JD852107 SZ852107 ACV852107 AMR852107 AWN852107 BGJ852107 BQF852107 CAB852107 CJX852107 CTT852107 DDP852107 DNL852107 DXH852107 EHD852107 EQZ852107 FAV852107 FKR852107 FUN852107 GEJ852107 GOF852107 GYB852107 HHX852107 HRT852107 IBP852107 ILL852107 IVH852107 JFD852107 JOZ852107 JYV852107 KIR852107 KSN852107 LCJ852107 LMF852107 LWB852107 MFX852107 MPT852107 MZP852107 NJL852107 NTH852107 ODD852107 OMZ852107 OWV852107 PGR852107 PQN852107 QAJ852107 QKF852107 QUB852107 RDX852107 RNT852107 RXP852107 SHL852107 SRH852107 TBD852107 TKZ852107 TUV852107 UER852107 UON852107 UYJ852107 VIF852107 VSB852107 WBX852107 WLT852107 WVP852107 H917643 JD917643 SZ917643 ACV917643 AMR917643 AWN917643 BGJ917643 BQF917643 CAB917643 CJX917643 CTT917643 DDP917643 DNL917643 DXH917643 EHD917643 EQZ917643 FAV917643 FKR917643 FUN917643 GEJ917643 GOF917643 GYB917643 HHX917643 HRT917643 IBP917643 ILL917643 IVH917643 JFD917643 JOZ917643 JYV917643 KIR917643 KSN917643 LCJ917643 LMF917643 LWB917643 MFX917643 MPT917643 MZP917643 NJL917643 NTH917643 ODD917643 OMZ917643 OWV917643 PGR917643 PQN917643 QAJ917643 QKF917643 QUB917643 RDX917643 RNT917643 RXP917643 SHL917643 SRH917643 TBD917643 TKZ917643 TUV917643 UER917643 UON917643 UYJ917643 VIF917643 VSB917643 WBX917643 WLT917643 WVP917643 H983179 JD983179 SZ983179 ACV983179 AMR983179 AWN983179 BGJ983179 BQF983179 CAB983179 CJX983179 CTT983179 DDP983179 DNL983179 DXH983179 EHD983179 EQZ983179 FAV983179 FKR983179 FUN983179 GEJ983179 GOF983179 GYB983179 HHX983179 HRT983179 IBP983179 ILL983179 IVH983179 JFD983179 JOZ983179 JYV983179 KIR983179 KSN983179 LCJ983179 LMF983179 LWB983179 MFX983179 MPT983179 MZP983179 NJL983179 NTH983179 ODD983179 OMZ983179 OWV983179 PGR983179 PQN983179 QAJ983179 QKF983179 QUB983179 RDX983179 RNT983179 RXP983179 SHL983179 SRH983179 TBD983179 TKZ983179 TUV983179 UER983179 UON983179 UYJ983179 VIF983179 VSB983179 WBX983179 WLT983179 WVP983179 H152 JD152 SZ152 ACV152 AMR152 AWN152 BGJ152 BQF152 CAB152 CJX152 CTT152 DDP152 DNL152 DXH152 EHD152 EQZ152 FAV152 FKR152 FUN152 GEJ152 GOF152 GYB152 HHX152 HRT152 IBP152 ILL152 IVH152 JFD152 JOZ152 JYV152 KIR152 KSN152 LCJ152 LMF152 LWB152 MFX152 MPT152 MZP152 NJL152 NTH152 ODD152 OMZ152 OWV152 PGR152 PQN152 QAJ152 QKF152 QUB152 RDX152 RNT152 RXP152 SHL152 SRH152 TBD152 TKZ152 TUV152 UER152 UON152 UYJ152 VIF152 VSB152 WBX152 WLT152 WVP152 H65688 JD65688 SZ65688 ACV65688 AMR65688 AWN65688 BGJ65688 BQF65688 CAB65688 CJX65688 CTT65688 DDP65688 DNL65688 DXH65688 EHD65688 EQZ65688 FAV65688 FKR65688 FUN65688 GEJ65688 GOF65688 GYB65688 HHX65688 HRT65688 IBP65688 ILL65688 IVH65688 JFD65688 JOZ65688 JYV65688 KIR65688 KSN65688 LCJ65688 LMF65688 LWB65688 MFX65688 MPT65688 MZP65688 NJL65688 NTH65688 ODD65688 OMZ65688 OWV65688 PGR65688 PQN65688 QAJ65688 QKF65688 QUB65688 RDX65688 RNT65688 RXP65688 SHL65688 SRH65688 TBD65688 TKZ65688 TUV65688 UER65688 UON65688 UYJ65688 VIF65688 VSB65688 WBX65688 WLT65688 WVP65688 H131224 JD131224 SZ131224 ACV131224 AMR131224 AWN131224 BGJ131224 BQF131224 CAB131224 CJX131224 CTT131224 DDP131224 DNL131224 DXH131224 EHD131224 EQZ131224 FAV131224 FKR131224 FUN131224 GEJ131224 GOF131224 GYB131224 HHX131224 HRT131224 IBP131224 ILL131224 IVH131224 JFD131224 JOZ131224 JYV131224 KIR131224 KSN131224 LCJ131224 LMF131224 LWB131224 MFX131224 MPT131224 MZP131224 NJL131224 NTH131224 ODD131224 OMZ131224 OWV131224 PGR131224 PQN131224 QAJ131224 QKF131224 QUB131224 RDX131224 RNT131224 RXP131224 SHL131224 SRH131224 TBD131224 TKZ131224 TUV131224 UER131224 UON131224 UYJ131224 VIF131224 VSB131224 WBX131224 WLT131224 WVP131224 H196760 JD196760 SZ196760 ACV196760 AMR196760 AWN196760 BGJ196760 BQF196760 CAB196760 CJX196760 CTT196760 DDP196760 DNL196760 DXH196760 EHD196760 EQZ196760 FAV196760 FKR196760 FUN196760 GEJ196760 GOF196760 GYB196760 HHX196760 HRT196760 IBP196760 ILL196760 IVH196760 JFD196760 JOZ196760 JYV196760 KIR196760 KSN196760 LCJ196760 LMF196760 LWB196760 MFX196760 MPT196760 MZP196760 NJL196760 NTH196760 ODD196760 OMZ196760 OWV196760 PGR196760 PQN196760 QAJ196760 QKF196760 QUB196760 RDX196760 RNT196760 RXP196760 SHL196760 SRH196760 TBD196760 TKZ196760 TUV196760 UER196760 UON196760 UYJ196760 VIF196760 VSB196760 WBX196760 WLT196760 WVP196760 H262296 JD262296 SZ262296 ACV262296 AMR262296 AWN262296 BGJ262296 BQF262296 CAB262296 CJX262296 CTT262296 DDP262296 DNL262296 DXH262296 EHD262296 EQZ262296 FAV262296 FKR262296 FUN262296 GEJ262296 GOF262296 GYB262296 HHX262296 HRT262296 IBP262296 ILL262296 IVH262296 JFD262296 JOZ262296 JYV262296 KIR262296 KSN262296 LCJ262296 LMF262296 LWB262296 MFX262296 MPT262296 MZP262296 NJL262296 NTH262296 ODD262296 OMZ262296 OWV262296 PGR262296 PQN262296 QAJ262296 QKF262296 QUB262296 RDX262296 RNT262296 RXP262296 SHL262296 SRH262296 TBD262296 TKZ262296 TUV262296 UER262296 UON262296 UYJ262296 VIF262296 VSB262296 WBX262296 WLT262296 WVP262296 H327832 JD327832 SZ327832 ACV327832 AMR327832 AWN327832 BGJ327832 BQF327832 CAB327832 CJX327832 CTT327832 DDP327832 DNL327832 DXH327832 EHD327832 EQZ327832 FAV327832 FKR327832 FUN327832 GEJ327832 GOF327832 GYB327832 HHX327832 HRT327832 IBP327832 ILL327832 IVH327832 JFD327832 JOZ327832 JYV327832 KIR327832 KSN327832 LCJ327832 LMF327832 LWB327832 MFX327832 MPT327832 MZP327832 NJL327832 NTH327832 ODD327832 OMZ327832 OWV327832 PGR327832 PQN327832 QAJ327832 QKF327832 QUB327832 RDX327832 RNT327832 RXP327832 SHL327832 SRH327832 TBD327832 TKZ327832 TUV327832 UER327832 UON327832 UYJ327832 VIF327832 VSB327832 WBX327832 WLT327832 WVP327832 H393368 JD393368 SZ393368 ACV393368 AMR393368 AWN393368 BGJ393368 BQF393368 CAB393368 CJX393368 CTT393368 DDP393368 DNL393368 DXH393368 EHD393368 EQZ393368 FAV393368 FKR393368 FUN393368 GEJ393368 GOF393368 GYB393368 HHX393368 HRT393368 IBP393368 ILL393368 IVH393368 JFD393368 JOZ393368 JYV393368 KIR393368 KSN393368 LCJ393368 LMF393368 LWB393368 MFX393368 MPT393368 MZP393368 NJL393368 NTH393368 ODD393368 OMZ393368 OWV393368 PGR393368 PQN393368 QAJ393368 QKF393368 QUB393368 RDX393368 RNT393368 RXP393368 SHL393368 SRH393368 TBD393368 TKZ393368 TUV393368 UER393368 UON393368 UYJ393368 VIF393368 VSB393368 WBX393368 WLT393368 WVP393368 H458904 JD458904 SZ458904 ACV458904 AMR458904 AWN458904 BGJ458904 BQF458904 CAB458904 CJX458904 CTT458904 DDP458904 DNL458904 DXH458904 EHD458904 EQZ458904 FAV458904 FKR458904 FUN458904 GEJ458904 GOF458904 GYB458904 HHX458904 HRT458904 IBP458904 ILL458904 IVH458904 JFD458904 JOZ458904 JYV458904 KIR458904 KSN458904 LCJ458904 LMF458904 LWB458904 MFX458904 MPT458904 MZP458904 NJL458904 NTH458904 ODD458904 OMZ458904 OWV458904 PGR458904 PQN458904 QAJ458904 QKF458904 QUB458904 RDX458904 RNT458904 RXP458904 SHL458904 SRH458904 TBD458904 TKZ458904 TUV458904 UER458904 UON458904 UYJ458904 VIF458904 VSB458904 WBX458904 WLT458904 WVP458904 H524440 JD524440 SZ524440 ACV524440 AMR524440 AWN524440 BGJ524440 BQF524440 CAB524440 CJX524440 CTT524440 DDP524440 DNL524440 DXH524440 EHD524440 EQZ524440 FAV524440 FKR524440 FUN524440 GEJ524440 GOF524440 GYB524440 HHX524440 HRT524440 IBP524440 ILL524440 IVH524440 JFD524440 JOZ524440 JYV524440 KIR524440 KSN524440 LCJ524440 LMF524440 LWB524440 MFX524440 MPT524440 MZP524440 NJL524440 NTH524440 ODD524440 OMZ524440 OWV524440 PGR524440 PQN524440 QAJ524440 QKF524440 QUB524440 RDX524440 RNT524440 RXP524440 SHL524440 SRH524440 TBD524440 TKZ524440 TUV524440 UER524440 UON524440 UYJ524440 VIF524440 VSB524440 WBX524440 WLT524440 WVP524440 H589976 JD589976 SZ589976 ACV589976 AMR589976 AWN589976 BGJ589976 BQF589976 CAB589976 CJX589976 CTT589976 DDP589976 DNL589976 DXH589976 EHD589976 EQZ589976 FAV589976 FKR589976 FUN589976 GEJ589976 GOF589976 GYB589976 HHX589976 HRT589976 IBP589976 ILL589976 IVH589976 JFD589976 JOZ589976 JYV589976 KIR589976 KSN589976 LCJ589976 LMF589976 LWB589976 MFX589976 MPT589976 MZP589976 NJL589976 NTH589976 ODD589976 OMZ589976 OWV589976 PGR589976 PQN589976 QAJ589976 QKF589976 QUB589976 RDX589976 RNT589976 RXP589976 SHL589976 SRH589976 TBD589976 TKZ589976 TUV589976 UER589976 UON589976 UYJ589976 VIF589976 VSB589976 WBX589976 WLT589976 WVP589976 H655512 JD655512 SZ655512 ACV655512 AMR655512 AWN655512 BGJ655512 BQF655512 CAB655512 CJX655512 CTT655512 DDP655512 DNL655512 DXH655512 EHD655512 EQZ655512 FAV655512 FKR655512 FUN655512 GEJ655512 GOF655512 GYB655512 HHX655512 HRT655512 IBP655512 ILL655512 IVH655512 JFD655512 JOZ655512 JYV655512 KIR655512 KSN655512 LCJ655512 LMF655512 LWB655512 MFX655512 MPT655512 MZP655512 NJL655512 NTH655512 ODD655512 OMZ655512 OWV655512 PGR655512 PQN655512 QAJ655512 QKF655512 QUB655512 RDX655512 RNT655512 RXP655512 SHL655512 SRH655512 TBD655512 TKZ655512 TUV655512 UER655512 UON655512 UYJ655512 VIF655512 VSB655512 WBX655512 WLT655512 WVP655512 H721048 JD721048 SZ721048 ACV721048 AMR721048 AWN721048 BGJ721048 BQF721048 CAB721048 CJX721048 CTT721048 DDP721048 DNL721048 DXH721048 EHD721048 EQZ721048 FAV721048 FKR721048 FUN721048 GEJ721048 GOF721048 GYB721048 HHX721048 HRT721048 IBP721048 ILL721048 IVH721048 JFD721048 JOZ721048 JYV721048 KIR721048 KSN721048 LCJ721048 LMF721048 LWB721048 MFX721048 MPT721048 MZP721048 NJL721048 NTH721048 ODD721048 OMZ721048 OWV721048 PGR721048 PQN721048 QAJ721048 QKF721048 QUB721048 RDX721048 RNT721048 RXP721048 SHL721048 SRH721048 TBD721048 TKZ721048 TUV721048 UER721048 UON721048 UYJ721048 VIF721048 VSB721048 WBX721048 WLT721048 WVP721048 H786584 JD786584 SZ786584 ACV786584 AMR786584 AWN786584 BGJ786584 BQF786584 CAB786584 CJX786584 CTT786584 DDP786584 DNL786584 DXH786584 EHD786584 EQZ786584 FAV786584 FKR786584 FUN786584 GEJ786584 GOF786584 GYB786584 HHX786584 HRT786584 IBP786584 ILL786584 IVH786584 JFD786584 JOZ786584 JYV786584 KIR786584 KSN786584 LCJ786584 LMF786584 LWB786584 MFX786584 MPT786584 MZP786584 NJL786584 NTH786584 ODD786584 OMZ786584 OWV786584 PGR786584 PQN786584 QAJ786584 QKF786584 QUB786584 RDX786584 RNT786584 RXP786584 SHL786584 SRH786584 TBD786584 TKZ786584 TUV786584 UER786584 UON786584 UYJ786584 VIF786584 VSB786584 WBX786584 WLT786584 WVP786584 H852120 JD852120 SZ852120 ACV852120 AMR852120 AWN852120 BGJ852120 BQF852120 CAB852120 CJX852120 CTT852120 DDP852120 DNL852120 DXH852120 EHD852120 EQZ852120 FAV852120 FKR852120 FUN852120 GEJ852120 GOF852120 GYB852120 HHX852120 HRT852120 IBP852120 ILL852120 IVH852120 JFD852120 JOZ852120 JYV852120 KIR852120 KSN852120 LCJ852120 LMF852120 LWB852120 MFX852120 MPT852120 MZP852120 NJL852120 NTH852120 ODD852120 OMZ852120 OWV852120 PGR852120 PQN852120 QAJ852120 QKF852120 QUB852120 RDX852120 RNT852120 RXP852120 SHL852120 SRH852120 TBD852120 TKZ852120 TUV852120 UER852120 UON852120 UYJ852120 VIF852120 VSB852120 WBX852120 WLT852120 WVP852120 H917656 JD917656 SZ917656 ACV917656 AMR917656 AWN917656 BGJ917656 BQF917656 CAB917656 CJX917656 CTT917656 DDP917656 DNL917656 DXH917656 EHD917656 EQZ917656 FAV917656 FKR917656 FUN917656 GEJ917656 GOF917656 GYB917656 HHX917656 HRT917656 IBP917656 ILL917656 IVH917656 JFD917656 JOZ917656 JYV917656 KIR917656 KSN917656 LCJ917656 LMF917656 LWB917656 MFX917656 MPT917656 MZP917656 NJL917656 NTH917656 ODD917656 OMZ917656 OWV917656 PGR917656 PQN917656 QAJ917656 QKF917656 QUB917656 RDX917656 RNT917656 RXP917656 SHL917656 SRH917656 TBD917656 TKZ917656 TUV917656 UER917656 UON917656 UYJ917656 VIF917656 VSB917656 WBX917656 WLT917656 WVP917656 H983192 JD983192 SZ983192 ACV983192 AMR983192 AWN983192 BGJ983192 BQF983192 CAB983192 CJX983192 CTT983192 DDP983192 DNL983192 DXH983192 EHD983192 EQZ983192 FAV983192 FKR983192 FUN983192 GEJ983192 GOF983192 GYB983192 HHX983192 HRT983192 IBP983192 ILL983192 IVH983192 JFD983192 JOZ983192 JYV983192 KIR983192 KSN983192 LCJ983192 LMF983192 LWB983192 MFX983192 MPT983192 MZP983192 NJL983192 NTH983192 ODD983192 OMZ983192 OWV983192 PGR983192 PQN983192 QAJ983192 QKF983192 QUB983192 RDX983192 RNT983192 RXP983192 SHL983192 SRH983192 TBD983192 TKZ983192 TUV983192 UER983192 UON983192 UYJ983192 VIF983192 VSB983192 WBX983192 WLT983192 WVP983192 H165 JD165 SZ165 ACV165 AMR165 AWN165 BGJ165 BQF165 CAB165 CJX165 CTT165 DDP165 DNL165 DXH165 EHD165 EQZ165 FAV165 FKR165 FUN165 GEJ165 GOF165 GYB165 HHX165 HRT165 IBP165 ILL165 IVH165 JFD165 JOZ165 JYV165 KIR165 KSN165 LCJ165 LMF165 LWB165 MFX165 MPT165 MZP165 NJL165 NTH165 ODD165 OMZ165 OWV165 PGR165 PQN165 QAJ165 QKF165 QUB165 RDX165 RNT165 RXP165 SHL165 SRH165 TBD165 TKZ165 TUV165 UER165 UON165 UYJ165 VIF165 VSB165 WBX165 WLT165 WVP165 H65701 JD65701 SZ65701 ACV65701 AMR65701 AWN65701 BGJ65701 BQF65701 CAB65701 CJX65701 CTT65701 DDP65701 DNL65701 DXH65701 EHD65701 EQZ65701 FAV65701 FKR65701 FUN65701 GEJ65701 GOF65701 GYB65701 HHX65701 HRT65701 IBP65701 ILL65701 IVH65701 JFD65701 JOZ65701 JYV65701 KIR65701 KSN65701 LCJ65701 LMF65701 LWB65701 MFX65701 MPT65701 MZP65701 NJL65701 NTH65701 ODD65701 OMZ65701 OWV65701 PGR65701 PQN65701 QAJ65701 QKF65701 QUB65701 RDX65701 RNT65701 RXP65701 SHL65701 SRH65701 TBD65701 TKZ65701 TUV65701 UER65701 UON65701 UYJ65701 VIF65701 VSB65701 WBX65701 WLT65701 WVP65701 H131237 JD131237 SZ131237 ACV131237 AMR131237 AWN131237 BGJ131237 BQF131237 CAB131237 CJX131237 CTT131237 DDP131237 DNL131237 DXH131237 EHD131237 EQZ131237 FAV131237 FKR131237 FUN131237 GEJ131237 GOF131237 GYB131237 HHX131237 HRT131237 IBP131237 ILL131237 IVH131237 JFD131237 JOZ131237 JYV131237 KIR131237 KSN131237 LCJ131237 LMF131237 LWB131237 MFX131237 MPT131237 MZP131237 NJL131237 NTH131237 ODD131237 OMZ131237 OWV131237 PGR131237 PQN131237 QAJ131237 QKF131237 QUB131237 RDX131237 RNT131237 RXP131237 SHL131237 SRH131237 TBD131237 TKZ131237 TUV131237 UER131237 UON131237 UYJ131237 VIF131237 VSB131237 WBX131237 WLT131237 WVP131237 H196773 JD196773 SZ196773 ACV196773 AMR196773 AWN196773 BGJ196773 BQF196773 CAB196773 CJX196773 CTT196773 DDP196773 DNL196773 DXH196773 EHD196773 EQZ196773 FAV196773 FKR196773 FUN196773 GEJ196773 GOF196773 GYB196773 HHX196773 HRT196773 IBP196773 ILL196773 IVH196773 JFD196773 JOZ196773 JYV196773 KIR196773 KSN196773 LCJ196773 LMF196773 LWB196773 MFX196773 MPT196773 MZP196773 NJL196773 NTH196773 ODD196773 OMZ196773 OWV196773 PGR196773 PQN196773 QAJ196773 QKF196773 QUB196773 RDX196773 RNT196773 RXP196773 SHL196773 SRH196773 TBD196773 TKZ196773 TUV196773 UER196773 UON196773 UYJ196773 VIF196773 VSB196773 WBX196773 WLT196773 WVP196773 H262309 JD262309 SZ262309 ACV262309 AMR262309 AWN262309 BGJ262309 BQF262309 CAB262309 CJX262309 CTT262309 DDP262309 DNL262309 DXH262309 EHD262309 EQZ262309 FAV262309 FKR262309 FUN262309 GEJ262309 GOF262309 GYB262309 HHX262309 HRT262309 IBP262309 ILL262309 IVH262309 JFD262309 JOZ262309 JYV262309 KIR262309 KSN262309 LCJ262309 LMF262309 LWB262309 MFX262309 MPT262309 MZP262309 NJL262309 NTH262309 ODD262309 OMZ262309 OWV262309 PGR262309 PQN262309 QAJ262309 QKF262309 QUB262309 RDX262309 RNT262309 RXP262309 SHL262309 SRH262309 TBD262309 TKZ262309 TUV262309 UER262309 UON262309 UYJ262309 VIF262309 VSB262309 WBX262309 WLT262309 WVP262309 H327845 JD327845 SZ327845 ACV327845 AMR327845 AWN327845 BGJ327845 BQF327845 CAB327845 CJX327845 CTT327845 DDP327845 DNL327845 DXH327845 EHD327845 EQZ327845 FAV327845 FKR327845 FUN327845 GEJ327845 GOF327845 GYB327845 HHX327845 HRT327845 IBP327845 ILL327845 IVH327845 JFD327845 JOZ327845 JYV327845 KIR327845 KSN327845 LCJ327845 LMF327845 LWB327845 MFX327845 MPT327845 MZP327845 NJL327845 NTH327845 ODD327845 OMZ327845 OWV327845 PGR327845 PQN327845 QAJ327845 QKF327845 QUB327845 RDX327845 RNT327845 RXP327845 SHL327845 SRH327845 TBD327845 TKZ327845 TUV327845 UER327845 UON327845 UYJ327845 VIF327845 VSB327845 WBX327845 WLT327845 WVP327845 H393381 JD393381 SZ393381 ACV393381 AMR393381 AWN393381 BGJ393381 BQF393381 CAB393381 CJX393381 CTT393381 DDP393381 DNL393381 DXH393381 EHD393381 EQZ393381 FAV393381 FKR393381 FUN393381 GEJ393381 GOF393381 GYB393381 HHX393381 HRT393381 IBP393381 ILL393381 IVH393381 JFD393381 JOZ393381 JYV393381 KIR393381 KSN393381 LCJ393381 LMF393381 LWB393381 MFX393381 MPT393381 MZP393381 NJL393381 NTH393381 ODD393381 OMZ393381 OWV393381 PGR393381 PQN393381 QAJ393381 QKF393381 QUB393381 RDX393381 RNT393381 RXP393381 SHL393381 SRH393381 TBD393381 TKZ393381 TUV393381 UER393381 UON393381 UYJ393381 VIF393381 VSB393381 WBX393381 WLT393381 WVP393381 H458917 JD458917 SZ458917 ACV458917 AMR458917 AWN458917 BGJ458917 BQF458917 CAB458917 CJX458917 CTT458917 DDP458917 DNL458917 DXH458917 EHD458917 EQZ458917 FAV458917 FKR458917 FUN458917 GEJ458917 GOF458917 GYB458917 HHX458917 HRT458917 IBP458917 ILL458917 IVH458917 JFD458917 JOZ458917 JYV458917 KIR458917 KSN458917 LCJ458917 LMF458917 LWB458917 MFX458917 MPT458917 MZP458917 NJL458917 NTH458917 ODD458917 OMZ458917 OWV458917 PGR458917 PQN458917 QAJ458917 QKF458917 QUB458917 RDX458917 RNT458917 RXP458917 SHL458917 SRH458917 TBD458917 TKZ458917 TUV458917 UER458917 UON458917 UYJ458917 VIF458917 VSB458917 WBX458917 WLT458917 WVP458917 H524453 JD524453 SZ524453 ACV524453 AMR524453 AWN524453 BGJ524453 BQF524453 CAB524453 CJX524453 CTT524453 DDP524453 DNL524453 DXH524453 EHD524453 EQZ524453 FAV524453 FKR524453 FUN524453 GEJ524453 GOF524453 GYB524453 HHX524453 HRT524453 IBP524453 ILL524453 IVH524453 JFD524453 JOZ524453 JYV524453 KIR524453 KSN524453 LCJ524453 LMF524453 LWB524453 MFX524453 MPT524453 MZP524453 NJL524453 NTH524453 ODD524453 OMZ524453 OWV524453 PGR524453 PQN524453 QAJ524453 QKF524453 QUB524453 RDX524453 RNT524453 RXP524453 SHL524453 SRH524453 TBD524453 TKZ524453 TUV524453 UER524453 UON524453 UYJ524453 VIF524453 VSB524453 WBX524453 WLT524453 WVP524453 H589989 JD589989 SZ589989 ACV589989 AMR589989 AWN589989 BGJ589989 BQF589989 CAB589989 CJX589989 CTT589989 DDP589989 DNL589989 DXH589989 EHD589989 EQZ589989 FAV589989 FKR589989 FUN589989 GEJ589989 GOF589989 GYB589989 HHX589989 HRT589989 IBP589989 ILL589989 IVH589989 JFD589989 JOZ589989 JYV589989 KIR589989 KSN589989 LCJ589989 LMF589989 LWB589989 MFX589989 MPT589989 MZP589989 NJL589989 NTH589989 ODD589989 OMZ589989 OWV589989 PGR589989 PQN589989 QAJ589989 QKF589989 QUB589989 RDX589989 RNT589989 RXP589989 SHL589989 SRH589989 TBD589989 TKZ589989 TUV589989 UER589989 UON589989 UYJ589989 VIF589989 VSB589989 WBX589989 WLT589989 WVP589989 H655525 JD655525 SZ655525 ACV655525 AMR655525 AWN655525 BGJ655525 BQF655525 CAB655525 CJX655525 CTT655525 DDP655525 DNL655525 DXH655525 EHD655525 EQZ655525 FAV655525 FKR655525 FUN655525 GEJ655525 GOF655525 GYB655525 HHX655525 HRT655525 IBP655525 ILL655525 IVH655525 JFD655525 JOZ655525 JYV655525 KIR655525 KSN655525 LCJ655525 LMF655525 LWB655525 MFX655525 MPT655525 MZP655525 NJL655525 NTH655525 ODD655525 OMZ655525 OWV655525 PGR655525 PQN655525 QAJ655525 QKF655525 QUB655525 RDX655525 RNT655525 RXP655525 SHL655525 SRH655525 TBD655525 TKZ655525 TUV655525 UER655525 UON655525 UYJ655525 VIF655525 VSB655525 WBX655525 WLT655525 WVP655525 H721061 JD721061 SZ721061 ACV721061 AMR721061 AWN721061 BGJ721061 BQF721061 CAB721061 CJX721061 CTT721061 DDP721061 DNL721061 DXH721061 EHD721061 EQZ721061 FAV721061 FKR721061 FUN721061 GEJ721061 GOF721061 GYB721061 HHX721061 HRT721061 IBP721061 ILL721061 IVH721061 JFD721061 JOZ721061 JYV721061 KIR721061 KSN721061 LCJ721061 LMF721061 LWB721061 MFX721061 MPT721061 MZP721061 NJL721061 NTH721061 ODD721061 OMZ721061 OWV721061 PGR721061 PQN721061 QAJ721061 QKF721061 QUB721061 RDX721061 RNT721061 RXP721061 SHL721061 SRH721061 TBD721061 TKZ721061 TUV721061 UER721061 UON721061 UYJ721061 VIF721061 VSB721061 WBX721061 WLT721061 WVP721061 H786597 JD786597 SZ786597 ACV786597 AMR786597 AWN786597 BGJ786597 BQF786597 CAB786597 CJX786597 CTT786597 DDP786597 DNL786597 DXH786597 EHD786597 EQZ786597 FAV786597 FKR786597 FUN786597 GEJ786597 GOF786597 GYB786597 HHX786597 HRT786597 IBP786597 ILL786597 IVH786597 JFD786597 JOZ786597 JYV786597 KIR786597 KSN786597 LCJ786597 LMF786597 LWB786597 MFX786597 MPT786597 MZP786597 NJL786597 NTH786597 ODD786597 OMZ786597 OWV786597 PGR786597 PQN786597 QAJ786597 QKF786597 QUB786597 RDX786597 RNT786597 RXP786597 SHL786597 SRH786597 TBD786597 TKZ786597 TUV786597 UER786597 UON786597 UYJ786597 VIF786597 VSB786597 WBX786597 WLT786597 WVP786597 H852133 JD852133 SZ852133 ACV852133 AMR852133 AWN852133 BGJ852133 BQF852133 CAB852133 CJX852133 CTT852133 DDP852133 DNL852133 DXH852133 EHD852133 EQZ852133 FAV852133 FKR852133 FUN852133 GEJ852133 GOF852133 GYB852133 HHX852133 HRT852133 IBP852133 ILL852133 IVH852133 JFD852133 JOZ852133 JYV852133 KIR852133 KSN852133 LCJ852133 LMF852133 LWB852133 MFX852133 MPT852133 MZP852133 NJL852133 NTH852133 ODD852133 OMZ852133 OWV852133 PGR852133 PQN852133 QAJ852133 QKF852133 QUB852133 RDX852133 RNT852133 RXP852133 SHL852133 SRH852133 TBD852133 TKZ852133 TUV852133 UER852133 UON852133 UYJ852133 VIF852133 VSB852133 WBX852133 WLT852133 WVP852133 H917669 JD917669 SZ917669 ACV917669 AMR917669 AWN917669 BGJ917669 BQF917669 CAB917669 CJX917669 CTT917669 DDP917669 DNL917669 DXH917669 EHD917669 EQZ917669 FAV917669 FKR917669 FUN917669 GEJ917669 GOF917669 GYB917669 HHX917669 HRT917669 IBP917669 ILL917669 IVH917669 JFD917669 JOZ917669 JYV917669 KIR917669 KSN917669 LCJ917669 LMF917669 LWB917669 MFX917669 MPT917669 MZP917669 NJL917669 NTH917669 ODD917669 OMZ917669 OWV917669 PGR917669 PQN917669 QAJ917669 QKF917669 QUB917669 RDX917669 RNT917669 RXP917669 SHL917669 SRH917669 TBD917669 TKZ917669 TUV917669 UER917669 UON917669 UYJ917669 VIF917669 VSB917669 WBX917669 WLT917669 WVP917669 H983205 JD983205 SZ983205 ACV983205 AMR983205 AWN983205 BGJ983205 BQF983205 CAB983205 CJX983205 CTT983205 DDP983205 DNL983205 DXH983205 EHD983205 EQZ983205 FAV983205 FKR983205 FUN983205 GEJ983205 GOF983205 GYB983205 HHX983205 HRT983205 IBP983205 ILL983205 IVH983205 JFD983205 JOZ983205 JYV983205 KIR983205 KSN983205 LCJ983205 LMF983205 LWB983205 MFX983205 MPT983205 MZP983205 NJL983205 NTH983205 ODD983205 OMZ983205 OWV983205 PGR983205 PQN983205 QAJ983205 QKF983205 QUB983205 RDX983205 RNT983205 RXP983205 SHL983205 SRH983205 TBD983205 TKZ983205 TUV983205 UER983205 UON983205 UYJ983205 VIF983205 VSB983205 WBX983205 WLT983205 WVP983205 H178 JD178 SZ178 ACV178 AMR178 AWN178 BGJ178 BQF178 CAB178 CJX178 CTT178 DDP178 DNL178 DXH178 EHD178 EQZ178 FAV178 FKR178 FUN178 GEJ178 GOF178 GYB178 HHX178 HRT178 IBP178 ILL178 IVH178 JFD178 JOZ178 JYV178 KIR178 KSN178 LCJ178 LMF178 LWB178 MFX178 MPT178 MZP178 NJL178 NTH178 ODD178 OMZ178 OWV178 PGR178 PQN178 QAJ178 QKF178 QUB178 RDX178 RNT178 RXP178 SHL178 SRH178 TBD178 TKZ178 TUV178 UER178 UON178 UYJ178 VIF178 VSB178 WBX178 WLT178 WVP178 H65714 JD65714 SZ65714 ACV65714 AMR65714 AWN65714 BGJ65714 BQF65714 CAB65714 CJX65714 CTT65714 DDP65714 DNL65714 DXH65714 EHD65714 EQZ65714 FAV65714 FKR65714 FUN65714 GEJ65714 GOF65714 GYB65714 HHX65714 HRT65714 IBP65714 ILL65714 IVH65714 JFD65714 JOZ65714 JYV65714 KIR65714 KSN65714 LCJ65714 LMF65714 LWB65714 MFX65714 MPT65714 MZP65714 NJL65714 NTH65714 ODD65714 OMZ65714 OWV65714 PGR65714 PQN65714 QAJ65714 QKF65714 QUB65714 RDX65714 RNT65714 RXP65714 SHL65714 SRH65714 TBD65714 TKZ65714 TUV65714 UER65714 UON65714 UYJ65714 VIF65714 VSB65714 WBX65714 WLT65714 WVP65714 H131250 JD131250 SZ131250 ACV131250 AMR131250 AWN131250 BGJ131250 BQF131250 CAB131250 CJX131250 CTT131250 DDP131250 DNL131250 DXH131250 EHD131250 EQZ131250 FAV131250 FKR131250 FUN131250 GEJ131250 GOF131250 GYB131250 HHX131250 HRT131250 IBP131250 ILL131250 IVH131250 JFD131250 JOZ131250 JYV131250 KIR131250 KSN131250 LCJ131250 LMF131250 LWB131250 MFX131250 MPT131250 MZP131250 NJL131250 NTH131250 ODD131250 OMZ131250 OWV131250 PGR131250 PQN131250 QAJ131250 QKF131250 QUB131250 RDX131250 RNT131250 RXP131250 SHL131250 SRH131250 TBD131250 TKZ131250 TUV131250 UER131250 UON131250 UYJ131250 VIF131250 VSB131250 WBX131250 WLT131250 WVP131250 H196786 JD196786 SZ196786 ACV196786 AMR196786 AWN196786 BGJ196786 BQF196786 CAB196786 CJX196786 CTT196786 DDP196786 DNL196786 DXH196786 EHD196786 EQZ196786 FAV196786 FKR196786 FUN196786 GEJ196786 GOF196786 GYB196786 HHX196786 HRT196786 IBP196786 ILL196786 IVH196786 JFD196786 JOZ196786 JYV196786 KIR196786 KSN196786 LCJ196786 LMF196786 LWB196786 MFX196786 MPT196786 MZP196786 NJL196786 NTH196786 ODD196786 OMZ196786 OWV196786 PGR196786 PQN196786 QAJ196786 QKF196786 QUB196786 RDX196786 RNT196786 RXP196786 SHL196786 SRH196786 TBD196786 TKZ196786 TUV196786 UER196786 UON196786 UYJ196786 VIF196786 VSB196786 WBX196786 WLT196786 WVP196786 H262322 JD262322 SZ262322 ACV262322 AMR262322 AWN262322 BGJ262322 BQF262322 CAB262322 CJX262322 CTT262322 DDP262322 DNL262322 DXH262322 EHD262322 EQZ262322 FAV262322 FKR262322 FUN262322 GEJ262322 GOF262322 GYB262322 HHX262322 HRT262322 IBP262322 ILL262322 IVH262322 JFD262322 JOZ262322 JYV262322 KIR262322 KSN262322 LCJ262322 LMF262322 LWB262322 MFX262322 MPT262322 MZP262322 NJL262322 NTH262322 ODD262322 OMZ262322 OWV262322 PGR262322 PQN262322 QAJ262322 QKF262322 QUB262322 RDX262322 RNT262322 RXP262322 SHL262322 SRH262322 TBD262322 TKZ262322 TUV262322 UER262322 UON262322 UYJ262322 VIF262322 VSB262322 WBX262322 WLT262322 WVP262322 H327858 JD327858 SZ327858 ACV327858 AMR327858 AWN327858 BGJ327858 BQF327858 CAB327858 CJX327858 CTT327858 DDP327858 DNL327858 DXH327858 EHD327858 EQZ327858 FAV327858 FKR327858 FUN327858 GEJ327858 GOF327858 GYB327858 HHX327858 HRT327858 IBP327858 ILL327858 IVH327858 JFD327858 JOZ327858 JYV327858 KIR327858 KSN327858 LCJ327858 LMF327858 LWB327858 MFX327858 MPT327858 MZP327858 NJL327858 NTH327858 ODD327858 OMZ327858 OWV327858 PGR327858 PQN327858 QAJ327858 QKF327858 QUB327858 RDX327858 RNT327858 RXP327858 SHL327858 SRH327858 TBD327858 TKZ327858 TUV327858 UER327858 UON327858 UYJ327858 VIF327858 VSB327858 WBX327858 WLT327858 WVP327858 H393394 JD393394 SZ393394 ACV393394 AMR393394 AWN393394 BGJ393394 BQF393394 CAB393394 CJX393394 CTT393394 DDP393394 DNL393394 DXH393394 EHD393394 EQZ393394 FAV393394 FKR393394 FUN393394 GEJ393394 GOF393394 GYB393394 HHX393394 HRT393394 IBP393394 ILL393394 IVH393394 JFD393394 JOZ393394 JYV393394 KIR393394 KSN393394 LCJ393394 LMF393394 LWB393394 MFX393394 MPT393394 MZP393394 NJL393394 NTH393394 ODD393394 OMZ393394 OWV393394 PGR393394 PQN393394 QAJ393394 QKF393394 QUB393394 RDX393394 RNT393394 RXP393394 SHL393394 SRH393394 TBD393394 TKZ393394 TUV393394 UER393394 UON393394 UYJ393394 VIF393394 VSB393394 WBX393394 WLT393394 WVP393394 H458930 JD458930 SZ458930 ACV458930 AMR458930 AWN458930 BGJ458930 BQF458930 CAB458930 CJX458930 CTT458930 DDP458930 DNL458930 DXH458930 EHD458930 EQZ458930 FAV458930 FKR458930 FUN458930 GEJ458930 GOF458930 GYB458930 HHX458930 HRT458930 IBP458930 ILL458930 IVH458930 JFD458930 JOZ458930 JYV458930 KIR458930 KSN458930 LCJ458930 LMF458930 LWB458930 MFX458930 MPT458930 MZP458930 NJL458930 NTH458930 ODD458930 OMZ458930 OWV458930 PGR458930 PQN458930 QAJ458930 QKF458930 QUB458930 RDX458930 RNT458930 RXP458930 SHL458930 SRH458930 TBD458930 TKZ458930 TUV458930 UER458930 UON458930 UYJ458930 VIF458930 VSB458930 WBX458930 WLT458930 WVP458930 H524466 JD524466 SZ524466 ACV524466 AMR524466 AWN524466 BGJ524466 BQF524466 CAB524466 CJX524466 CTT524466 DDP524466 DNL524466 DXH524466 EHD524466 EQZ524466 FAV524466 FKR524466 FUN524466 GEJ524466 GOF524466 GYB524466 HHX524466 HRT524466 IBP524466 ILL524466 IVH524466 JFD524466 JOZ524466 JYV524466 KIR524466 KSN524466 LCJ524466 LMF524466 LWB524466 MFX524466 MPT524466 MZP524466 NJL524466 NTH524466 ODD524466 OMZ524466 OWV524466 PGR524466 PQN524466 QAJ524466 QKF524466 QUB524466 RDX524466 RNT524466 RXP524466 SHL524466 SRH524466 TBD524466 TKZ524466 TUV524466 UER524466 UON524466 UYJ524466 VIF524466 VSB524466 WBX524466 WLT524466 WVP524466 H590002 JD590002 SZ590002 ACV590002 AMR590002 AWN590002 BGJ590002 BQF590002 CAB590002 CJX590002 CTT590002 DDP590002 DNL590002 DXH590002 EHD590002 EQZ590002 FAV590002 FKR590002 FUN590002 GEJ590002 GOF590002 GYB590002 HHX590002 HRT590002 IBP590002 ILL590002 IVH590002 JFD590002 JOZ590002 JYV590002 KIR590002 KSN590002 LCJ590002 LMF590002 LWB590002 MFX590002 MPT590002 MZP590002 NJL590002 NTH590002 ODD590002 OMZ590002 OWV590002 PGR590002 PQN590002 QAJ590002 QKF590002 QUB590002 RDX590002 RNT590002 RXP590002 SHL590002 SRH590002 TBD590002 TKZ590002 TUV590002 UER590002 UON590002 UYJ590002 VIF590002 VSB590002 WBX590002 WLT590002 WVP590002 H655538 JD655538 SZ655538 ACV655538 AMR655538 AWN655538 BGJ655538 BQF655538 CAB655538 CJX655538 CTT655538 DDP655538 DNL655538 DXH655538 EHD655538 EQZ655538 FAV655538 FKR655538 FUN655538 GEJ655538 GOF655538 GYB655538 HHX655538 HRT655538 IBP655538 ILL655538 IVH655538 JFD655538 JOZ655538 JYV655538 KIR655538 KSN655538 LCJ655538 LMF655538 LWB655538 MFX655538 MPT655538 MZP655538 NJL655538 NTH655538 ODD655538 OMZ655538 OWV655538 PGR655538 PQN655538 QAJ655538 QKF655538 QUB655538 RDX655538 RNT655538 RXP655538 SHL655538 SRH655538 TBD655538 TKZ655538 TUV655538 UER655538 UON655538 UYJ655538 VIF655538 VSB655538 WBX655538 WLT655538 WVP655538 H721074 JD721074 SZ721074 ACV721074 AMR721074 AWN721074 BGJ721074 BQF721074 CAB721074 CJX721074 CTT721074 DDP721074 DNL721074 DXH721074 EHD721074 EQZ721074 FAV721074 FKR721074 FUN721074 GEJ721074 GOF721074 GYB721074 HHX721074 HRT721074 IBP721074 ILL721074 IVH721074 JFD721074 JOZ721074 JYV721074 KIR721074 KSN721074 LCJ721074 LMF721074 LWB721074 MFX721074 MPT721074 MZP721074 NJL721074 NTH721074 ODD721074 OMZ721074 OWV721074 PGR721074 PQN721074 QAJ721074 QKF721074 QUB721074 RDX721074 RNT721074 RXP721074 SHL721074 SRH721074 TBD721074 TKZ721074 TUV721074 UER721074 UON721074 UYJ721074 VIF721074 VSB721074 WBX721074 WLT721074 WVP721074 H786610 JD786610 SZ786610 ACV786610 AMR786610 AWN786610 BGJ786610 BQF786610 CAB786610 CJX786610 CTT786610 DDP786610 DNL786610 DXH786610 EHD786610 EQZ786610 FAV786610 FKR786610 FUN786610 GEJ786610 GOF786610 GYB786610 HHX786610 HRT786610 IBP786610 ILL786610 IVH786610 JFD786610 JOZ786610 JYV786610 KIR786610 KSN786610 LCJ786610 LMF786610 LWB786610 MFX786610 MPT786610 MZP786610 NJL786610 NTH786610 ODD786610 OMZ786610 OWV786610 PGR786610 PQN786610 QAJ786610 QKF786610 QUB786610 RDX786610 RNT786610 RXP786610 SHL786610 SRH786610 TBD786610 TKZ786610 TUV786610 UER786610 UON786610 UYJ786610 VIF786610 VSB786610 WBX786610 WLT786610 WVP786610 H852146 JD852146 SZ852146 ACV852146 AMR852146 AWN852146 BGJ852146 BQF852146 CAB852146 CJX852146 CTT852146 DDP852146 DNL852146 DXH852146 EHD852146 EQZ852146 FAV852146 FKR852146 FUN852146 GEJ852146 GOF852146 GYB852146 HHX852146 HRT852146 IBP852146 ILL852146 IVH852146 JFD852146 JOZ852146 JYV852146 KIR852146 KSN852146 LCJ852146 LMF852146 LWB852146 MFX852146 MPT852146 MZP852146 NJL852146 NTH852146 ODD852146 OMZ852146 OWV852146 PGR852146 PQN852146 QAJ852146 QKF852146 QUB852146 RDX852146 RNT852146 RXP852146 SHL852146 SRH852146 TBD852146 TKZ852146 TUV852146 UER852146 UON852146 UYJ852146 VIF852146 VSB852146 WBX852146 WLT852146 WVP852146 H917682 JD917682 SZ917682 ACV917682 AMR917682 AWN917682 BGJ917682 BQF917682 CAB917682 CJX917682 CTT917682 DDP917682 DNL917682 DXH917682 EHD917682 EQZ917682 FAV917682 FKR917682 FUN917682 GEJ917682 GOF917682 GYB917682 HHX917682 HRT917682 IBP917682 ILL917682 IVH917682 JFD917682 JOZ917682 JYV917682 KIR917682 KSN917682 LCJ917682 LMF917682 LWB917682 MFX917682 MPT917682 MZP917682 NJL917682 NTH917682 ODD917682 OMZ917682 OWV917682 PGR917682 PQN917682 QAJ917682 QKF917682 QUB917682 RDX917682 RNT917682 RXP917682 SHL917682 SRH917682 TBD917682 TKZ917682 TUV917682 UER917682 UON917682 UYJ917682 VIF917682 VSB917682 WBX917682 WLT917682 WVP917682 H983218 JD983218 SZ983218 ACV983218 AMR983218 AWN983218 BGJ983218 BQF983218 CAB983218 CJX983218 CTT983218 DDP983218 DNL983218 DXH983218 EHD983218 EQZ983218 FAV983218 FKR983218 FUN983218 GEJ983218 GOF983218 GYB983218 HHX983218 HRT983218 IBP983218 ILL983218 IVH983218 JFD983218 JOZ983218 JYV983218 KIR983218 KSN983218 LCJ983218 LMF983218 LWB983218 MFX983218 MPT983218 MZP983218 NJL983218 NTH983218 ODD983218 OMZ983218 OWV983218 PGR983218 PQN983218 QAJ983218 QKF983218 QUB983218 RDX983218 RNT983218 RXP983218 SHL983218 SRH983218 TBD983218 TKZ983218 TUV983218 UER983218 UON983218 UYJ983218 VIF983218 VSB983218 WBX983218 WLT983218 WVP983218</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8">
    <outlinePr summaryBelow="0"/>
    <pageSetUpPr fitToPage="1"/>
  </sheetPr>
  <dimension ref="A1:H46"/>
  <sheetViews>
    <sheetView workbookViewId="0">
      <pane ySplit="7" topLeftCell="A8" activePane="bottomLeft" state="frozen"/>
      <selection pane="bottomLeft" activeCell="B10" sqref="B10"/>
    </sheetView>
  </sheetViews>
  <sheetFormatPr defaultColWidth="11.42578125" defaultRowHeight="12.75" outlineLevelRow="2" x14ac:dyDescent="0.2"/>
  <cols>
    <col min="1" max="1" width="29.7109375" style="90" customWidth="1"/>
    <col min="2" max="2" width="27.7109375" style="36" customWidth="1"/>
    <col min="3" max="3" width="27.7109375" style="89" customWidth="1"/>
    <col min="4" max="4" width="27.7109375" style="36" customWidth="1"/>
    <col min="5" max="5" width="54.28515625" style="36" customWidth="1"/>
    <col min="6" max="20" width="27.7109375" style="89" customWidth="1"/>
    <col min="21" max="16384" width="11.42578125" style="89"/>
  </cols>
  <sheetData>
    <row r="1" spans="1:8" s="99" customFormat="1" x14ac:dyDescent="0.2">
      <c r="A1" s="83" t="s">
        <v>36</v>
      </c>
      <c r="B1" s="83" t="str">
        <f>Clusterkaart!B1</f>
        <v>Bijzondere situaties</v>
      </c>
      <c r="C1" s="83" t="s">
        <v>147</v>
      </c>
      <c r="D1" s="83" t="str">
        <f>Clusterkaart!D1</f>
        <v>BIJZ_CONV</v>
      </c>
      <c r="E1" s="83"/>
      <c r="F1" s="83" t="s">
        <v>48</v>
      </c>
      <c r="G1" s="83" t="s">
        <v>193</v>
      </c>
      <c r="H1" s="83" t="s">
        <v>194</v>
      </c>
    </row>
    <row r="2" spans="1:8" s="99" customFormat="1" x14ac:dyDescent="0.2">
      <c r="A2" s="83" t="s">
        <v>42</v>
      </c>
      <c r="B2" s="83" t="str">
        <f>Clusterkaart!B3</f>
        <v>2.3</v>
      </c>
      <c r="C2" s="83" t="s">
        <v>148</v>
      </c>
      <c r="D2" s="83"/>
      <c r="E2" s="83"/>
      <c r="F2" s="100" t="s">
        <v>56</v>
      </c>
      <c r="G2" s="100" t="s">
        <v>56</v>
      </c>
      <c r="H2" s="100" t="s">
        <v>56</v>
      </c>
    </row>
    <row r="3" spans="1:8" s="99" customFormat="1" x14ac:dyDescent="0.2">
      <c r="A3" s="83" t="s">
        <v>13</v>
      </c>
      <c r="B3" s="199">
        <f>Clusterkaart!B4</f>
        <v>41778</v>
      </c>
      <c r="C3" s="83" t="s">
        <v>41</v>
      </c>
      <c r="D3" s="103">
        <v>42657</v>
      </c>
      <c r="E3" s="83"/>
      <c r="F3" s="100" t="s">
        <v>140</v>
      </c>
      <c r="G3" s="100" t="s">
        <v>144</v>
      </c>
      <c r="H3" s="100" t="s">
        <v>195</v>
      </c>
    </row>
    <row r="4" spans="1:8" s="99" customFormat="1" x14ac:dyDescent="0.2">
      <c r="A4" s="83" t="s">
        <v>88</v>
      </c>
      <c r="B4" s="83" t="str">
        <f>Clusterkaart!B5</f>
        <v>oBRP</v>
      </c>
      <c r="C4" s="83" t="s">
        <v>12</v>
      </c>
      <c r="D4" s="83" t="s">
        <v>439</v>
      </c>
      <c r="E4" s="83"/>
      <c r="F4" s="100" t="s">
        <v>141</v>
      </c>
      <c r="G4" s="100" t="s">
        <v>26</v>
      </c>
      <c r="H4" s="100" t="s">
        <v>196</v>
      </c>
    </row>
    <row r="5" spans="1:8" s="99" customFormat="1" x14ac:dyDescent="0.2">
      <c r="A5" s="83" t="s">
        <v>89</v>
      </c>
      <c r="B5" s="83" t="str">
        <f>Clusterkaart!B6</f>
        <v>&lt;naam stakeholder&gt;</v>
      </c>
      <c r="C5" s="83" t="s">
        <v>55</v>
      </c>
      <c r="D5" s="83" t="s">
        <v>195</v>
      </c>
      <c r="E5" s="83"/>
      <c r="F5" s="100" t="s">
        <v>142</v>
      </c>
      <c r="G5" s="100" t="s">
        <v>20</v>
      </c>
      <c r="H5" s="100" t="s">
        <v>49</v>
      </c>
    </row>
    <row r="6" spans="1:8" s="99" customFormat="1" x14ac:dyDescent="0.2">
      <c r="A6" s="83" t="s">
        <v>122</v>
      </c>
      <c r="B6" s="83">
        <f>COUNTIF(A:A,"testconditie")+COUNTIF(A:A,"test conditie")</f>
        <v>1</v>
      </c>
      <c r="C6" s="83"/>
      <c r="D6" s="83"/>
      <c r="E6" s="83"/>
      <c r="F6" s="100" t="s">
        <v>143</v>
      </c>
      <c r="G6" s="101" t="s">
        <v>19</v>
      </c>
      <c r="H6" s="100" t="s">
        <v>50</v>
      </c>
    </row>
    <row r="7" spans="1:8" s="99" customFormat="1" x14ac:dyDescent="0.2">
      <c r="A7" s="83" t="s">
        <v>145</v>
      </c>
      <c r="B7" s="83">
        <f>COUNTIF(A:A,"testgeval")+COUNTIF(A:A,"test geval")</f>
        <v>3</v>
      </c>
      <c r="C7" s="83"/>
      <c r="D7" s="83"/>
      <c r="E7" s="83"/>
      <c r="F7" s="114"/>
      <c r="G7" s="100" t="s">
        <v>18</v>
      </c>
      <c r="H7" s="115" t="s">
        <v>64</v>
      </c>
    </row>
    <row r="8" spans="1:8" s="36" customFormat="1" x14ac:dyDescent="0.2">
      <c r="A8" s="116" t="s">
        <v>52</v>
      </c>
      <c r="B8" s="117" t="s">
        <v>53</v>
      </c>
      <c r="D8" s="118"/>
    </row>
    <row r="9" spans="1:8" x14ac:dyDescent="0.2">
      <c r="A9" s="116"/>
      <c r="B9" s="119"/>
      <c r="C9" s="36"/>
      <c r="D9" s="118"/>
    </row>
    <row r="10" spans="1:8" s="99" customFormat="1" x14ac:dyDescent="0.2">
      <c r="A10" s="202" t="s">
        <v>157</v>
      </c>
      <c r="B10" s="201" t="s">
        <v>387</v>
      </c>
      <c r="C10" s="208" t="s">
        <v>388</v>
      </c>
      <c r="D10" s="209"/>
      <c r="E10" s="209"/>
      <c r="F10" s="202" t="s">
        <v>140</v>
      </c>
      <c r="G10" s="202" t="s">
        <v>18</v>
      </c>
      <c r="H10" s="202" t="s">
        <v>195</v>
      </c>
    </row>
    <row r="11" spans="1:8" s="99" customFormat="1" outlineLevel="1" x14ac:dyDescent="0.2">
      <c r="A11" s="109"/>
      <c r="B11" s="117"/>
      <c r="C11" s="102"/>
    </row>
    <row r="12" spans="1:8" s="99" customFormat="1" outlineLevel="1" x14ac:dyDescent="0.2">
      <c r="A12" s="109" t="s">
        <v>54</v>
      </c>
      <c r="B12" s="126"/>
      <c r="C12" s="89"/>
    </row>
    <row r="13" spans="1:8" s="99" customFormat="1" outlineLevel="1" x14ac:dyDescent="0.2">
      <c r="A13" s="109"/>
      <c r="B13" s="117"/>
      <c r="C13" s="102"/>
    </row>
    <row r="14" spans="1:8" s="88" customFormat="1" outlineLevel="1" x14ac:dyDescent="0.2">
      <c r="A14" s="200" t="s">
        <v>158</v>
      </c>
      <c r="B14" s="200" t="s">
        <v>394</v>
      </c>
      <c r="C14" s="210" t="s">
        <v>389</v>
      </c>
      <c r="D14" s="210"/>
      <c r="E14" s="210"/>
      <c r="F14" s="200" t="s">
        <v>140</v>
      </c>
      <c r="G14" s="200" t="s">
        <v>18</v>
      </c>
      <c r="H14" s="200" t="s">
        <v>195</v>
      </c>
    </row>
    <row r="15" spans="1:8" outlineLevel="2" x14ac:dyDescent="0.2">
      <c r="A15" s="109"/>
      <c r="B15" s="121"/>
      <c r="C15" s="36"/>
    </row>
    <row r="16" spans="1:8" outlineLevel="2" x14ac:dyDescent="0.2">
      <c r="A16" s="109" t="s">
        <v>108</v>
      </c>
      <c r="B16" s="136"/>
      <c r="C16" s="36"/>
    </row>
    <row r="17" spans="1:8" outlineLevel="2" x14ac:dyDescent="0.2">
      <c r="A17" s="109"/>
      <c r="B17" s="136"/>
      <c r="C17" s="36"/>
    </row>
    <row r="18" spans="1:8" outlineLevel="2" x14ac:dyDescent="0.2">
      <c r="A18" s="109" t="s">
        <v>32</v>
      </c>
      <c r="B18" s="124" t="s">
        <v>390</v>
      </c>
      <c r="C18" s="124"/>
      <c r="D18" s="124"/>
      <c r="E18" s="124"/>
      <c r="F18" s="124"/>
      <c r="G18" s="124"/>
    </row>
    <row r="19" spans="1:8" outlineLevel="2" x14ac:dyDescent="0.2">
      <c r="A19" s="109"/>
      <c r="B19" s="124"/>
      <c r="C19" s="124"/>
      <c r="D19" s="124"/>
      <c r="E19" s="124"/>
      <c r="F19" s="124"/>
      <c r="G19" s="124"/>
    </row>
    <row r="20" spans="1:8" outlineLevel="2" x14ac:dyDescent="0.2">
      <c r="A20" s="109"/>
      <c r="B20" s="121"/>
      <c r="C20" s="36"/>
    </row>
    <row r="21" spans="1:8" outlineLevel="2" x14ac:dyDescent="0.2">
      <c r="A21" s="109" t="s">
        <v>137</v>
      </c>
      <c r="B21" s="135" t="s">
        <v>393</v>
      </c>
      <c r="C21" s="36"/>
    </row>
    <row r="22" spans="1:8" s="122" customFormat="1" outlineLevel="2" x14ac:dyDescent="0.2">
      <c r="A22" s="125"/>
    </row>
    <row r="23" spans="1:8" outlineLevel="2" x14ac:dyDescent="0.2">
      <c r="A23" s="109" t="s">
        <v>40</v>
      </c>
      <c r="B23" s="121" t="s">
        <v>262</v>
      </c>
      <c r="C23" s="36"/>
    </row>
    <row r="24" spans="1:8" outlineLevel="2" x14ac:dyDescent="0.2">
      <c r="A24" s="109"/>
      <c r="B24" s="121"/>
      <c r="C24" s="36"/>
    </row>
    <row r="25" spans="1:8" s="88" customFormat="1" outlineLevel="1" x14ac:dyDescent="0.2">
      <c r="A25" s="200" t="s">
        <v>158</v>
      </c>
      <c r="B25" s="200" t="s">
        <v>395</v>
      </c>
      <c r="C25" s="210" t="s">
        <v>391</v>
      </c>
      <c r="D25" s="210"/>
      <c r="E25" s="210"/>
      <c r="F25" s="200" t="s">
        <v>140</v>
      </c>
      <c r="G25" s="200" t="s">
        <v>18</v>
      </c>
      <c r="H25" s="200" t="s">
        <v>195</v>
      </c>
    </row>
    <row r="26" spans="1:8" outlineLevel="2" x14ac:dyDescent="0.2">
      <c r="A26" s="109"/>
      <c r="B26" s="121"/>
      <c r="C26" s="36"/>
    </row>
    <row r="27" spans="1:8" outlineLevel="2" x14ac:dyDescent="0.2">
      <c r="A27" s="109" t="s">
        <v>108</v>
      </c>
      <c r="B27" s="136"/>
      <c r="C27" s="36"/>
    </row>
    <row r="28" spans="1:8" outlineLevel="2" x14ac:dyDescent="0.2">
      <c r="A28" s="109"/>
      <c r="B28" s="136"/>
      <c r="C28" s="36"/>
    </row>
    <row r="29" spans="1:8" outlineLevel="2" x14ac:dyDescent="0.2">
      <c r="A29" s="109" t="s">
        <v>32</v>
      </c>
      <c r="B29" s="124" t="s">
        <v>390</v>
      </c>
      <c r="C29" s="124"/>
      <c r="D29" s="124"/>
      <c r="E29" s="124"/>
      <c r="F29" s="124"/>
      <c r="G29" s="124"/>
    </row>
    <row r="30" spans="1:8" outlineLevel="2" x14ac:dyDescent="0.2">
      <c r="A30" s="109"/>
      <c r="B30" s="124"/>
      <c r="C30" s="124"/>
      <c r="D30" s="124"/>
      <c r="E30" s="124"/>
      <c r="F30" s="124"/>
      <c r="G30" s="124"/>
    </row>
    <row r="31" spans="1:8" outlineLevel="2" x14ac:dyDescent="0.2">
      <c r="A31" s="109"/>
      <c r="B31" s="121"/>
      <c r="C31" s="36"/>
    </row>
    <row r="32" spans="1:8" outlineLevel="2" x14ac:dyDescent="0.2">
      <c r="A32" s="109" t="s">
        <v>137</v>
      </c>
      <c r="B32" s="135" t="s">
        <v>392</v>
      </c>
      <c r="C32" s="36"/>
    </row>
    <row r="33" spans="1:8" s="122" customFormat="1" outlineLevel="2" x14ac:dyDescent="0.2">
      <c r="A33" s="125"/>
    </row>
    <row r="34" spans="1:8" outlineLevel="2" x14ac:dyDescent="0.2">
      <c r="A34" s="109" t="s">
        <v>40</v>
      </c>
      <c r="B34" s="121" t="s">
        <v>262</v>
      </c>
      <c r="C34" s="36"/>
    </row>
    <row r="35" spans="1:8" outlineLevel="2" x14ac:dyDescent="0.2">
      <c r="A35" s="109"/>
      <c r="B35" s="121"/>
      <c r="C35" s="36"/>
    </row>
    <row r="36" spans="1:8" s="88" customFormat="1" outlineLevel="1" x14ac:dyDescent="0.2">
      <c r="A36" s="200" t="s">
        <v>158</v>
      </c>
      <c r="B36" s="200" t="s">
        <v>396</v>
      </c>
      <c r="C36" s="210" t="s">
        <v>397</v>
      </c>
      <c r="D36" s="210"/>
      <c r="E36" s="210"/>
      <c r="F36" s="200" t="s">
        <v>140</v>
      </c>
      <c r="G36" s="200" t="s">
        <v>18</v>
      </c>
      <c r="H36" s="200" t="s">
        <v>195</v>
      </c>
    </row>
    <row r="37" spans="1:8" outlineLevel="2" x14ac:dyDescent="0.2">
      <c r="A37" s="109"/>
      <c r="B37" s="121"/>
      <c r="C37" s="36"/>
    </row>
    <row r="38" spans="1:8" outlineLevel="2" x14ac:dyDescent="0.2">
      <c r="A38" s="109" t="s">
        <v>108</v>
      </c>
      <c r="B38" s="136"/>
      <c r="C38" s="36"/>
    </row>
    <row r="39" spans="1:8" outlineLevel="2" x14ac:dyDescent="0.2">
      <c r="A39" s="109"/>
      <c r="B39" s="136"/>
      <c r="C39" s="36"/>
    </row>
    <row r="40" spans="1:8" outlineLevel="2" x14ac:dyDescent="0.2">
      <c r="A40" s="109" t="s">
        <v>32</v>
      </c>
      <c r="B40" s="124" t="s">
        <v>390</v>
      </c>
      <c r="C40" s="124"/>
      <c r="D40" s="124"/>
      <c r="E40" s="124"/>
      <c r="F40" s="124"/>
      <c r="G40" s="124"/>
    </row>
    <row r="41" spans="1:8" outlineLevel="2" x14ac:dyDescent="0.2">
      <c r="A41" s="109"/>
      <c r="B41" s="124"/>
      <c r="C41" s="124"/>
      <c r="D41" s="124"/>
      <c r="E41" s="124"/>
      <c r="F41" s="124"/>
      <c r="G41" s="124"/>
    </row>
    <row r="42" spans="1:8" outlineLevel="2" x14ac:dyDescent="0.2">
      <c r="A42" s="109"/>
      <c r="B42" s="121"/>
      <c r="C42" s="36"/>
    </row>
    <row r="43" spans="1:8" outlineLevel="2" x14ac:dyDescent="0.2">
      <c r="A43" s="109" t="s">
        <v>137</v>
      </c>
      <c r="B43" s="135" t="s">
        <v>392</v>
      </c>
      <c r="C43" s="36"/>
    </row>
    <row r="44" spans="1:8" s="122" customFormat="1" outlineLevel="2" x14ac:dyDescent="0.2">
      <c r="A44" s="125"/>
      <c r="B44" s="206" t="s">
        <v>398</v>
      </c>
    </row>
    <row r="45" spans="1:8" outlineLevel="2" x14ac:dyDescent="0.2">
      <c r="A45" s="109" t="s">
        <v>40</v>
      </c>
      <c r="B45" s="121" t="s">
        <v>262</v>
      </c>
      <c r="C45" s="36"/>
    </row>
    <row r="46" spans="1:8" outlineLevel="2" x14ac:dyDescent="0.2">
      <c r="A46" s="109"/>
      <c r="B46" s="121"/>
      <c r="C46" s="36"/>
    </row>
  </sheetData>
  <mergeCells count="4">
    <mergeCell ref="C10:E10"/>
    <mergeCell ref="C14:E14"/>
    <mergeCell ref="C25:E25"/>
    <mergeCell ref="C36:E36"/>
  </mergeCells>
  <dataValidations count="4">
    <dataValidation type="list" allowBlank="1" showInputMessage="1" showErrorMessage="1" errorTitle="Not a valid value" error="The value you have entered is not valid_x000a__x000a_A user has restricted values that can be entered into this cell_x000a_" sqref="H10 H14 H25 H36" xr:uid="{00000000-0002-0000-0A00-000000000000}">
      <formula1>$H$2:$H$6</formula1>
    </dataValidation>
    <dataValidation type="list" allowBlank="1" showInputMessage="1" showErrorMessage="1" errorTitle="Not a valid value" error="The value you have entered is not valid_x000a__x000a_A user has restricted values that can be entered into this cell_x000a_" sqref="G10 G14 G25 G36" xr:uid="{00000000-0002-0000-0A00-000001000000}">
      <formula1>$G$2:$G$7</formula1>
    </dataValidation>
    <dataValidation type="list" allowBlank="1" showInputMessage="1" showErrorMessage="1" errorTitle="Not a valid value" error="The value you have entered is not valid_x000a__x000a_A user has restricted values that can be entered into this cell_x000a_" sqref="F10 F14 F25 F36" xr:uid="{00000000-0002-0000-0A00-000002000000}">
      <formula1>$F$2:$F$6</formula1>
    </dataValidation>
    <dataValidation type="list" allowBlank="1" showInputMessage="1" showErrorMessage="1" sqref="D5" xr:uid="{00000000-0002-0000-0A00-000003000000}">
      <formula1>$H$2:$H$6</formula1>
    </dataValidation>
  </dataValidations>
  <printOptions headings="1" gridLines="1"/>
  <pageMargins left="0.76" right="0.78740157480314965" top="0.72" bottom="0.7" header="0.51181102362204722" footer="0.51181102362204722"/>
  <pageSetup paperSize="9" scale="55" fitToHeight="100" orientation="landscape" horizontalDpi="4294967295" verticalDpi="4294967295" r:id="rId1"/>
  <headerFooter alignWithMargins="0">
    <oddHeader>&amp;C&amp;A</oddHeader>
    <oddFooter xml:space="preserve">&amp;L&amp;D &amp;CPagina &amp;P van &amp;N&amp;R&amp;F </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pageSetUpPr fitToPage="1"/>
  </sheetPr>
  <dimension ref="A1:H139"/>
  <sheetViews>
    <sheetView workbookViewId="0">
      <pane ySplit="7" topLeftCell="A109" activePane="bottomLeft" state="frozen"/>
      <selection pane="bottomLeft" activeCell="C138" sqref="C138"/>
    </sheetView>
  </sheetViews>
  <sheetFormatPr defaultColWidth="11.42578125" defaultRowHeight="12.75" outlineLevelRow="2" x14ac:dyDescent="0.2"/>
  <cols>
    <col min="1" max="1" width="29.7109375" style="90" customWidth="1"/>
    <col min="2" max="2" width="27.7109375" style="36" customWidth="1"/>
    <col min="3" max="3" width="27.7109375" style="89" customWidth="1"/>
    <col min="4" max="4" width="27.7109375" style="36" customWidth="1"/>
    <col min="5" max="5" width="54.28515625" style="36" customWidth="1"/>
    <col min="6" max="20" width="27.7109375" style="89" customWidth="1"/>
    <col min="21" max="16384" width="11.42578125" style="89"/>
  </cols>
  <sheetData>
    <row r="1" spans="1:8" s="99" customFormat="1" x14ac:dyDescent="0.2">
      <c r="A1" s="83" t="s">
        <v>36</v>
      </c>
      <c r="B1" s="83" t="str">
        <f>Clusterkaart!B1</f>
        <v>Bijzondere situaties</v>
      </c>
      <c r="C1" s="83" t="s">
        <v>147</v>
      </c>
      <c r="D1" s="83" t="str">
        <f>Clusterkaart!D1</f>
        <v>BIJZ_CONV</v>
      </c>
      <c r="E1" s="83"/>
      <c r="F1" s="83" t="s">
        <v>48</v>
      </c>
      <c r="G1" s="83" t="s">
        <v>193</v>
      </c>
      <c r="H1" s="83" t="s">
        <v>194</v>
      </c>
    </row>
    <row r="2" spans="1:8" s="99" customFormat="1" x14ac:dyDescent="0.2">
      <c r="A2" s="83" t="s">
        <v>42</v>
      </c>
      <c r="B2" s="83" t="str">
        <f>Clusterkaart!B3</f>
        <v>2.3</v>
      </c>
      <c r="C2" s="83" t="s">
        <v>148</v>
      </c>
      <c r="D2" s="83"/>
      <c r="E2" s="83"/>
      <c r="F2" s="100" t="s">
        <v>56</v>
      </c>
      <c r="G2" s="100" t="s">
        <v>56</v>
      </c>
      <c r="H2" s="100" t="s">
        <v>56</v>
      </c>
    </row>
    <row r="3" spans="1:8" s="99" customFormat="1" x14ac:dyDescent="0.2">
      <c r="A3" s="83" t="s">
        <v>13</v>
      </c>
      <c r="B3" s="199">
        <f>Clusterkaart!B4</f>
        <v>41778</v>
      </c>
      <c r="C3" s="83" t="s">
        <v>41</v>
      </c>
      <c r="D3" s="103">
        <v>42408</v>
      </c>
      <c r="E3" s="83"/>
      <c r="F3" s="100" t="s">
        <v>140</v>
      </c>
      <c r="G3" s="100" t="s">
        <v>144</v>
      </c>
      <c r="H3" s="100" t="s">
        <v>195</v>
      </c>
    </row>
    <row r="4" spans="1:8" s="99" customFormat="1" x14ac:dyDescent="0.2">
      <c r="A4" s="83" t="s">
        <v>88</v>
      </c>
      <c r="B4" s="83" t="str">
        <f>Clusterkaart!B5</f>
        <v>oBRP</v>
      </c>
      <c r="C4" s="83" t="s">
        <v>12</v>
      </c>
      <c r="D4" s="83" t="s">
        <v>439</v>
      </c>
      <c r="E4" s="83"/>
      <c r="F4" s="100" t="s">
        <v>141</v>
      </c>
      <c r="G4" s="100" t="s">
        <v>26</v>
      </c>
      <c r="H4" s="100" t="s">
        <v>196</v>
      </c>
    </row>
    <row r="5" spans="1:8" s="99" customFormat="1" x14ac:dyDescent="0.2">
      <c r="A5" s="83" t="s">
        <v>89</v>
      </c>
      <c r="B5" s="83" t="str">
        <f>Clusterkaart!B6</f>
        <v>&lt;naam stakeholder&gt;</v>
      </c>
      <c r="C5" s="83" t="s">
        <v>55</v>
      </c>
      <c r="D5" s="83" t="s">
        <v>195</v>
      </c>
      <c r="E5" s="83"/>
      <c r="F5" s="100" t="s">
        <v>142</v>
      </c>
      <c r="G5" s="100" t="s">
        <v>20</v>
      </c>
      <c r="H5" s="100" t="s">
        <v>49</v>
      </c>
    </row>
    <row r="6" spans="1:8" s="99" customFormat="1" x14ac:dyDescent="0.2">
      <c r="A6" s="83" t="s">
        <v>122</v>
      </c>
      <c r="B6" s="83">
        <f>COUNTIF(A:A,"testconditie")+COUNTIF(A:A,"test conditie")</f>
        <v>1</v>
      </c>
      <c r="C6" s="83"/>
      <c r="D6" s="83"/>
      <c r="E6" s="83"/>
      <c r="F6" s="100" t="s">
        <v>143</v>
      </c>
      <c r="G6" s="101" t="s">
        <v>19</v>
      </c>
      <c r="H6" s="100" t="s">
        <v>50</v>
      </c>
    </row>
    <row r="7" spans="1:8" s="99" customFormat="1" x14ac:dyDescent="0.2">
      <c r="A7" s="83" t="s">
        <v>145</v>
      </c>
      <c r="B7" s="83">
        <f>COUNTIF(A:A,"testgeval")+COUNTIF(A:A,"test geval")</f>
        <v>11</v>
      </c>
      <c r="C7" s="83"/>
      <c r="D7" s="83"/>
      <c r="E7" s="83"/>
      <c r="F7" s="114"/>
      <c r="G7" s="100" t="s">
        <v>18</v>
      </c>
      <c r="H7" s="115" t="s">
        <v>64</v>
      </c>
    </row>
    <row r="8" spans="1:8" s="36" customFormat="1" x14ac:dyDescent="0.2">
      <c r="A8" s="116" t="s">
        <v>52</v>
      </c>
      <c r="B8" s="117" t="s">
        <v>53</v>
      </c>
      <c r="D8" s="118"/>
    </row>
    <row r="9" spans="1:8" x14ac:dyDescent="0.2">
      <c r="A9" s="116"/>
      <c r="B9" s="119"/>
      <c r="C9" s="36"/>
      <c r="D9" s="118"/>
    </row>
    <row r="10" spans="1:8" s="99" customFormat="1" x14ac:dyDescent="0.2">
      <c r="A10" s="205" t="s">
        <v>157</v>
      </c>
      <c r="B10" s="204" t="s">
        <v>399</v>
      </c>
      <c r="C10" s="208" t="s">
        <v>400</v>
      </c>
      <c r="D10" s="209"/>
      <c r="E10" s="209"/>
      <c r="F10" s="205" t="s">
        <v>140</v>
      </c>
      <c r="G10" s="205" t="s">
        <v>18</v>
      </c>
      <c r="H10" s="205" t="s">
        <v>195</v>
      </c>
    </row>
    <row r="11" spans="1:8" s="99" customFormat="1" outlineLevel="1" x14ac:dyDescent="0.2">
      <c r="A11" s="109"/>
      <c r="B11" s="117"/>
      <c r="C11" s="102"/>
    </row>
    <row r="12" spans="1:8" s="99" customFormat="1" outlineLevel="1" x14ac:dyDescent="0.2">
      <c r="A12" s="109" t="s">
        <v>54</v>
      </c>
      <c r="B12" s="126"/>
      <c r="C12" s="89"/>
    </row>
    <row r="13" spans="1:8" s="99" customFormat="1" outlineLevel="1" x14ac:dyDescent="0.2">
      <c r="A13" s="109"/>
      <c r="B13" s="117"/>
      <c r="C13" s="102"/>
    </row>
    <row r="14" spans="1:8" s="88" customFormat="1" outlineLevel="1" x14ac:dyDescent="0.2">
      <c r="A14" s="203" t="s">
        <v>158</v>
      </c>
      <c r="B14" s="203" t="s">
        <v>401</v>
      </c>
      <c r="C14" s="210" t="s">
        <v>403</v>
      </c>
      <c r="D14" s="210"/>
      <c r="E14" s="210"/>
      <c r="F14" s="203" t="s">
        <v>140</v>
      </c>
      <c r="G14" s="203" t="s">
        <v>18</v>
      </c>
      <c r="H14" s="203" t="s">
        <v>195</v>
      </c>
    </row>
    <row r="15" spans="1:8" outlineLevel="2" x14ac:dyDescent="0.2">
      <c r="A15" s="109"/>
      <c r="B15" s="121"/>
      <c r="C15" s="36"/>
    </row>
    <row r="16" spans="1:8" outlineLevel="2" x14ac:dyDescent="0.2">
      <c r="A16" s="109" t="s">
        <v>108</v>
      </c>
      <c r="B16" s="136"/>
      <c r="C16" s="36"/>
    </row>
    <row r="17" spans="1:8" outlineLevel="2" x14ac:dyDescent="0.2">
      <c r="A17" s="109"/>
      <c r="B17" s="136"/>
      <c r="C17" s="36"/>
    </row>
    <row r="18" spans="1:8" outlineLevel="2" x14ac:dyDescent="0.2">
      <c r="A18" s="109" t="s">
        <v>32</v>
      </c>
      <c r="B18" s="124" t="s">
        <v>390</v>
      </c>
      <c r="C18" s="124"/>
      <c r="D18" s="124"/>
      <c r="E18" s="124"/>
      <c r="F18" s="124"/>
      <c r="G18" s="124"/>
    </row>
    <row r="19" spans="1:8" outlineLevel="2" x14ac:dyDescent="0.2">
      <c r="A19" s="109"/>
      <c r="B19" s="124"/>
      <c r="C19" s="124"/>
      <c r="D19" s="124"/>
      <c r="E19" s="124"/>
      <c r="F19" s="124"/>
      <c r="G19" s="124"/>
    </row>
    <row r="20" spans="1:8" outlineLevel="2" x14ac:dyDescent="0.2">
      <c r="A20" s="109"/>
      <c r="B20" s="121"/>
      <c r="C20" s="36"/>
    </row>
    <row r="21" spans="1:8" outlineLevel="2" x14ac:dyDescent="0.2">
      <c r="A21" s="109" t="s">
        <v>137</v>
      </c>
      <c r="B21" s="135" t="s">
        <v>407</v>
      </c>
      <c r="C21" s="36"/>
    </row>
    <row r="22" spans="1:8" s="122" customFormat="1" outlineLevel="2" x14ac:dyDescent="0.2">
      <c r="A22" s="125"/>
    </row>
    <row r="23" spans="1:8" outlineLevel="2" x14ac:dyDescent="0.2">
      <c r="A23" s="109" t="s">
        <v>40</v>
      </c>
      <c r="B23" s="121" t="s">
        <v>262</v>
      </c>
      <c r="C23" s="36"/>
    </row>
    <row r="24" spans="1:8" outlineLevel="2" x14ac:dyDescent="0.2">
      <c r="A24" s="109"/>
      <c r="B24" s="121"/>
      <c r="C24" s="36"/>
    </row>
    <row r="25" spans="1:8" s="88" customFormat="1" outlineLevel="1" x14ac:dyDescent="0.2">
      <c r="A25" s="203" t="s">
        <v>158</v>
      </c>
      <c r="B25" s="203" t="s">
        <v>402</v>
      </c>
      <c r="C25" s="210" t="s">
        <v>404</v>
      </c>
      <c r="D25" s="210"/>
      <c r="E25" s="210"/>
      <c r="F25" s="203" t="s">
        <v>140</v>
      </c>
      <c r="G25" s="203" t="s">
        <v>18</v>
      </c>
      <c r="H25" s="203" t="s">
        <v>195</v>
      </c>
    </row>
    <row r="26" spans="1:8" outlineLevel="2" x14ac:dyDescent="0.2">
      <c r="A26" s="109"/>
      <c r="B26" s="121"/>
      <c r="C26" s="36"/>
    </row>
    <row r="27" spans="1:8" outlineLevel="2" x14ac:dyDescent="0.2">
      <c r="A27" s="109" t="s">
        <v>108</v>
      </c>
      <c r="B27" s="136"/>
      <c r="C27" s="36"/>
    </row>
    <row r="28" spans="1:8" outlineLevel="2" x14ac:dyDescent="0.2">
      <c r="A28" s="109"/>
      <c r="B28" s="136"/>
      <c r="C28" s="36"/>
    </row>
    <row r="29" spans="1:8" outlineLevel="2" x14ac:dyDescent="0.2">
      <c r="A29" s="109" t="s">
        <v>32</v>
      </c>
      <c r="B29" s="124" t="s">
        <v>390</v>
      </c>
      <c r="C29" s="124"/>
      <c r="D29" s="124"/>
      <c r="E29" s="124"/>
      <c r="F29" s="124"/>
      <c r="G29" s="124"/>
    </row>
    <row r="30" spans="1:8" outlineLevel="2" x14ac:dyDescent="0.2">
      <c r="A30" s="109"/>
      <c r="B30" s="124"/>
      <c r="C30" s="124"/>
      <c r="D30" s="124"/>
      <c r="E30" s="124"/>
      <c r="F30" s="124"/>
      <c r="G30" s="124"/>
    </row>
    <row r="31" spans="1:8" outlineLevel="2" x14ac:dyDescent="0.2">
      <c r="A31" s="109"/>
      <c r="B31" s="121"/>
      <c r="C31" s="36"/>
    </row>
    <row r="32" spans="1:8" outlineLevel="2" x14ac:dyDescent="0.2">
      <c r="A32" s="109" t="s">
        <v>137</v>
      </c>
      <c r="B32" s="135" t="s">
        <v>407</v>
      </c>
      <c r="C32" s="36"/>
    </row>
    <row r="33" spans="1:8" s="122" customFormat="1" outlineLevel="2" x14ac:dyDescent="0.2">
      <c r="A33" s="125"/>
    </row>
    <row r="34" spans="1:8" outlineLevel="2" x14ac:dyDescent="0.2">
      <c r="A34" s="109" t="s">
        <v>40</v>
      </c>
      <c r="B34" s="121" t="s">
        <v>262</v>
      </c>
      <c r="C34" s="36"/>
    </row>
    <row r="35" spans="1:8" outlineLevel="2" x14ac:dyDescent="0.2">
      <c r="A35" s="109"/>
      <c r="B35" s="121"/>
      <c r="C35" s="36"/>
    </row>
    <row r="36" spans="1:8" s="88" customFormat="1" outlineLevel="1" x14ac:dyDescent="0.2">
      <c r="A36" s="203" t="s">
        <v>158</v>
      </c>
      <c r="B36" s="203" t="s">
        <v>413</v>
      </c>
      <c r="C36" s="210" t="s">
        <v>405</v>
      </c>
      <c r="D36" s="210"/>
      <c r="E36" s="210"/>
      <c r="F36" s="203" t="s">
        <v>140</v>
      </c>
      <c r="G36" s="203" t="s">
        <v>18</v>
      </c>
      <c r="H36" s="203" t="s">
        <v>195</v>
      </c>
    </row>
    <row r="37" spans="1:8" outlineLevel="2" x14ac:dyDescent="0.2">
      <c r="A37" s="109"/>
      <c r="B37" s="121"/>
      <c r="C37" s="36"/>
    </row>
    <row r="38" spans="1:8" outlineLevel="2" x14ac:dyDescent="0.2">
      <c r="A38" s="109" t="s">
        <v>108</v>
      </c>
      <c r="B38" s="136"/>
      <c r="C38" s="36"/>
    </row>
    <row r="39" spans="1:8" outlineLevel="2" x14ac:dyDescent="0.2">
      <c r="A39" s="109"/>
      <c r="B39" s="136"/>
      <c r="C39" s="36"/>
    </row>
    <row r="40" spans="1:8" outlineLevel="2" x14ac:dyDescent="0.2">
      <c r="A40" s="109" t="s">
        <v>32</v>
      </c>
      <c r="B40" s="124" t="s">
        <v>390</v>
      </c>
      <c r="C40" s="124"/>
      <c r="D40" s="124"/>
      <c r="E40" s="124"/>
      <c r="F40" s="124"/>
      <c r="G40" s="124"/>
    </row>
    <row r="41" spans="1:8" outlineLevel="2" x14ac:dyDescent="0.2">
      <c r="A41" s="109"/>
      <c r="B41" s="124"/>
      <c r="C41" s="124"/>
      <c r="D41" s="124"/>
      <c r="E41" s="124"/>
      <c r="F41" s="124"/>
      <c r="G41" s="124"/>
    </row>
    <row r="42" spans="1:8" outlineLevel="2" x14ac:dyDescent="0.2">
      <c r="A42" s="109"/>
      <c r="B42" s="121"/>
      <c r="C42" s="36"/>
    </row>
    <row r="43" spans="1:8" outlineLevel="2" x14ac:dyDescent="0.2">
      <c r="A43" s="109" t="s">
        <v>137</v>
      </c>
      <c r="B43" s="135" t="s">
        <v>406</v>
      </c>
      <c r="C43" s="36"/>
    </row>
    <row r="44" spans="1:8" s="122" customFormat="1" outlineLevel="2" x14ac:dyDescent="0.2">
      <c r="A44" s="125"/>
      <c r="B44" s="206"/>
    </row>
    <row r="45" spans="1:8" outlineLevel="2" x14ac:dyDescent="0.2">
      <c r="A45" s="109" t="s">
        <v>40</v>
      </c>
      <c r="B45" s="121" t="s">
        <v>262</v>
      </c>
      <c r="C45" s="36"/>
    </row>
    <row r="46" spans="1:8" outlineLevel="2" x14ac:dyDescent="0.2">
      <c r="A46" s="109"/>
      <c r="B46" s="121"/>
      <c r="C46" s="36"/>
    </row>
    <row r="47" spans="1:8" s="88" customFormat="1" outlineLevel="1" x14ac:dyDescent="0.2">
      <c r="A47" s="203" t="s">
        <v>158</v>
      </c>
      <c r="B47" s="203" t="s">
        <v>414</v>
      </c>
      <c r="C47" s="210" t="s">
        <v>416</v>
      </c>
      <c r="D47" s="210"/>
      <c r="E47" s="210"/>
      <c r="F47" s="203" t="s">
        <v>140</v>
      </c>
      <c r="G47" s="203" t="s">
        <v>18</v>
      </c>
      <c r="H47" s="203" t="s">
        <v>195</v>
      </c>
    </row>
    <row r="48" spans="1:8" outlineLevel="2" x14ac:dyDescent="0.2">
      <c r="A48" s="109"/>
      <c r="B48" s="121"/>
      <c r="C48" s="36"/>
    </row>
    <row r="49" spans="1:8" outlineLevel="2" x14ac:dyDescent="0.2">
      <c r="A49" s="109" t="s">
        <v>108</v>
      </c>
      <c r="B49" s="136"/>
      <c r="C49" s="36"/>
    </row>
    <row r="50" spans="1:8" outlineLevel="2" x14ac:dyDescent="0.2">
      <c r="A50" s="109"/>
      <c r="B50" s="136"/>
      <c r="C50" s="36"/>
    </row>
    <row r="51" spans="1:8" outlineLevel="2" x14ac:dyDescent="0.2">
      <c r="A51" s="109" t="s">
        <v>32</v>
      </c>
      <c r="B51" s="124" t="s">
        <v>390</v>
      </c>
      <c r="C51" s="124"/>
      <c r="D51" s="124"/>
      <c r="E51" s="124"/>
      <c r="F51" s="124"/>
      <c r="G51" s="124"/>
    </row>
    <row r="52" spans="1:8" outlineLevel="2" x14ac:dyDescent="0.2">
      <c r="A52" s="109"/>
      <c r="B52" s="124"/>
      <c r="C52" s="124"/>
      <c r="D52" s="124"/>
      <c r="E52" s="124"/>
      <c r="F52" s="124"/>
      <c r="G52" s="124"/>
    </row>
    <row r="53" spans="1:8" outlineLevel="2" x14ac:dyDescent="0.2">
      <c r="A53" s="109"/>
      <c r="B53" s="121"/>
      <c r="C53" s="36"/>
    </row>
    <row r="54" spans="1:8" outlineLevel="2" x14ac:dyDescent="0.2">
      <c r="A54" s="109" t="s">
        <v>137</v>
      </c>
      <c r="B54" s="135" t="s">
        <v>408</v>
      </c>
      <c r="C54" s="36"/>
    </row>
    <row r="55" spans="1:8" s="122" customFormat="1" outlineLevel="2" x14ac:dyDescent="0.2">
      <c r="A55" s="125"/>
      <c r="B55" s="206"/>
    </row>
    <row r="56" spans="1:8" outlineLevel="2" x14ac:dyDescent="0.2">
      <c r="A56" s="109" t="s">
        <v>40</v>
      </c>
      <c r="B56" s="121" t="s">
        <v>262</v>
      </c>
      <c r="C56" s="36"/>
    </row>
    <row r="57" spans="1:8" outlineLevel="2" x14ac:dyDescent="0.2">
      <c r="A57" s="109"/>
      <c r="B57" s="121"/>
      <c r="C57" s="36"/>
    </row>
    <row r="58" spans="1:8" s="88" customFormat="1" outlineLevel="1" x14ac:dyDescent="0.2">
      <c r="A58" s="203" t="s">
        <v>158</v>
      </c>
      <c r="B58" s="203" t="s">
        <v>415</v>
      </c>
      <c r="C58" s="210" t="s">
        <v>409</v>
      </c>
      <c r="D58" s="210"/>
      <c r="E58" s="210"/>
      <c r="F58" s="203" t="s">
        <v>140</v>
      </c>
      <c r="G58" s="203" t="s">
        <v>18</v>
      </c>
      <c r="H58" s="203" t="s">
        <v>195</v>
      </c>
    </row>
    <row r="59" spans="1:8" outlineLevel="2" x14ac:dyDescent="0.2">
      <c r="A59" s="109"/>
      <c r="B59" s="121"/>
      <c r="C59" s="36"/>
    </row>
    <row r="60" spans="1:8" outlineLevel="2" x14ac:dyDescent="0.2">
      <c r="A60" s="109" t="s">
        <v>108</v>
      </c>
      <c r="B60" s="136"/>
      <c r="C60" s="36"/>
    </row>
    <row r="61" spans="1:8" outlineLevel="2" x14ac:dyDescent="0.2">
      <c r="A61" s="109"/>
      <c r="B61" s="136"/>
      <c r="C61" s="36"/>
    </row>
    <row r="62" spans="1:8" outlineLevel="2" x14ac:dyDescent="0.2">
      <c r="A62" s="109" t="s">
        <v>32</v>
      </c>
      <c r="B62" s="124" t="s">
        <v>390</v>
      </c>
      <c r="C62" s="124"/>
      <c r="D62" s="124"/>
      <c r="E62" s="124"/>
      <c r="F62" s="124"/>
      <c r="G62" s="124"/>
    </row>
    <row r="63" spans="1:8" outlineLevel="2" x14ac:dyDescent="0.2">
      <c r="A63" s="109"/>
      <c r="B63" s="124"/>
      <c r="C63" s="124"/>
      <c r="D63" s="124"/>
      <c r="E63" s="124"/>
      <c r="F63" s="124"/>
      <c r="G63" s="124"/>
    </row>
    <row r="64" spans="1:8" outlineLevel="2" x14ac:dyDescent="0.2">
      <c r="A64" s="109"/>
      <c r="B64" s="121"/>
      <c r="C64" s="36"/>
    </row>
    <row r="65" spans="1:8" outlineLevel="2" x14ac:dyDescent="0.2">
      <c r="A65" s="109" t="s">
        <v>137</v>
      </c>
      <c r="B65" s="135" t="s">
        <v>407</v>
      </c>
      <c r="C65" s="36"/>
    </row>
    <row r="66" spans="1:8" s="122" customFormat="1" outlineLevel="2" x14ac:dyDescent="0.2">
      <c r="A66" s="125"/>
      <c r="B66" s="206"/>
    </row>
    <row r="67" spans="1:8" outlineLevel="2" x14ac:dyDescent="0.2">
      <c r="A67" s="109" t="s">
        <v>40</v>
      </c>
      <c r="B67" s="121" t="s">
        <v>262</v>
      </c>
      <c r="C67" s="36"/>
    </row>
    <row r="68" spans="1:8" outlineLevel="2" x14ac:dyDescent="0.2">
      <c r="A68" s="109"/>
      <c r="B68" s="121"/>
      <c r="C68" s="36"/>
    </row>
    <row r="69" spans="1:8" s="88" customFormat="1" outlineLevel="1" x14ac:dyDescent="0.2">
      <c r="A69" s="203" t="s">
        <v>158</v>
      </c>
      <c r="B69" s="203" t="s">
        <v>412</v>
      </c>
      <c r="C69" s="210" t="s">
        <v>410</v>
      </c>
      <c r="D69" s="210"/>
      <c r="E69" s="210"/>
      <c r="F69" s="203" t="s">
        <v>140</v>
      </c>
      <c r="G69" s="203" t="s">
        <v>18</v>
      </c>
      <c r="H69" s="203" t="s">
        <v>195</v>
      </c>
    </row>
    <row r="70" spans="1:8" outlineLevel="2" x14ac:dyDescent="0.2">
      <c r="A70" s="109"/>
      <c r="B70" s="121"/>
      <c r="C70" s="36"/>
    </row>
    <row r="71" spans="1:8" outlineLevel="2" x14ac:dyDescent="0.2">
      <c r="A71" s="109" t="s">
        <v>108</v>
      </c>
      <c r="B71" s="136"/>
      <c r="C71" s="36"/>
    </row>
    <row r="72" spans="1:8" outlineLevel="2" x14ac:dyDescent="0.2">
      <c r="A72" s="109"/>
      <c r="B72" s="136"/>
      <c r="C72" s="36"/>
    </row>
    <row r="73" spans="1:8" outlineLevel="2" x14ac:dyDescent="0.2">
      <c r="A73" s="109" t="s">
        <v>32</v>
      </c>
      <c r="B73" s="124" t="s">
        <v>390</v>
      </c>
      <c r="C73" s="124"/>
      <c r="D73" s="124"/>
      <c r="E73" s="124"/>
      <c r="F73" s="124"/>
      <c r="G73" s="124"/>
    </row>
    <row r="74" spans="1:8" outlineLevel="2" x14ac:dyDescent="0.2">
      <c r="A74" s="109"/>
      <c r="B74" s="124"/>
      <c r="C74" s="124"/>
      <c r="D74" s="124"/>
      <c r="E74" s="124"/>
      <c r="F74" s="124"/>
      <c r="G74" s="124"/>
    </row>
    <row r="75" spans="1:8" outlineLevel="2" x14ac:dyDescent="0.2">
      <c r="A75" s="109"/>
      <c r="B75" s="121"/>
      <c r="C75" s="36"/>
    </row>
    <row r="76" spans="1:8" outlineLevel="2" x14ac:dyDescent="0.2">
      <c r="A76" s="109" t="s">
        <v>137</v>
      </c>
      <c r="B76" s="135" t="s">
        <v>411</v>
      </c>
      <c r="C76" s="36"/>
    </row>
    <row r="77" spans="1:8" s="122" customFormat="1" outlineLevel="2" x14ac:dyDescent="0.2">
      <c r="A77" s="125"/>
    </row>
    <row r="78" spans="1:8" outlineLevel="2" x14ac:dyDescent="0.2">
      <c r="A78" s="109" t="s">
        <v>40</v>
      </c>
      <c r="B78" s="121" t="s">
        <v>262</v>
      </c>
      <c r="C78" s="36"/>
    </row>
    <row r="79" spans="1:8" outlineLevel="2" x14ac:dyDescent="0.2">
      <c r="A79" s="109"/>
      <c r="B79" s="121"/>
      <c r="C79" s="36"/>
    </row>
    <row r="80" spans="1:8" s="88" customFormat="1" outlineLevel="1" x14ac:dyDescent="0.2">
      <c r="A80" s="207" t="s">
        <v>158</v>
      </c>
      <c r="B80" s="207" t="s">
        <v>422</v>
      </c>
      <c r="C80" s="210" t="s">
        <v>420</v>
      </c>
      <c r="D80" s="210"/>
      <c r="E80" s="210"/>
      <c r="F80" s="207" t="s">
        <v>140</v>
      </c>
      <c r="G80" s="207" t="s">
        <v>18</v>
      </c>
      <c r="H80" s="207" t="s">
        <v>195</v>
      </c>
    </row>
    <row r="81" spans="1:8" outlineLevel="2" x14ac:dyDescent="0.2">
      <c r="A81" s="109"/>
      <c r="B81" s="121"/>
      <c r="C81" s="36"/>
    </row>
    <row r="82" spans="1:8" outlineLevel="2" x14ac:dyDescent="0.2">
      <c r="A82" s="109" t="s">
        <v>108</v>
      </c>
      <c r="B82" s="136"/>
      <c r="C82" s="36"/>
    </row>
    <row r="83" spans="1:8" outlineLevel="2" x14ac:dyDescent="0.2">
      <c r="A83" s="109"/>
      <c r="B83" s="136"/>
      <c r="C83" s="36"/>
    </row>
    <row r="84" spans="1:8" outlineLevel="2" x14ac:dyDescent="0.2">
      <c r="A84" s="109" t="s">
        <v>32</v>
      </c>
      <c r="B84" s="124" t="s">
        <v>390</v>
      </c>
      <c r="C84" s="124"/>
      <c r="D84" s="124"/>
      <c r="E84" s="124"/>
      <c r="F84" s="124"/>
      <c r="G84" s="124"/>
    </row>
    <row r="85" spans="1:8" outlineLevel="2" x14ac:dyDescent="0.2">
      <c r="A85" s="109"/>
      <c r="B85" s="124"/>
      <c r="C85" s="124"/>
      <c r="D85" s="124"/>
      <c r="E85" s="124"/>
      <c r="F85" s="124"/>
      <c r="G85" s="124"/>
    </row>
    <row r="86" spans="1:8" outlineLevel="2" x14ac:dyDescent="0.2">
      <c r="A86" s="109"/>
      <c r="B86" s="121"/>
      <c r="C86" s="36"/>
    </row>
    <row r="87" spans="1:8" outlineLevel="2" x14ac:dyDescent="0.2">
      <c r="A87" s="109" t="s">
        <v>137</v>
      </c>
      <c r="B87" s="135" t="s">
        <v>411</v>
      </c>
      <c r="C87" s="36"/>
    </row>
    <row r="88" spans="1:8" s="122" customFormat="1" outlineLevel="2" x14ac:dyDescent="0.2">
      <c r="A88" s="125"/>
    </row>
    <row r="89" spans="1:8" outlineLevel="2" x14ac:dyDescent="0.2">
      <c r="A89" s="109" t="s">
        <v>40</v>
      </c>
      <c r="B89" s="121" t="s">
        <v>262</v>
      </c>
      <c r="C89" s="36"/>
    </row>
    <row r="90" spans="1:8" outlineLevel="2" x14ac:dyDescent="0.2">
      <c r="A90" s="109"/>
      <c r="B90" s="121"/>
      <c r="C90" s="36"/>
    </row>
    <row r="91" spans="1:8" s="88" customFormat="1" outlineLevel="1" x14ac:dyDescent="0.2">
      <c r="A91" s="207" t="s">
        <v>158</v>
      </c>
      <c r="B91" s="207" t="s">
        <v>423</v>
      </c>
      <c r="C91" s="210" t="s">
        <v>421</v>
      </c>
      <c r="D91" s="210"/>
      <c r="E91" s="210"/>
      <c r="F91" s="207" t="s">
        <v>140</v>
      </c>
      <c r="G91" s="207" t="s">
        <v>18</v>
      </c>
      <c r="H91" s="207" t="s">
        <v>195</v>
      </c>
    </row>
    <row r="92" spans="1:8" outlineLevel="2" x14ac:dyDescent="0.2">
      <c r="A92" s="109"/>
      <c r="B92" s="121"/>
      <c r="C92" s="36"/>
    </row>
    <row r="93" spans="1:8" outlineLevel="2" x14ac:dyDescent="0.2">
      <c r="A93" s="109" t="s">
        <v>108</v>
      </c>
      <c r="B93" s="136"/>
      <c r="C93" s="36"/>
    </row>
    <row r="94" spans="1:8" outlineLevel="2" x14ac:dyDescent="0.2">
      <c r="A94" s="109"/>
      <c r="B94" s="136"/>
      <c r="C94" s="36"/>
    </row>
    <row r="95" spans="1:8" outlineLevel="2" x14ac:dyDescent="0.2">
      <c r="A95" s="109" t="s">
        <v>32</v>
      </c>
      <c r="B95" s="124" t="s">
        <v>390</v>
      </c>
      <c r="C95" s="124"/>
      <c r="D95" s="124"/>
      <c r="E95" s="124"/>
      <c r="F95" s="124"/>
      <c r="G95" s="124"/>
    </row>
    <row r="96" spans="1:8" outlineLevel="2" x14ac:dyDescent="0.2">
      <c r="A96" s="109"/>
      <c r="B96" s="124"/>
      <c r="C96" s="124"/>
      <c r="D96" s="124"/>
      <c r="E96" s="124"/>
      <c r="F96" s="124"/>
      <c r="G96" s="124"/>
    </row>
    <row r="97" spans="1:8" outlineLevel="2" x14ac:dyDescent="0.2">
      <c r="A97" s="109"/>
      <c r="B97" s="121"/>
      <c r="C97" s="36"/>
    </row>
    <row r="98" spans="1:8" outlineLevel="2" x14ac:dyDescent="0.2">
      <c r="A98" s="109" t="s">
        <v>137</v>
      </c>
      <c r="B98" s="135" t="s">
        <v>411</v>
      </c>
      <c r="C98" s="36"/>
    </row>
    <row r="99" spans="1:8" s="122" customFormat="1" outlineLevel="2" x14ac:dyDescent="0.2">
      <c r="A99" s="125"/>
    </row>
    <row r="100" spans="1:8" outlineLevel="2" x14ac:dyDescent="0.2">
      <c r="A100" s="109" t="s">
        <v>40</v>
      </c>
      <c r="B100" s="121" t="s">
        <v>262</v>
      </c>
      <c r="C100" s="36"/>
    </row>
    <row r="101" spans="1:8" outlineLevel="2" x14ac:dyDescent="0.2">
      <c r="A101" s="109"/>
      <c r="B101" s="121"/>
      <c r="C101" s="36"/>
    </row>
    <row r="102" spans="1:8" s="88" customFormat="1" outlineLevel="1" x14ac:dyDescent="0.2">
      <c r="A102" s="207" t="s">
        <v>158</v>
      </c>
      <c r="B102" s="207" t="s">
        <v>424</v>
      </c>
      <c r="C102" s="210" t="s">
        <v>425</v>
      </c>
      <c r="D102" s="210"/>
      <c r="E102" s="210"/>
      <c r="F102" s="207" t="s">
        <v>140</v>
      </c>
      <c r="G102" s="207" t="s">
        <v>18</v>
      </c>
      <c r="H102" s="207" t="s">
        <v>195</v>
      </c>
    </row>
    <row r="103" spans="1:8" outlineLevel="2" x14ac:dyDescent="0.2">
      <c r="A103" s="109"/>
      <c r="B103" s="121"/>
      <c r="C103" s="36"/>
    </row>
    <row r="104" spans="1:8" outlineLevel="2" x14ac:dyDescent="0.2">
      <c r="A104" s="109" t="s">
        <v>108</v>
      </c>
      <c r="B104" s="136"/>
      <c r="C104" s="36"/>
    </row>
    <row r="105" spans="1:8" outlineLevel="2" x14ac:dyDescent="0.2">
      <c r="A105" s="109"/>
      <c r="B105" s="136"/>
      <c r="C105" s="36"/>
    </row>
    <row r="106" spans="1:8" outlineLevel="2" x14ac:dyDescent="0.2">
      <c r="A106" s="109" t="s">
        <v>32</v>
      </c>
      <c r="B106" s="124" t="s">
        <v>390</v>
      </c>
      <c r="C106" s="124"/>
      <c r="D106" s="124"/>
      <c r="E106" s="124"/>
      <c r="F106" s="124"/>
      <c r="G106" s="124"/>
    </row>
    <row r="107" spans="1:8" outlineLevel="2" x14ac:dyDescent="0.2">
      <c r="A107" s="109"/>
      <c r="B107" s="124"/>
      <c r="C107" s="124"/>
      <c r="D107" s="124"/>
      <c r="E107" s="124"/>
      <c r="F107" s="124"/>
      <c r="G107" s="124"/>
    </row>
    <row r="108" spans="1:8" outlineLevel="2" x14ac:dyDescent="0.2">
      <c r="A108" s="109"/>
      <c r="B108" s="121"/>
      <c r="C108" s="36"/>
    </row>
    <row r="109" spans="1:8" outlineLevel="2" x14ac:dyDescent="0.2">
      <c r="A109" s="109" t="s">
        <v>137</v>
      </c>
      <c r="B109" s="135" t="s">
        <v>411</v>
      </c>
      <c r="C109" s="36"/>
    </row>
    <row r="110" spans="1:8" s="122" customFormat="1" outlineLevel="2" x14ac:dyDescent="0.2">
      <c r="A110" s="125"/>
    </row>
    <row r="111" spans="1:8" outlineLevel="2" x14ac:dyDescent="0.2">
      <c r="A111" s="109" t="s">
        <v>40</v>
      </c>
      <c r="B111" s="121" t="s">
        <v>262</v>
      </c>
      <c r="C111" s="36"/>
    </row>
    <row r="112" spans="1:8" outlineLevel="2" x14ac:dyDescent="0.2">
      <c r="A112" s="109"/>
      <c r="B112" s="121"/>
      <c r="C112" s="36"/>
    </row>
    <row r="113" spans="1:8" s="88" customFormat="1" outlineLevel="1" x14ac:dyDescent="0.2">
      <c r="A113" s="207" t="s">
        <v>158</v>
      </c>
      <c r="B113" s="207" t="s">
        <v>427</v>
      </c>
      <c r="C113" s="210" t="s">
        <v>426</v>
      </c>
      <c r="D113" s="210"/>
      <c r="E113" s="210"/>
      <c r="F113" s="207" t="s">
        <v>140</v>
      </c>
      <c r="G113" s="207" t="s">
        <v>18</v>
      </c>
      <c r="H113" s="207" t="s">
        <v>195</v>
      </c>
    </row>
    <row r="114" spans="1:8" outlineLevel="2" x14ac:dyDescent="0.2">
      <c r="A114" s="109"/>
      <c r="B114" s="121"/>
      <c r="C114" s="36"/>
    </row>
    <row r="115" spans="1:8" outlineLevel="2" x14ac:dyDescent="0.2">
      <c r="A115" s="109" t="s">
        <v>108</v>
      </c>
      <c r="B115" s="136"/>
      <c r="C115" s="36"/>
    </row>
    <row r="116" spans="1:8" outlineLevel="2" x14ac:dyDescent="0.2">
      <c r="A116" s="109"/>
      <c r="B116" s="136"/>
      <c r="C116" s="36"/>
    </row>
    <row r="117" spans="1:8" outlineLevel="2" x14ac:dyDescent="0.2">
      <c r="A117" s="109" t="s">
        <v>32</v>
      </c>
      <c r="B117" s="124" t="s">
        <v>390</v>
      </c>
      <c r="C117" s="124"/>
      <c r="D117" s="124"/>
      <c r="E117" s="124"/>
      <c r="F117" s="124"/>
      <c r="G117" s="124"/>
    </row>
    <row r="118" spans="1:8" outlineLevel="2" x14ac:dyDescent="0.2">
      <c r="A118" s="109"/>
      <c r="B118" s="124"/>
      <c r="C118" s="124"/>
      <c r="D118" s="124"/>
      <c r="E118" s="124"/>
      <c r="F118" s="124"/>
      <c r="G118" s="124"/>
    </row>
    <row r="119" spans="1:8" outlineLevel="2" x14ac:dyDescent="0.2">
      <c r="A119" s="109"/>
      <c r="B119" s="121"/>
      <c r="C119" s="36"/>
    </row>
    <row r="120" spans="1:8" outlineLevel="2" x14ac:dyDescent="0.2">
      <c r="A120" s="109" t="s">
        <v>137</v>
      </c>
      <c r="B120" s="135" t="s">
        <v>411</v>
      </c>
      <c r="C120" s="36"/>
    </row>
    <row r="121" spans="1:8" s="122" customFormat="1" outlineLevel="2" x14ac:dyDescent="0.2">
      <c r="A121" s="125"/>
    </row>
    <row r="122" spans="1:8" outlineLevel="2" x14ac:dyDescent="0.2">
      <c r="A122" s="109" t="s">
        <v>40</v>
      </c>
      <c r="B122" s="121" t="s">
        <v>262</v>
      </c>
      <c r="C122" s="36"/>
    </row>
    <row r="123" spans="1:8" outlineLevel="2" x14ac:dyDescent="0.2">
      <c r="A123" s="109"/>
      <c r="B123" s="121"/>
      <c r="C123" s="36"/>
    </row>
    <row r="124" spans="1:8" s="88" customFormat="1" outlineLevel="1" x14ac:dyDescent="0.2">
      <c r="A124" s="207" t="s">
        <v>158</v>
      </c>
      <c r="B124" s="207" t="s">
        <v>428</v>
      </c>
      <c r="C124" s="210" t="s">
        <v>429</v>
      </c>
      <c r="D124" s="210"/>
      <c r="E124" s="210"/>
      <c r="F124" s="207" t="s">
        <v>140</v>
      </c>
      <c r="G124" s="207" t="s">
        <v>18</v>
      </c>
      <c r="H124" s="207" t="s">
        <v>195</v>
      </c>
    </row>
    <row r="125" spans="1:8" outlineLevel="2" x14ac:dyDescent="0.2">
      <c r="A125" s="109"/>
      <c r="B125" s="121"/>
      <c r="C125" s="36"/>
    </row>
    <row r="126" spans="1:8" outlineLevel="2" x14ac:dyDescent="0.2">
      <c r="A126" s="109" t="s">
        <v>108</v>
      </c>
      <c r="B126" s="136"/>
      <c r="C126" s="36"/>
    </row>
    <row r="127" spans="1:8" outlineLevel="2" x14ac:dyDescent="0.2">
      <c r="A127" s="109"/>
      <c r="B127" s="136"/>
      <c r="C127" s="36"/>
    </row>
    <row r="128" spans="1:8" outlineLevel="2" x14ac:dyDescent="0.2">
      <c r="A128" s="109" t="s">
        <v>32</v>
      </c>
      <c r="B128" s="124" t="s">
        <v>390</v>
      </c>
      <c r="C128" s="124"/>
      <c r="D128" s="124"/>
      <c r="E128" s="124"/>
      <c r="F128" s="124"/>
      <c r="G128" s="124"/>
    </row>
    <row r="129" spans="1:7" outlineLevel="2" x14ac:dyDescent="0.2">
      <c r="A129" s="109"/>
      <c r="B129" s="124"/>
      <c r="C129" s="124"/>
      <c r="D129" s="124"/>
      <c r="E129" s="124"/>
      <c r="F129" s="124"/>
      <c r="G129" s="124"/>
    </row>
    <row r="130" spans="1:7" outlineLevel="2" x14ac:dyDescent="0.2">
      <c r="A130" s="109"/>
      <c r="B130" s="121"/>
      <c r="C130" s="36"/>
    </row>
    <row r="131" spans="1:7" outlineLevel="2" x14ac:dyDescent="0.2">
      <c r="A131" s="109" t="s">
        <v>137</v>
      </c>
      <c r="B131" s="135" t="s">
        <v>430</v>
      </c>
      <c r="C131" s="36"/>
    </row>
    <row r="132" spans="1:7" s="122" customFormat="1" outlineLevel="2" x14ac:dyDescent="0.2">
      <c r="A132" s="125"/>
    </row>
    <row r="133" spans="1:7" outlineLevel="2" x14ac:dyDescent="0.2">
      <c r="A133" s="109" t="s">
        <v>40</v>
      </c>
      <c r="B133" s="121" t="s">
        <v>262</v>
      </c>
      <c r="C133" s="36"/>
    </row>
    <row r="134" spans="1:7" outlineLevel="2" x14ac:dyDescent="0.2">
      <c r="A134" s="109"/>
      <c r="B134" s="121"/>
      <c r="C134" s="36"/>
    </row>
    <row r="137" spans="1:7" x14ac:dyDescent="0.2">
      <c r="A137" s="88" t="s">
        <v>417</v>
      </c>
    </row>
    <row r="139" spans="1:7" x14ac:dyDescent="0.2">
      <c r="A139" s="88" t="s">
        <v>431</v>
      </c>
    </row>
  </sheetData>
  <mergeCells count="12">
    <mergeCell ref="C69:E69"/>
    <mergeCell ref="C10:E10"/>
    <mergeCell ref="C14:E14"/>
    <mergeCell ref="C25:E25"/>
    <mergeCell ref="C36:E36"/>
    <mergeCell ref="C47:E47"/>
    <mergeCell ref="C58:E58"/>
    <mergeCell ref="C80:E80"/>
    <mergeCell ref="C91:E91"/>
    <mergeCell ref="C102:E102"/>
    <mergeCell ref="C113:E113"/>
    <mergeCell ref="C124:E124"/>
  </mergeCells>
  <dataValidations count="4">
    <dataValidation type="list" allowBlank="1" showInputMessage="1" showErrorMessage="1" sqref="D5" xr:uid="{00000000-0002-0000-0B00-000000000000}">
      <formula1>$H$2:$H$6</formula1>
    </dataValidation>
    <dataValidation type="list" allowBlank="1" showInputMessage="1" showErrorMessage="1" errorTitle="Not a valid value" error="The value you have entered is not valid_x000a__x000a_A user has restricted values that can be entered into this cell_x000a_" sqref="F10 F14 F25 F36 F47 F58 F69 F80 F91 F102 F113 F124" xr:uid="{00000000-0002-0000-0B00-000001000000}">
      <formula1>$F$2:$F$6</formula1>
    </dataValidation>
    <dataValidation type="list" allowBlank="1" showInputMessage="1" showErrorMessage="1" errorTitle="Not a valid value" error="The value you have entered is not valid_x000a__x000a_A user has restricted values that can be entered into this cell_x000a_" sqref="G10 G14 G25 G36 G47 G58 G69 G80 G91 G102 G113 G124" xr:uid="{00000000-0002-0000-0B00-000002000000}">
      <formula1>$G$2:$G$7</formula1>
    </dataValidation>
    <dataValidation type="list" allowBlank="1" showInputMessage="1" showErrorMessage="1" errorTitle="Not a valid value" error="The value you have entered is not valid_x000a__x000a_A user has restricted values that can be entered into this cell_x000a_" sqref="H10 H14 H25 H36 H47 H58 H69 H80 H91 H102 H113 H124" xr:uid="{00000000-0002-0000-0B00-000003000000}">
      <formula1>$H$2:$H$6</formula1>
    </dataValidation>
  </dataValidations>
  <printOptions headings="1" gridLines="1"/>
  <pageMargins left="0.76" right="0.78740157480314965" top="0.72" bottom="0.7" header="0.51181102362204722" footer="0.51181102362204722"/>
  <pageSetup paperSize="9" scale="55" fitToHeight="100" orientation="landscape" horizontalDpi="4294967295" verticalDpi="4294967295" r:id="rId1"/>
  <headerFooter alignWithMargins="0">
    <oddHeader>&amp;C&amp;A</oddHeader>
    <oddFooter xml:space="preserve">&amp;L&amp;D &amp;CPagina &amp;P van &amp;N&amp;R&amp;F </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M24"/>
  <sheetViews>
    <sheetView workbookViewId="0">
      <selection activeCell="C24" sqref="C24"/>
    </sheetView>
  </sheetViews>
  <sheetFormatPr defaultColWidth="8.7109375" defaultRowHeight="12.75" x14ac:dyDescent="0.2"/>
  <sheetData>
    <row r="2" spans="1:3" x14ac:dyDescent="0.2">
      <c r="A2" t="s">
        <v>313</v>
      </c>
    </row>
    <row r="4" spans="1:3" x14ac:dyDescent="0.2">
      <c r="A4" t="s">
        <v>314</v>
      </c>
    </row>
    <row r="6" spans="1:3" x14ac:dyDescent="0.2">
      <c r="A6" t="s">
        <v>315</v>
      </c>
    </row>
    <row r="7" spans="1:3" x14ac:dyDescent="0.2">
      <c r="B7" t="s">
        <v>316</v>
      </c>
      <c r="C7" t="s">
        <v>201</v>
      </c>
    </row>
    <row r="8" spans="1:3" x14ac:dyDescent="0.2">
      <c r="B8" t="s">
        <v>317</v>
      </c>
      <c r="C8" t="s">
        <v>216</v>
      </c>
    </row>
    <row r="9" spans="1:3" x14ac:dyDescent="0.2">
      <c r="B9" t="s">
        <v>318</v>
      </c>
      <c r="C9" t="s">
        <v>224</v>
      </c>
    </row>
    <row r="10" spans="1:3" x14ac:dyDescent="0.2">
      <c r="B10" t="s">
        <v>319</v>
      </c>
      <c r="C10" t="s">
        <v>254</v>
      </c>
    </row>
    <row r="11" spans="1:3" x14ac:dyDescent="0.2">
      <c r="B11" t="s">
        <v>295</v>
      </c>
      <c r="C11" t="s">
        <v>293</v>
      </c>
    </row>
    <row r="12" spans="1:3" x14ac:dyDescent="0.2">
      <c r="B12" t="s">
        <v>320</v>
      </c>
      <c r="C12" t="s">
        <v>266</v>
      </c>
    </row>
    <row r="13" spans="1:3" x14ac:dyDescent="0.2">
      <c r="B13" t="s">
        <v>328</v>
      </c>
      <c r="C13" t="s">
        <v>436</v>
      </c>
    </row>
    <row r="14" spans="1:3" x14ac:dyDescent="0.2">
      <c r="A14" t="s">
        <v>321</v>
      </c>
    </row>
    <row r="15" spans="1:3" x14ac:dyDescent="0.2">
      <c r="B15" t="s">
        <v>322</v>
      </c>
      <c r="C15" t="s">
        <v>279</v>
      </c>
    </row>
    <row r="17" spans="1:13" x14ac:dyDescent="0.2">
      <c r="A17" t="s">
        <v>377</v>
      </c>
    </row>
    <row r="18" spans="1:13" x14ac:dyDescent="0.2">
      <c r="B18" t="s">
        <v>378</v>
      </c>
      <c r="C18" s="197" t="s">
        <v>379</v>
      </c>
      <c r="D18" s="96"/>
      <c r="E18" s="96"/>
      <c r="F18" s="96"/>
      <c r="G18" s="96"/>
      <c r="H18" s="96"/>
      <c r="I18" s="96"/>
      <c r="J18" s="96"/>
      <c r="K18" s="96"/>
      <c r="L18" s="96"/>
      <c r="M18" s="96"/>
    </row>
    <row r="20" spans="1:13" x14ac:dyDescent="0.2">
      <c r="A20" t="s">
        <v>432</v>
      </c>
    </row>
    <row r="21" spans="1:13" x14ac:dyDescent="0.2">
      <c r="B21" t="s">
        <v>433</v>
      </c>
      <c r="C21" t="s">
        <v>437</v>
      </c>
    </row>
    <row r="23" spans="1:13" x14ac:dyDescent="0.2">
      <c r="A23" t="s">
        <v>434</v>
      </c>
    </row>
    <row r="24" spans="1:13" x14ac:dyDescent="0.2">
      <c r="B24" t="s">
        <v>435</v>
      </c>
      <c r="C24" t="s">
        <v>438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Versie_informatie">
    <pageSetUpPr fitToPage="1"/>
  </sheetPr>
  <dimension ref="A1:X19"/>
  <sheetViews>
    <sheetView zoomScale="85" workbookViewId="0">
      <pane ySplit="5" topLeftCell="A6" activePane="bottomLeft" state="frozen"/>
      <selection pane="bottomLeft" activeCell="H17" sqref="H17"/>
    </sheetView>
  </sheetViews>
  <sheetFormatPr defaultColWidth="11.42578125" defaultRowHeight="12.75" x14ac:dyDescent="0.2"/>
  <cols>
    <col min="1" max="1" width="75.28515625" style="92" customWidth="1"/>
    <col min="2" max="2" width="33.28515625" style="92" customWidth="1"/>
    <col min="3" max="3" width="25.42578125" style="92" customWidth="1"/>
    <col min="4" max="4" width="22.28515625" style="92" customWidth="1"/>
    <col min="5" max="16384" width="11.42578125" style="92"/>
  </cols>
  <sheetData>
    <row r="1" spans="1:24" x14ac:dyDescent="0.2">
      <c r="A1" s="84" t="str">
        <f>Clusterkaart!A1</f>
        <v>Cluster</v>
      </c>
      <c r="B1" s="84" t="str">
        <f>Clusterkaart!B1</f>
        <v>Bijzondere situaties</v>
      </c>
      <c r="C1" s="84"/>
      <c r="D1" s="84"/>
    </row>
    <row r="2" spans="1:24" x14ac:dyDescent="0.2">
      <c r="A2" s="84" t="str">
        <f>Clusterkaart!A2</f>
        <v>Applicatie</v>
      </c>
      <c r="B2" s="84" t="str">
        <f>Clusterkaart!B2</f>
        <v>GBA-V - BRP</v>
      </c>
      <c r="C2" s="84"/>
      <c r="D2" s="84"/>
    </row>
    <row r="3" spans="1:24" s="32" customFormat="1" x14ac:dyDescent="0.2">
      <c r="A3" s="84" t="str">
        <f>Clusterkaart!A3</f>
        <v>Versie</v>
      </c>
      <c r="B3" s="93" t="str">
        <f>B16</f>
        <v>2.2</v>
      </c>
      <c r="C3" s="93"/>
      <c r="D3" s="93"/>
    </row>
    <row r="4" spans="1:24" x14ac:dyDescent="0.2">
      <c r="A4" s="93"/>
      <c r="B4" s="93"/>
      <c r="C4" s="93"/>
      <c r="D4" s="93"/>
    </row>
    <row r="5" spans="1:24" x14ac:dyDescent="0.2">
      <c r="A5" s="94"/>
      <c r="B5" s="95"/>
      <c r="C5" s="95"/>
      <c r="D5" s="95"/>
    </row>
    <row r="6" spans="1:24" x14ac:dyDescent="0.2">
      <c r="A6" s="96"/>
      <c r="B6" s="96"/>
      <c r="C6" s="96"/>
      <c r="D6" s="96"/>
    </row>
    <row r="7" spans="1:24" s="34" customFormat="1" x14ac:dyDescent="0.2">
      <c r="A7" s="84" t="s">
        <v>43</v>
      </c>
      <c r="B7" s="84"/>
      <c r="C7" s="84"/>
      <c r="D7" s="84"/>
      <c r="E7" s="97"/>
      <c r="F7" s="33"/>
    </row>
    <row r="9" spans="1:24" s="35" customFormat="1" x14ac:dyDescent="0.2">
      <c r="A9" s="84" t="s">
        <v>44</v>
      </c>
      <c r="B9" s="84" t="s">
        <v>45</v>
      </c>
      <c r="C9" s="84" t="s">
        <v>46</v>
      </c>
      <c r="D9" s="84" t="s">
        <v>47</v>
      </c>
      <c r="E9" s="92"/>
      <c r="F9" s="92"/>
      <c r="G9" s="92"/>
      <c r="H9" s="92"/>
      <c r="I9" s="92"/>
      <c r="J9" s="92"/>
      <c r="K9" s="92"/>
      <c r="L9" s="92"/>
      <c r="M9" s="92"/>
      <c r="N9" s="92"/>
      <c r="O9" s="92"/>
      <c r="P9" s="92"/>
      <c r="Q9" s="92"/>
      <c r="R9" s="92"/>
      <c r="S9" s="92"/>
      <c r="T9" s="92"/>
      <c r="U9" s="92"/>
      <c r="V9" s="92"/>
      <c r="W9" s="92"/>
      <c r="X9" s="92"/>
    </row>
    <row r="10" spans="1:24" x14ac:dyDescent="0.2">
      <c r="A10" s="98" t="s">
        <v>66</v>
      </c>
      <c r="B10" s="98" t="s">
        <v>65</v>
      </c>
      <c r="C10" s="104">
        <v>41778</v>
      </c>
      <c r="D10" s="98" t="s">
        <v>439</v>
      </c>
    </row>
    <row r="11" spans="1:24" x14ac:dyDescent="0.2">
      <c r="A11" s="98" t="s">
        <v>323</v>
      </c>
      <c r="B11" s="98" t="s">
        <v>324</v>
      </c>
      <c r="C11" s="104">
        <v>41899</v>
      </c>
      <c r="D11" s="98" t="s">
        <v>439</v>
      </c>
    </row>
    <row r="12" spans="1:24" x14ac:dyDescent="0.2">
      <c r="A12" s="98" t="s">
        <v>332</v>
      </c>
      <c r="B12" s="98" t="s">
        <v>333</v>
      </c>
      <c r="C12" s="104">
        <v>41920</v>
      </c>
      <c r="D12" s="98" t="s">
        <v>439</v>
      </c>
    </row>
    <row r="13" spans="1:24" x14ac:dyDescent="0.2">
      <c r="A13" s="98" t="s">
        <v>334</v>
      </c>
      <c r="B13" s="98" t="s">
        <v>335</v>
      </c>
      <c r="C13" s="104">
        <v>41921</v>
      </c>
      <c r="D13" s="98" t="s">
        <v>439</v>
      </c>
    </row>
    <row r="14" spans="1:24" x14ac:dyDescent="0.2">
      <c r="A14" t="s">
        <v>337</v>
      </c>
      <c r="B14" s="98" t="s">
        <v>336</v>
      </c>
      <c r="C14" s="104">
        <v>42235</v>
      </c>
      <c r="D14" s="98" t="s">
        <v>439</v>
      </c>
    </row>
    <row r="15" spans="1:24" x14ac:dyDescent="0.2">
      <c r="A15" s="98" t="s">
        <v>383</v>
      </c>
      <c r="B15" s="98" t="s">
        <v>384</v>
      </c>
      <c r="C15" s="104">
        <v>42374</v>
      </c>
      <c r="D15" s="98" t="s">
        <v>439</v>
      </c>
    </row>
    <row r="16" spans="1:24" x14ac:dyDescent="0.2">
      <c r="A16" s="98" t="s">
        <v>385</v>
      </c>
      <c r="B16" s="98" t="s">
        <v>386</v>
      </c>
      <c r="C16" s="104">
        <v>42657</v>
      </c>
      <c r="D16" s="98" t="s">
        <v>439</v>
      </c>
    </row>
    <row r="17" spans="1:6" x14ac:dyDescent="0.2">
      <c r="A17" s="98" t="s">
        <v>419</v>
      </c>
      <c r="B17" s="98" t="s">
        <v>418</v>
      </c>
      <c r="C17" s="104">
        <v>42774</v>
      </c>
      <c r="D17" s="98" t="s">
        <v>439</v>
      </c>
    </row>
    <row r="19" spans="1:6" s="34" customFormat="1" x14ac:dyDescent="0.2">
      <c r="A19" s="84" t="s">
        <v>23</v>
      </c>
      <c r="B19" s="84"/>
      <c r="C19" s="84"/>
      <c r="D19" s="84"/>
      <c r="E19" s="97"/>
      <c r="F19" s="33"/>
    </row>
  </sheetData>
  <phoneticPr fontId="0" type="noConversion"/>
  <pageMargins left="0.75" right="0.75" top="1" bottom="1" header="0.5" footer="0.5"/>
  <pageSetup paperSize="9" scale="55" orientation="portrait"/>
  <headerFooter alignWithMargins="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outlinePr summaryBelow="0"/>
    <pageSetUpPr fitToPage="1"/>
  </sheetPr>
  <dimension ref="A1:H556"/>
  <sheetViews>
    <sheetView workbookViewId="0">
      <pane ySplit="7" topLeftCell="A475" activePane="bottomLeft" state="frozen"/>
      <selection pane="bottomLeft" activeCell="D534" sqref="D534"/>
    </sheetView>
  </sheetViews>
  <sheetFormatPr defaultColWidth="11.42578125" defaultRowHeight="12.75" outlineLevelRow="2" x14ac:dyDescent="0.2"/>
  <cols>
    <col min="1" max="1" width="29.7109375" style="90" customWidth="1"/>
    <col min="2" max="2" width="27.7109375" style="36" customWidth="1"/>
    <col min="3" max="3" width="27.7109375" style="89" customWidth="1"/>
    <col min="4" max="4" width="27.7109375" style="36" customWidth="1"/>
    <col min="5" max="5" width="54.28515625" style="36" customWidth="1"/>
    <col min="6" max="20" width="27.7109375" style="89" customWidth="1"/>
    <col min="21" max="16384" width="11.42578125" style="89"/>
  </cols>
  <sheetData>
    <row r="1" spans="1:8" s="99" customFormat="1" x14ac:dyDescent="0.2">
      <c r="A1" s="83" t="s">
        <v>36</v>
      </c>
      <c r="B1" s="83" t="str">
        <f>Clusterkaart!B1</f>
        <v>Bijzondere situaties</v>
      </c>
      <c r="C1" s="83" t="s">
        <v>147</v>
      </c>
      <c r="D1" s="83" t="str">
        <f>Clusterkaart!D1</f>
        <v>BIJZ_CONV</v>
      </c>
      <c r="E1" s="83"/>
      <c r="F1" s="83" t="s">
        <v>48</v>
      </c>
      <c r="G1" s="83" t="s">
        <v>193</v>
      </c>
      <c r="H1" s="83" t="s">
        <v>194</v>
      </c>
    </row>
    <row r="2" spans="1:8" s="99" customFormat="1" x14ac:dyDescent="0.2">
      <c r="A2" s="83" t="s">
        <v>42</v>
      </c>
      <c r="B2" s="83" t="str">
        <f>Clusterkaart!B3</f>
        <v>2.3</v>
      </c>
      <c r="C2" s="83" t="s">
        <v>148</v>
      </c>
      <c r="D2" s="83"/>
      <c r="E2" s="83"/>
      <c r="F2" s="100" t="s">
        <v>56</v>
      </c>
      <c r="G2" s="100" t="s">
        <v>56</v>
      </c>
      <c r="H2" s="100" t="s">
        <v>56</v>
      </c>
    </row>
    <row r="3" spans="1:8" s="99" customFormat="1" x14ac:dyDescent="0.2">
      <c r="A3" s="83" t="s">
        <v>13</v>
      </c>
      <c r="B3" s="103">
        <f>Clusterkaart!B4</f>
        <v>41778</v>
      </c>
      <c r="C3" s="83" t="s">
        <v>41</v>
      </c>
      <c r="D3" s="103">
        <v>41778</v>
      </c>
      <c r="E3" s="83"/>
      <c r="F3" s="100" t="s">
        <v>140</v>
      </c>
      <c r="G3" s="100" t="s">
        <v>144</v>
      </c>
      <c r="H3" s="100" t="s">
        <v>195</v>
      </c>
    </row>
    <row r="4" spans="1:8" s="99" customFormat="1" x14ac:dyDescent="0.2">
      <c r="A4" s="83" t="s">
        <v>88</v>
      </c>
      <c r="B4" s="83" t="str">
        <f>Clusterkaart!B5</f>
        <v>oBRP</v>
      </c>
      <c r="C4" s="83" t="s">
        <v>12</v>
      </c>
      <c r="D4" s="83" t="s">
        <v>439</v>
      </c>
      <c r="E4" s="83"/>
      <c r="F4" s="100" t="s">
        <v>141</v>
      </c>
      <c r="G4" s="100" t="s">
        <v>26</v>
      </c>
      <c r="H4" s="100" t="s">
        <v>196</v>
      </c>
    </row>
    <row r="5" spans="1:8" s="99" customFormat="1" x14ac:dyDescent="0.2">
      <c r="A5" s="83" t="s">
        <v>89</v>
      </c>
      <c r="B5" s="83" t="str">
        <f>Clusterkaart!B6</f>
        <v>&lt;naam stakeholder&gt;</v>
      </c>
      <c r="C5" s="83" t="s">
        <v>55</v>
      </c>
      <c r="D5" s="83" t="s">
        <v>195</v>
      </c>
      <c r="E5" s="83"/>
      <c r="F5" s="100" t="s">
        <v>142</v>
      </c>
      <c r="G5" s="100" t="s">
        <v>20</v>
      </c>
      <c r="H5" s="100" t="s">
        <v>49</v>
      </c>
    </row>
    <row r="6" spans="1:8" s="99" customFormat="1" x14ac:dyDescent="0.2">
      <c r="A6" s="83" t="s">
        <v>122</v>
      </c>
      <c r="B6" s="83">
        <f>COUNTIF(A:A,"testconditie")+COUNTIF(A:A,"test conditie")</f>
        <v>8</v>
      </c>
      <c r="C6" s="83"/>
      <c r="D6" s="83"/>
      <c r="E6" s="83"/>
      <c r="F6" s="100" t="s">
        <v>143</v>
      </c>
      <c r="G6" s="101" t="s">
        <v>19</v>
      </c>
      <c r="H6" s="100" t="s">
        <v>50</v>
      </c>
    </row>
    <row r="7" spans="1:8" s="99" customFormat="1" x14ac:dyDescent="0.2">
      <c r="A7" s="83" t="s">
        <v>145</v>
      </c>
      <c r="B7" s="83">
        <f>COUNTIF(A:A,"testgeval")+COUNTIF(A:A,"test geval")</f>
        <v>35</v>
      </c>
      <c r="C7" s="83"/>
      <c r="D7" s="83"/>
      <c r="E7" s="83"/>
      <c r="F7" s="114"/>
      <c r="G7" s="100" t="s">
        <v>18</v>
      </c>
      <c r="H7" s="115" t="s">
        <v>64</v>
      </c>
    </row>
    <row r="8" spans="1:8" s="36" customFormat="1" x14ac:dyDescent="0.2">
      <c r="A8" s="116" t="s">
        <v>52</v>
      </c>
      <c r="B8" s="117" t="s">
        <v>53</v>
      </c>
      <c r="D8" s="118"/>
    </row>
    <row r="9" spans="1:8" x14ac:dyDescent="0.2">
      <c r="A9" s="116"/>
      <c r="B9" s="119"/>
      <c r="C9" s="36"/>
      <c r="D9" s="118"/>
    </row>
    <row r="10" spans="1:8" s="99" customFormat="1" x14ac:dyDescent="0.2">
      <c r="A10" s="120" t="s">
        <v>157</v>
      </c>
      <c r="B10" s="112" t="s">
        <v>200</v>
      </c>
      <c r="C10" s="208" t="s">
        <v>213</v>
      </c>
      <c r="D10" s="209"/>
      <c r="E10" s="209"/>
      <c r="F10" s="120" t="s">
        <v>140</v>
      </c>
      <c r="G10" s="120" t="s">
        <v>18</v>
      </c>
      <c r="H10" s="120" t="s">
        <v>195</v>
      </c>
    </row>
    <row r="11" spans="1:8" s="99" customFormat="1" outlineLevel="1" x14ac:dyDescent="0.2">
      <c r="A11" s="109"/>
      <c r="B11" s="117"/>
      <c r="C11" s="102"/>
    </row>
    <row r="12" spans="1:8" s="99" customFormat="1" outlineLevel="1" x14ac:dyDescent="0.2">
      <c r="A12" s="109" t="s">
        <v>54</v>
      </c>
      <c r="B12" s="126"/>
      <c r="C12" s="89"/>
    </row>
    <row r="13" spans="1:8" s="99" customFormat="1" outlineLevel="1" x14ac:dyDescent="0.2">
      <c r="A13" s="109"/>
      <c r="B13" s="117"/>
      <c r="C13" s="102"/>
    </row>
    <row r="14" spans="1:8" s="88" customFormat="1" outlineLevel="1" x14ac:dyDescent="0.2">
      <c r="A14" s="113" t="s">
        <v>158</v>
      </c>
      <c r="B14" s="113" t="s">
        <v>203</v>
      </c>
      <c r="C14" s="210" t="s">
        <v>201</v>
      </c>
      <c r="D14" s="210"/>
      <c r="E14" s="210"/>
      <c r="F14" s="113" t="s">
        <v>140</v>
      </c>
      <c r="G14" s="113" t="s">
        <v>18</v>
      </c>
      <c r="H14" s="113" t="s">
        <v>195</v>
      </c>
    </row>
    <row r="15" spans="1:8" outlineLevel="2" x14ac:dyDescent="0.2">
      <c r="A15" s="109"/>
      <c r="B15" s="121"/>
      <c r="C15" s="36"/>
    </row>
    <row r="16" spans="1:8" outlineLevel="2" x14ac:dyDescent="0.2">
      <c r="A16" s="109" t="s">
        <v>108</v>
      </c>
      <c r="B16" s="135"/>
      <c r="C16" s="36"/>
    </row>
    <row r="17" spans="1:8" outlineLevel="2" x14ac:dyDescent="0.2">
      <c r="A17" s="109"/>
      <c r="B17" s="121"/>
      <c r="C17" s="36"/>
    </row>
    <row r="18" spans="1:8" outlineLevel="2" x14ac:dyDescent="0.2">
      <c r="A18" s="109" t="s">
        <v>110</v>
      </c>
      <c r="B18" s="121" t="s">
        <v>107</v>
      </c>
      <c r="C18" s="36"/>
    </row>
    <row r="19" spans="1:8" outlineLevel="2" x14ac:dyDescent="0.2">
      <c r="A19" s="109"/>
      <c r="B19" s="121"/>
      <c r="C19" s="36"/>
    </row>
    <row r="20" spans="1:8" outlineLevel="2" x14ac:dyDescent="0.2">
      <c r="A20" s="109"/>
      <c r="B20" s="122"/>
      <c r="C20" s="122"/>
      <c r="D20" s="122"/>
      <c r="E20" s="123"/>
      <c r="F20" s="122"/>
      <c r="G20" s="122"/>
    </row>
    <row r="21" spans="1:8" outlineLevel="2" x14ac:dyDescent="0.2">
      <c r="A21" s="109" t="s">
        <v>32</v>
      </c>
      <c r="B21" s="124" t="s">
        <v>203</v>
      </c>
      <c r="C21" s="124"/>
      <c r="D21" s="124"/>
      <c r="E21" s="124"/>
      <c r="F21" s="124"/>
      <c r="G21" s="124"/>
    </row>
    <row r="22" spans="1:8" outlineLevel="2" x14ac:dyDescent="0.2">
      <c r="A22" s="109"/>
      <c r="B22" s="121"/>
      <c r="C22" s="36"/>
    </row>
    <row r="23" spans="1:8" outlineLevel="2" x14ac:dyDescent="0.2">
      <c r="A23" s="110" t="s">
        <v>33</v>
      </c>
      <c r="B23" s="121" t="s">
        <v>192</v>
      </c>
      <c r="C23" s="36"/>
    </row>
    <row r="24" spans="1:8" outlineLevel="2" x14ac:dyDescent="0.2">
      <c r="A24" s="109"/>
      <c r="B24" s="121"/>
      <c r="C24" s="36"/>
    </row>
    <row r="25" spans="1:8" outlineLevel="2" x14ac:dyDescent="0.2">
      <c r="A25" s="109" t="s">
        <v>137</v>
      </c>
      <c r="B25" s="135" t="s">
        <v>202</v>
      </c>
      <c r="C25" s="36"/>
    </row>
    <row r="26" spans="1:8" s="122" customFormat="1" outlineLevel="2" x14ac:dyDescent="0.2">
      <c r="A26" s="125"/>
    </row>
    <row r="27" spans="1:8" outlineLevel="2" x14ac:dyDescent="0.2">
      <c r="A27" s="109" t="s">
        <v>156</v>
      </c>
      <c r="B27" s="121" t="s">
        <v>262</v>
      </c>
      <c r="C27" s="36"/>
    </row>
    <row r="28" spans="1:8" outlineLevel="2" x14ac:dyDescent="0.2">
      <c r="A28" s="109"/>
      <c r="B28" s="121"/>
      <c r="C28" s="36"/>
    </row>
    <row r="29" spans="1:8" s="88" customFormat="1" outlineLevel="1" x14ac:dyDescent="0.2">
      <c r="A29" s="131" t="s">
        <v>158</v>
      </c>
      <c r="B29" s="131" t="s">
        <v>204</v>
      </c>
      <c r="C29" s="210" t="s">
        <v>205</v>
      </c>
      <c r="D29" s="210"/>
      <c r="E29" s="210"/>
      <c r="F29" s="131" t="s">
        <v>140</v>
      </c>
      <c r="G29" s="131" t="s">
        <v>18</v>
      </c>
      <c r="H29" s="131" t="s">
        <v>195</v>
      </c>
    </row>
    <row r="30" spans="1:8" outlineLevel="2" x14ac:dyDescent="0.2">
      <c r="A30" s="109"/>
      <c r="B30" s="121"/>
      <c r="C30" s="36"/>
    </row>
    <row r="31" spans="1:8" outlineLevel="2" x14ac:dyDescent="0.2">
      <c r="A31" s="109" t="s">
        <v>108</v>
      </c>
      <c r="B31" s="135"/>
      <c r="C31" s="36"/>
    </row>
    <row r="32" spans="1:8" outlineLevel="2" x14ac:dyDescent="0.2">
      <c r="A32" s="109"/>
      <c r="B32" s="121"/>
      <c r="C32" s="36"/>
    </row>
    <row r="33" spans="1:8" outlineLevel="2" x14ac:dyDescent="0.2">
      <c r="A33" s="109" t="s">
        <v>110</v>
      </c>
      <c r="B33" s="121" t="s">
        <v>107</v>
      </c>
      <c r="C33" s="36"/>
    </row>
    <row r="34" spans="1:8" outlineLevel="2" x14ac:dyDescent="0.2">
      <c r="A34" s="109"/>
      <c r="B34" s="121"/>
      <c r="C34" s="36"/>
    </row>
    <row r="35" spans="1:8" outlineLevel="2" x14ac:dyDescent="0.2">
      <c r="A35" s="109"/>
      <c r="B35" s="122"/>
      <c r="C35" s="122"/>
      <c r="D35" s="122"/>
      <c r="E35" s="123"/>
      <c r="F35" s="122"/>
      <c r="G35" s="122"/>
    </row>
    <row r="36" spans="1:8" outlineLevel="2" x14ac:dyDescent="0.2">
      <c r="A36" s="109" t="s">
        <v>32</v>
      </c>
      <c r="B36" s="124" t="s">
        <v>204</v>
      </c>
      <c r="C36" s="124"/>
      <c r="D36" s="124"/>
      <c r="E36" s="124"/>
      <c r="F36" s="124"/>
      <c r="G36" s="124"/>
    </row>
    <row r="37" spans="1:8" outlineLevel="2" x14ac:dyDescent="0.2">
      <c r="A37" s="109"/>
      <c r="B37" s="121"/>
      <c r="C37" s="36"/>
    </row>
    <row r="38" spans="1:8" outlineLevel="2" x14ac:dyDescent="0.2">
      <c r="A38" s="110" t="s">
        <v>33</v>
      </c>
      <c r="B38" s="121" t="s">
        <v>192</v>
      </c>
      <c r="C38" s="36"/>
    </row>
    <row r="39" spans="1:8" outlineLevel="2" x14ac:dyDescent="0.2">
      <c r="A39" s="109"/>
      <c r="B39" s="121"/>
      <c r="C39" s="36"/>
    </row>
    <row r="40" spans="1:8" outlineLevel="2" x14ac:dyDescent="0.2">
      <c r="A40" s="109" t="s">
        <v>137</v>
      </c>
      <c r="B40" s="135" t="s">
        <v>206</v>
      </c>
      <c r="C40" s="36"/>
    </row>
    <row r="41" spans="1:8" s="122" customFormat="1" outlineLevel="2" x14ac:dyDescent="0.2">
      <c r="A41" s="125"/>
    </row>
    <row r="42" spans="1:8" outlineLevel="2" x14ac:dyDescent="0.2">
      <c r="A42" s="109" t="s">
        <v>40</v>
      </c>
      <c r="B42" s="121" t="s">
        <v>262</v>
      </c>
      <c r="C42" s="36"/>
    </row>
    <row r="43" spans="1:8" outlineLevel="2" x14ac:dyDescent="0.2">
      <c r="A43" s="109"/>
      <c r="B43" s="121"/>
      <c r="C43" s="36"/>
    </row>
    <row r="44" spans="1:8" s="88" customFormat="1" outlineLevel="1" x14ac:dyDescent="0.2">
      <c r="A44" s="131" t="s">
        <v>158</v>
      </c>
      <c r="B44" s="131" t="s">
        <v>208</v>
      </c>
      <c r="C44" s="210" t="s">
        <v>207</v>
      </c>
      <c r="D44" s="210"/>
      <c r="E44" s="210"/>
      <c r="F44" s="131" t="s">
        <v>140</v>
      </c>
      <c r="G44" s="131" t="s">
        <v>18</v>
      </c>
      <c r="H44" s="131" t="s">
        <v>195</v>
      </c>
    </row>
    <row r="45" spans="1:8" outlineLevel="2" x14ac:dyDescent="0.2">
      <c r="A45" s="109"/>
      <c r="B45" s="121"/>
      <c r="C45" s="36"/>
    </row>
    <row r="46" spans="1:8" outlineLevel="2" x14ac:dyDescent="0.2">
      <c r="A46" s="109" t="s">
        <v>108</v>
      </c>
      <c r="B46" s="135"/>
      <c r="C46" s="36"/>
    </row>
    <row r="47" spans="1:8" outlineLevel="2" x14ac:dyDescent="0.2">
      <c r="A47" s="109"/>
      <c r="B47" s="121"/>
      <c r="C47" s="36"/>
    </row>
    <row r="48" spans="1:8" outlineLevel="2" x14ac:dyDescent="0.2">
      <c r="A48" s="109" t="s">
        <v>110</v>
      </c>
      <c r="B48" s="121" t="s">
        <v>107</v>
      </c>
      <c r="C48" s="36"/>
    </row>
    <row r="49" spans="1:8" outlineLevel="2" x14ac:dyDescent="0.2">
      <c r="A49" s="109"/>
      <c r="B49" s="121"/>
      <c r="C49" s="36"/>
    </row>
    <row r="50" spans="1:8" outlineLevel="2" x14ac:dyDescent="0.2">
      <c r="A50" s="109"/>
      <c r="B50" s="122"/>
      <c r="C50" s="122"/>
      <c r="D50" s="122"/>
      <c r="E50" s="123"/>
      <c r="F50" s="122"/>
      <c r="G50" s="122"/>
    </row>
    <row r="51" spans="1:8" outlineLevel="2" x14ac:dyDescent="0.2">
      <c r="A51" s="109" t="s">
        <v>32</v>
      </c>
      <c r="B51" s="124" t="s">
        <v>208</v>
      </c>
      <c r="C51" s="124"/>
      <c r="D51" s="124"/>
      <c r="E51" s="124"/>
      <c r="F51" s="124"/>
      <c r="G51" s="124"/>
    </row>
    <row r="52" spans="1:8" outlineLevel="2" x14ac:dyDescent="0.2">
      <c r="A52" s="109"/>
      <c r="B52" s="121"/>
      <c r="C52" s="36"/>
    </row>
    <row r="53" spans="1:8" outlineLevel="2" x14ac:dyDescent="0.2">
      <c r="A53" s="110" t="s">
        <v>33</v>
      </c>
      <c r="B53" s="121" t="s">
        <v>192</v>
      </c>
      <c r="C53" s="36"/>
    </row>
    <row r="54" spans="1:8" outlineLevel="2" x14ac:dyDescent="0.2">
      <c r="A54" s="109"/>
      <c r="B54" s="121"/>
      <c r="C54" s="36"/>
    </row>
    <row r="55" spans="1:8" outlineLevel="2" x14ac:dyDescent="0.2">
      <c r="A55" s="109" t="s">
        <v>137</v>
      </c>
      <c r="B55" s="135" t="s">
        <v>206</v>
      </c>
      <c r="C55" s="36"/>
    </row>
    <row r="56" spans="1:8" s="122" customFormat="1" outlineLevel="2" x14ac:dyDescent="0.2">
      <c r="A56" s="125"/>
    </row>
    <row r="57" spans="1:8" outlineLevel="2" x14ac:dyDescent="0.2">
      <c r="A57" s="109" t="s">
        <v>40</v>
      </c>
      <c r="B57" s="121" t="s">
        <v>262</v>
      </c>
      <c r="C57" s="36"/>
    </row>
    <row r="58" spans="1:8" outlineLevel="2" x14ac:dyDescent="0.2">
      <c r="A58" s="109"/>
      <c r="B58" s="121"/>
      <c r="C58" s="36"/>
    </row>
    <row r="59" spans="1:8" s="88" customFormat="1" outlineLevel="1" x14ac:dyDescent="0.2">
      <c r="A59" s="131" t="s">
        <v>158</v>
      </c>
      <c r="B59" s="131" t="s">
        <v>210</v>
      </c>
      <c r="C59" s="210" t="s">
        <v>209</v>
      </c>
      <c r="D59" s="210"/>
      <c r="E59" s="210"/>
      <c r="F59" s="131" t="s">
        <v>140</v>
      </c>
      <c r="G59" s="131" t="s">
        <v>18</v>
      </c>
      <c r="H59" s="131" t="s">
        <v>195</v>
      </c>
    </row>
    <row r="60" spans="1:8" outlineLevel="2" x14ac:dyDescent="0.2">
      <c r="A60" s="109"/>
      <c r="B60" s="121"/>
      <c r="C60" s="36"/>
    </row>
    <row r="61" spans="1:8" outlineLevel="2" x14ac:dyDescent="0.2">
      <c r="A61" s="109" t="s">
        <v>108</v>
      </c>
      <c r="B61" s="135"/>
      <c r="C61" s="36"/>
    </row>
    <row r="62" spans="1:8" outlineLevel="2" x14ac:dyDescent="0.2">
      <c r="A62" s="109"/>
      <c r="B62" s="121"/>
      <c r="C62" s="36"/>
    </row>
    <row r="63" spans="1:8" outlineLevel="2" x14ac:dyDescent="0.2">
      <c r="A63" s="109" t="s">
        <v>110</v>
      </c>
      <c r="B63" s="121" t="s">
        <v>107</v>
      </c>
      <c r="C63" s="36"/>
    </row>
    <row r="64" spans="1:8" outlineLevel="2" x14ac:dyDescent="0.2">
      <c r="A64" s="109"/>
      <c r="B64" s="121"/>
      <c r="C64" s="36"/>
    </row>
    <row r="65" spans="1:8" outlineLevel="2" x14ac:dyDescent="0.2">
      <c r="A65" s="109"/>
      <c r="B65" s="122"/>
      <c r="C65" s="122"/>
      <c r="D65" s="122"/>
      <c r="E65" s="123"/>
      <c r="F65" s="122"/>
      <c r="G65" s="122"/>
    </row>
    <row r="66" spans="1:8" outlineLevel="2" x14ac:dyDescent="0.2">
      <c r="A66" s="109" t="s">
        <v>32</v>
      </c>
      <c r="B66" s="124" t="s">
        <v>210</v>
      </c>
      <c r="C66" s="124"/>
      <c r="D66" s="124"/>
      <c r="E66" s="124"/>
      <c r="F66" s="124"/>
      <c r="G66" s="124"/>
    </row>
    <row r="67" spans="1:8" outlineLevel="2" x14ac:dyDescent="0.2">
      <c r="A67" s="109"/>
      <c r="B67" s="121"/>
      <c r="C67" s="36"/>
    </row>
    <row r="68" spans="1:8" outlineLevel="2" x14ac:dyDescent="0.2">
      <c r="A68" s="110" t="s">
        <v>33</v>
      </c>
      <c r="B68" s="121" t="s">
        <v>192</v>
      </c>
      <c r="C68" s="36"/>
    </row>
    <row r="69" spans="1:8" outlineLevel="2" x14ac:dyDescent="0.2">
      <c r="A69" s="109"/>
      <c r="B69" s="121"/>
      <c r="C69" s="36"/>
    </row>
    <row r="70" spans="1:8" outlineLevel="2" x14ac:dyDescent="0.2">
      <c r="A70" s="109" t="s">
        <v>137</v>
      </c>
      <c r="B70" s="135" t="s">
        <v>206</v>
      </c>
      <c r="C70" s="36"/>
    </row>
    <row r="71" spans="1:8" s="122" customFormat="1" outlineLevel="2" x14ac:dyDescent="0.2">
      <c r="A71" s="125"/>
    </row>
    <row r="72" spans="1:8" outlineLevel="2" x14ac:dyDescent="0.2">
      <c r="A72" s="109" t="s">
        <v>40</v>
      </c>
      <c r="B72" s="121" t="s">
        <v>262</v>
      </c>
      <c r="C72" s="36"/>
    </row>
    <row r="73" spans="1:8" outlineLevel="2" x14ac:dyDescent="0.2">
      <c r="A73" s="109"/>
      <c r="B73" s="121"/>
      <c r="C73" s="36"/>
    </row>
    <row r="74" spans="1:8" s="88" customFormat="1" outlineLevel="1" x14ac:dyDescent="0.2">
      <c r="A74" s="131" t="s">
        <v>158</v>
      </c>
      <c r="B74" s="131" t="s">
        <v>212</v>
      </c>
      <c r="C74" s="210" t="s">
        <v>211</v>
      </c>
      <c r="D74" s="210"/>
      <c r="E74" s="210"/>
      <c r="F74" s="131" t="s">
        <v>140</v>
      </c>
      <c r="G74" s="131" t="s">
        <v>18</v>
      </c>
      <c r="H74" s="131" t="s">
        <v>195</v>
      </c>
    </row>
    <row r="75" spans="1:8" outlineLevel="2" x14ac:dyDescent="0.2">
      <c r="A75" s="109"/>
      <c r="B75" s="121"/>
      <c r="C75" s="36"/>
    </row>
    <row r="76" spans="1:8" outlineLevel="2" x14ac:dyDescent="0.2">
      <c r="A76" s="109" t="s">
        <v>108</v>
      </c>
      <c r="B76" s="135"/>
      <c r="C76" s="36"/>
    </row>
    <row r="77" spans="1:8" outlineLevel="2" x14ac:dyDescent="0.2">
      <c r="A77" s="109"/>
      <c r="B77" s="121"/>
      <c r="C77" s="36"/>
    </row>
    <row r="78" spans="1:8" outlineLevel="2" x14ac:dyDescent="0.2">
      <c r="A78" s="109" t="s">
        <v>110</v>
      </c>
      <c r="B78" s="121" t="s">
        <v>107</v>
      </c>
      <c r="C78" s="36"/>
    </row>
    <row r="79" spans="1:8" outlineLevel="2" x14ac:dyDescent="0.2">
      <c r="A79" s="109"/>
      <c r="B79" s="121"/>
      <c r="C79" s="36"/>
    </row>
    <row r="80" spans="1:8" outlineLevel="2" x14ac:dyDescent="0.2">
      <c r="A80" s="109"/>
      <c r="B80" s="122"/>
      <c r="C80" s="122"/>
      <c r="D80" s="122"/>
      <c r="E80" s="123"/>
      <c r="F80" s="122"/>
      <c r="G80" s="122"/>
    </row>
    <row r="81" spans="1:8" outlineLevel="2" x14ac:dyDescent="0.2">
      <c r="A81" s="109" t="s">
        <v>32</v>
      </c>
      <c r="B81" s="124" t="s">
        <v>212</v>
      </c>
      <c r="C81" s="124"/>
      <c r="D81" s="124"/>
      <c r="E81" s="124"/>
      <c r="F81" s="124"/>
      <c r="G81" s="124"/>
    </row>
    <row r="82" spans="1:8" outlineLevel="2" x14ac:dyDescent="0.2">
      <c r="A82" s="109"/>
      <c r="B82" s="121"/>
      <c r="C82" s="36"/>
    </row>
    <row r="83" spans="1:8" outlineLevel="2" x14ac:dyDescent="0.2">
      <c r="A83" s="110" t="s">
        <v>33</v>
      </c>
      <c r="B83" s="121" t="s">
        <v>192</v>
      </c>
      <c r="C83" s="36"/>
    </row>
    <row r="84" spans="1:8" outlineLevel="2" x14ac:dyDescent="0.2">
      <c r="A84" s="109"/>
      <c r="B84" s="121"/>
      <c r="C84" s="36"/>
    </row>
    <row r="85" spans="1:8" outlineLevel="2" x14ac:dyDescent="0.2">
      <c r="A85" s="109" t="s">
        <v>137</v>
      </c>
      <c r="B85" s="135" t="s">
        <v>206</v>
      </c>
      <c r="C85" s="36"/>
    </row>
    <row r="86" spans="1:8" s="122" customFormat="1" outlineLevel="2" x14ac:dyDescent="0.2">
      <c r="A86" s="125"/>
    </row>
    <row r="87" spans="1:8" outlineLevel="2" x14ac:dyDescent="0.2">
      <c r="A87" s="109" t="s">
        <v>40</v>
      </c>
      <c r="B87" s="121" t="s">
        <v>262</v>
      </c>
      <c r="C87" s="36"/>
    </row>
    <row r="88" spans="1:8" outlineLevel="2" x14ac:dyDescent="0.2">
      <c r="A88" s="109"/>
      <c r="B88" s="121"/>
      <c r="C88" s="36"/>
    </row>
    <row r="89" spans="1:8" s="122" customFormat="1" outlineLevel="2" x14ac:dyDescent="0.2">
      <c r="A89" s="125"/>
    </row>
    <row r="90" spans="1:8" s="99" customFormat="1" x14ac:dyDescent="0.2">
      <c r="A90" s="130" t="s">
        <v>157</v>
      </c>
      <c r="B90" s="132" t="s">
        <v>214</v>
      </c>
      <c r="C90" s="208" t="s">
        <v>215</v>
      </c>
      <c r="D90" s="209"/>
      <c r="E90" s="209"/>
      <c r="F90" s="130" t="s">
        <v>140</v>
      </c>
      <c r="G90" s="130" t="s">
        <v>18</v>
      </c>
      <c r="H90" s="130" t="s">
        <v>195</v>
      </c>
    </row>
    <row r="91" spans="1:8" s="99" customFormat="1" outlineLevel="1" x14ac:dyDescent="0.2">
      <c r="A91" s="109"/>
      <c r="B91" s="117"/>
      <c r="C91" s="102"/>
    </row>
    <row r="92" spans="1:8" s="99" customFormat="1" outlineLevel="1" x14ac:dyDescent="0.2">
      <c r="A92" s="109" t="s">
        <v>54</v>
      </c>
      <c r="B92" s="127"/>
      <c r="C92" s="129"/>
    </row>
    <row r="93" spans="1:8" s="99" customFormat="1" outlineLevel="1" x14ac:dyDescent="0.2">
      <c r="A93" s="109"/>
      <c r="B93" s="117"/>
      <c r="C93" s="102"/>
    </row>
    <row r="94" spans="1:8" s="88" customFormat="1" outlineLevel="1" x14ac:dyDescent="0.2">
      <c r="A94" s="131" t="s">
        <v>158</v>
      </c>
      <c r="B94" s="133" t="s">
        <v>218</v>
      </c>
      <c r="C94" s="210" t="s">
        <v>216</v>
      </c>
      <c r="D94" s="210"/>
      <c r="E94" s="210"/>
      <c r="F94" s="131" t="s">
        <v>140</v>
      </c>
      <c r="G94" s="131" t="s">
        <v>18</v>
      </c>
      <c r="H94" s="131" t="s">
        <v>195</v>
      </c>
    </row>
    <row r="95" spans="1:8" outlineLevel="2" x14ac:dyDescent="0.2">
      <c r="A95" s="109"/>
      <c r="B95" s="121"/>
      <c r="C95" s="36"/>
    </row>
    <row r="96" spans="1:8" outlineLevel="2" x14ac:dyDescent="0.2">
      <c r="A96" s="109" t="s">
        <v>108</v>
      </c>
      <c r="B96" s="121" t="s">
        <v>109</v>
      </c>
      <c r="C96" s="36"/>
    </row>
    <row r="97" spans="1:8" outlineLevel="2" x14ac:dyDescent="0.2">
      <c r="A97" s="109"/>
      <c r="B97" s="121"/>
      <c r="C97" s="36"/>
    </row>
    <row r="98" spans="1:8" outlineLevel="2" x14ac:dyDescent="0.2">
      <c r="A98" s="109" t="s">
        <v>110</v>
      </c>
      <c r="B98" s="121" t="s">
        <v>107</v>
      </c>
      <c r="C98" s="36"/>
    </row>
    <row r="99" spans="1:8" outlineLevel="2" x14ac:dyDescent="0.2">
      <c r="A99" s="109"/>
      <c r="B99" s="121"/>
      <c r="C99" s="36"/>
    </row>
    <row r="100" spans="1:8" outlineLevel="2" x14ac:dyDescent="0.2">
      <c r="A100" s="109"/>
      <c r="B100" s="122"/>
      <c r="C100" s="122"/>
      <c r="D100" s="122"/>
      <c r="E100" s="123"/>
      <c r="F100" s="122"/>
      <c r="G100" s="122"/>
    </row>
    <row r="101" spans="1:8" outlineLevel="2" x14ac:dyDescent="0.2">
      <c r="A101" s="109" t="s">
        <v>32</v>
      </c>
      <c r="B101" s="124" t="s">
        <v>218</v>
      </c>
      <c r="C101" s="124"/>
      <c r="D101" s="124"/>
      <c r="E101" s="124"/>
      <c r="F101" s="124"/>
      <c r="G101" s="124"/>
    </row>
    <row r="102" spans="1:8" outlineLevel="2" x14ac:dyDescent="0.2">
      <c r="A102" s="109"/>
      <c r="B102" s="121"/>
      <c r="C102" s="36"/>
    </row>
    <row r="103" spans="1:8" outlineLevel="2" x14ac:dyDescent="0.2">
      <c r="A103" s="110" t="s">
        <v>33</v>
      </c>
      <c r="B103" s="121" t="s">
        <v>192</v>
      </c>
      <c r="C103" s="36"/>
    </row>
    <row r="104" spans="1:8" outlineLevel="2" x14ac:dyDescent="0.2">
      <c r="A104" s="109"/>
      <c r="B104" s="121"/>
      <c r="C104" s="36"/>
    </row>
    <row r="105" spans="1:8" outlineLevel="2" x14ac:dyDescent="0.2">
      <c r="A105" s="109" t="s">
        <v>137</v>
      </c>
      <c r="B105" s="136" t="s">
        <v>217</v>
      </c>
      <c r="C105" s="36"/>
    </row>
    <row r="106" spans="1:8" s="122" customFormat="1" outlineLevel="2" x14ac:dyDescent="0.2">
      <c r="A106" s="125"/>
    </row>
    <row r="107" spans="1:8" outlineLevel="2" x14ac:dyDescent="0.2">
      <c r="A107" s="109" t="s">
        <v>40</v>
      </c>
      <c r="B107" s="121" t="s">
        <v>262</v>
      </c>
      <c r="C107" s="36"/>
    </row>
    <row r="108" spans="1:8" s="122" customFormat="1" outlineLevel="2" x14ac:dyDescent="0.2">
      <c r="A108" s="125"/>
    </row>
    <row r="109" spans="1:8" s="88" customFormat="1" outlineLevel="1" x14ac:dyDescent="0.2">
      <c r="A109" s="133" t="s">
        <v>158</v>
      </c>
      <c r="B109" s="133" t="s">
        <v>219</v>
      </c>
      <c r="C109" s="210" t="s">
        <v>220</v>
      </c>
      <c r="D109" s="210"/>
      <c r="E109" s="210"/>
      <c r="F109" s="133" t="s">
        <v>140</v>
      </c>
      <c r="G109" s="133" t="s">
        <v>18</v>
      </c>
      <c r="H109" s="133" t="s">
        <v>195</v>
      </c>
    </row>
    <row r="110" spans="1:8" outlineLevel="2" x14ac:dyDescent="0.2">
      <c r="A110" s="109"/>
      <c r="B110" s="121"/>
      <c r="C110" s="36"/>
    </row>
    <row r="111" spans="1:8" outlineLevel="2" x14ac:dyDescent="0.2">
      <c r="A111" s="109" t="s">
        <v>108</v>
      </c>
      <c r="B111" s="121" t="s">
        <v>109</v>
      </c>
      <c r="C111" s="36"/>
    </row>
    <row r="112" spans="1:8" outlineLevel="2" x14ac:dyDescent="0.2">
      <c r="A112" s="109"/>
      <c r="B112" s="121"/>
      <c r="C112" s="36"/>
    </row>
    <row r="113" spans="1:8" outlineLevel="2" x14ac:dyDescent="0.2">
      <c r="A113" s="109" t="s">
        <v>110</v>
      </c>
      <c r="B113" s="121" t="s">
        <v>107</v>
      </c>
      <c r="C113" s="36"/>
    </row>
    <row r="114" spans="1:8" outlineLevel="2" x14ac:dyDescent="0.2">
      <c r="A114" s="109"/>
      <c r="B114" s="121"/>
      <c r="C114" s="36"/>
    </row>
    <row r="115" spans="1:8" outlineLevel="2" x14ac:dyDescent="0.2">
      <c r="A115" s="109"/>
      <c r="B115" s="122"/>
      <c r="C115" s="122"/>
      <c r="D115" s="122"/>
      <c r="E115" s="123"/>
      <c r="F115" s="122"/>
      <c r="G115" s="122"/>
    </row>
    <row r="116" spans="1:8" outlineLevel="2" x14ac:dyDescent="0.2">
      <c r="A116" s="109" t="s">
        <v>32</v>
      </c>
      <c r="B116" s="124" t="s">
        <v>219</v>
      </c>
      <c r="C116" s="124"/>
      <c r="D116" s="124"/>
      <c r="E116" s="124"/>
      <c r="F116" s="124"/>
      <c r="G116" s="124"/>
    </row>
    <row r="117" spans="1:8" outlineLevel="2" x14ac:dyDescent="0.2">
      <c r="A117" s="109"/>
      <c r="B117" s="121"/>
      <c r="C117" s="36"/>
    </row>
    <row r="118" spans="1:8" outlineLevel="2" x14ac:dyDescent="0.2">
      <c r="A118" s="110" t="s">
        <v>33</v>
      </c>
      <c r="B118" s="121" t="s">
        <v>192</v>
      </c>
      <c r="C118" s="36"/>
    </row>
    <row r="119" spans="1:8" outlineLevel="2" x14ac:dyDescent="0.2">
      <c r="A119" s="109"/>
      <c r="B119" s="121"/>
      <c r="C119" s="36"/>
    </row>
    <row r="120" spans="1:8" outlineLevel="2" x14ac:dyDescent="0.2">
      <c r="A120" s="109" t="s">
        <v>137</v>
      </c>
      <c r="B120" s="136" t="s">
        <v>217</v>
      </c>
      <c r="C120" s="36"/>
    </row>
    <row r="121" spans="1:8" s="122" customFormat="1" outlineLevel="2" x14ac:dyDescent="0.2">
      <c r="A121" s="125"/>
    </row>
    <row r="122" spans="1:8" outlineLevel="2" x14ac:dyDescent="0.2">
      <c r="A122" s="109" t="s">
        <v>40</v>
      </c>
      <c r="B122" s="121" t="s">
        <v>262</v>
      </c>
      <c r="C122" s="36"/>
    </row>
    <row r="123" spans="1:8" s="122" customFormat="1" outlineLevel="2" x14ac:dyDescent="0.2">
      <c r="A123" s="125"/>
    </row>
    <row r="124" spans="1:8" s="99" customFormat="1" x14ac:dyDescent="0.2">
      <c r="A124" s="134" t="s">
        <v>157</v>
      </c>
      <c r="B124" s="132" t="s">
        <v>221</v>
      </c>
      <c r="C124" s="208" t="s">
        <v>222</v>
      </c>
      <c r="D124" s="209"/>
      <c r="E124" s="209"/>
      <c r="F124" s="134" t="s">
        <v>140</v>
      </c>
      <c r="G124" s="134" t="s">
        <v>18</v>
      </c>
      <c r="H124" s="134" t="s">
        <v>195</v>
      </c>
    </row>
    <row r="125" spans="1:8" s="99" customFormat="1" outlineLevel="1" x14ac:dyDescent="0.2">
      <c r="A125" s="109"/>
      <c r="B125" s="117"/>
      <c r="C125" s="102"/>
    </row>
    <row r="126" spans="1:8" s="99" customFormat="1" outlineLevel="1" x14ac:dyDescent="0.2">
      <c r="A126" s="109" t="s">
        <v>54</v>
      </c>
      <c r="B126" s="127"/>
      <c r="C126" s="129"/>
    </row>
    <row r="127" spans="1:8" s="99" customFormat="1" outlineLevel="1" x14ac:dyDescent="0.2">
      <c r="A127" s="109"/>
      <c r="B127" s="117"/>
      <c r="C127" s="102"/>
    </row>
    <row r="128" spans="1:8" s="88" customFormat="1" outlineLevel="1" x14ac:dyDescent="0.2">
      <c r="A128" s="133" t="s">
        <v>158</v>
      </c>
      <c r="B128" s="133" t="s">
        <v>223</v>
      </c>
      <c r="C128" s="210" t="s">
        <v>225</v>
      </c>
      <c r="D128" s="210"/>
      <c r="E128" s="210"/>
      <c r="F128" s="133" t="s">
        <v>140</v>
      </c>
      <c r="G128" s="133" t="s">
        <v>18</v>
      </c>
      <c r="H128" s="133" t="s">
        <v>195</v>
      </c>
    </row>
    <row r="129" spans="1:8" outlineLevel="2" x14ac:dyDescent="0.2">
      <c r="A129" s="109"/>
      <c r="B129" s="121"/>
      <c r="C129" s="36"/>
    </row>
    <row r="130" spans="1:8" outlineLevel="2" x14ac:dyDescent="0.2">
      <c r="A130" s="109" t="s">
        <v>108</v>
      </c>
      <c r="B130" s="121" t="s">
        <v>109</v>
      </c>
      <c r="C130" s="36"/>
    </row>
    <row r="131" spans="1:8" outlineLevel="2" x14ac:dyDescent="0.2">
      <c r="A131" s="109"/>
      <c r="B131" s="121"/>
      <c r="C131" s="36"/>
    </row>
    <row r="132" spans="1:8" outlineLevel="2" x14ac:dyDescent="0.2">
      <c r="A132" s="109" t="s">
        <v>110</v>
      </c>
      <c r="B132" s="121" t="s">
        <v>107</v>
      </c>
      <c r="C132" s="36"/>
    </row>
    <row r="133" spans="1:8" outlineLevel="2" x14ac:dyDescent="0.2">
      <c r="A133" s="109"/>
      <c r="B133" s="121"/>
      <c r="C133" s="36"/>
    </row>
    <row r="134" spans="1:8" outlineLevel="2" x14ac:dyDescent="0.2">
      <c r="A134" s="109"/>
      <c r="B134" s="122"/>
      <c r="C134" s="122"/>
      <c r="D134" s="122"/>
      <c r="E134" s="123"/>
      <c r="F134" s="122"/>
      <c r="G134" s="122"/>
    </row>
    <row r="135" spans="1:8" outlineLevel="2" x14ac:dyDescent="0.2">
      <c r="A135" s="109" t="s">
        <v>32</v>
      </c>
      <c r="B135" s="124" t="s">
        <v>223</v>
      </c>
      <c r="C135" s="124"/>
      <c r="D135" s="124"/>
      <c r="E135" s="124"/>
      <c r="F135" s="124"/>
      <c r="G135" s="124"/>
    </row>
    <row r="136" spans="1:8" outlineLevel="2" x14ac:dyDescent="0.2">
      <c r="A136" s="109"/>
      <c r="B136" s="121"/>
      <c r="C136" s="36"/>
    </row>
    <row r="137" spans="1:8" outlineLevel="2" x14ac:dyDescent="0.2">
      <c r="A137" s="110" t="s">
        <v>33</v>
      </c>
      <c r="B137" s="121" t="s">
        <v>192</v>
      </c>
      <c r="C137" s="36"/>
    </row>
    <row r="138" spans="1:8" outlineLevel="2" x14ac:dyDescent="0.2">
      <c r="A138" s="109"/>
      <c r="B138" s="121"/>
      <c r="C138" s="36"/>
    </row>
    <row r="139" spans="1:8" outlineLevel="2" x14ac:dyDescent="0.2">
      <c r="A139" s="109" t="s">
        <v>137</v>
      </c>
      <c r="B139" s="136" t="s">
        <v>224</v>
      </c>
      <c r="C139" s="36"/>
    </row>
    <row r="140" spans="1:8" s="122" customFormat="1" outlineLevel="2" x14ac:dyDescent="0.2">
      <c r="A140" s="125"/>
    </row>
    <row r="141" spans="1:8" outlineLevel="2" x14ac:dyDescent="0.2">
      <c r="A141" s="109" t="s">
        <v>40</v>
      </c>
      <c r="B141" s="121" t="s">
        <v>262</v>
      </c>
      <c r="C141" s="36"/>
    </row>
    <row r="142" spans="1:8" s="122" customFormat="1" outlineLevel="2" x14ac:dyDescent="0.2">
      <c r="A142" s="125"/>
    </row>
    <row r="143" spans="1:8" s="88" customFormat="1" outlineLevel="1" x14ac:dyDescent="0.2">
      <c r="A143" s="133" t="s">
        <v>158</v>
      </c>
      <c r="B143" s="133" t="s">
        <v>226</v>
      </c>
      <c r="C143" s="210" t="s">
        <v>227</v>
      </c>
      <c r="D143" s="210"/>
      <c r="E143" s="210"/>
      <c r="F143" s="133" t="s">
        <v>140</v>
      </c>
      <c r="G143" s="133" t="s">
        <v>18</v>
      </c>
      <c r="H143" s="133" t="s">
        <v>195</v>
      </c>
    </row>
    <row r="144" spans="1:8" outlineLevel="2" x14ac:dyDescent="0.2">
      <c r="A144" s="109"/>
      <c r="B144" s="121"/>
      <c r="C144" s="36"/>
    </row>
    <row r="145" spans="1:8" outlineLevel="2" x14ac:dyDescent="0.2">
      <c r="A145" s="109" t="s">
        <v>108</v>
      </c>
      <c r="B145" s="121" t="s">
        <v>109</v>
      </c>
      <c r="C145" s="36"/>
    </row>
    <row r="146" spans="1:8" outlineLevel="2" x14ac:dyDescent="0.2">
      <c r="A146" s="109"/>
      <c r="B146" s="121"/>
      <c r="C146" s="36"/>
    </row>
    <row r="147" spans="1:8" outlineLevel="2" x14ac:dyDescent="0.2">
      <c r="A147" s="109" t="s">
        <v>110</v>
      </c>
      <c r="B147" s="121" t="s">
        <v>107</v>
      </c>
      <c r="C147" s="36"/>
    </row>
    <row r="148" spans="1:8" outlineLevel="2" x14ac:dyDescent="0.2">
      <c r="A148" s="109"/>
      <c r="B148" s="121"/>
      <c r="C148" s="36"/>
    </row>
    <row r="149" spans="1:8" outlineLevel="2" x14ac:dyDescent="0.2">
      <c r="A149" s="109"/>
      <c r="B149" s="122"/>
      <c r="C149" s="122"/>
      <c r="D149" s="122"/>
      <c r="E149" s="123"/>
      <c r="F149" s="122"/>
      <c r="G149" s="122"/>
    </row>
    <row r="150" spans="1:8" outlineLevel="2" x14ac:dyDescent="0.2">
      <c r="A150" s="109" t="s">
        <v>32</v>
      </c>
      <c r="B150" s="124" t="s">
        <v>226</v>
      </c>
      <c r="C150" s="124"/>
      <c r="D150" s="124"/>
      <c r="E150" s="124"/>
      <c r="F150" s="124"/>
      <c r="G150" s="124"/>
    </row>
    <row r="151" spans="1:8" outlineLevel="2" x14ac:dyDescent="0.2">
      <c r="A151" s="109"/>
      <c r="B151" s="121"/>
      <c r="C151" s="36"/>
    </row>
    <row r="152" spans="1:8" outlineLevel="2" x14ac:dyDescent="0.2">
      <c r="A152" s="110" t="s">
        <v>33</v>
      </c>
      <c r="B152" s="121" t="s">
        <v>192</v>
      </c>
      <c r="C152" s="36"/>
    </row>
    <row r="153" spans="1:8" outlineLevel="2" x14ac:dyDescent="0.2">
      <c r="A153" s="109"/>
      <c r="B153" s="121"/>
      <c r="C153" s="36"/>
    </row>
    <row r="154" spans="1:8" outlineLevel="2" x14ac:dyDescent="0.2">
      <c r="A154" s="109" t="s">
        <v>137</v>
      </c>
      <c r="B154" s="136" t="s">
        <v>224</v>
      </c>
      <c r="C154" s="36"/>
    </row>
    <row r="155" spans="1:8" s="122" customFormat="1" outlineLevel="2" x14ac:dyDescent="0.2">
      <c r="A155" s="125"/>
    </row>
    <row r="156" spans="1:8" outlineLevel="2" x14ac:dyDescent="0.2">
      <c r="A156" s="109" t="s">
        <v>40</v>
      </c>
      <c r="B156" s="121" t="s">
        <v>262</v>
      </c>
      <c r="C156" s="36"/>
    </row>
    <row r="157" spans="1:8" s="122" customFormat="1" outlineLevel="2" x14ac:dyDescent="0.2">
      <c r="A157" s="125"/>
    </row>
    <row r="158" spans="1:8" s="88" customFormat="1" outlineLevel="1" x14ac:dyDescent="0.2">
      <c r="A158" s="133" t="s">
        <v>158</v>
      </c>
      <c r="B158" s="133" t="s">
        <v>229</v>
      </c>
      <c r="C158" s="210" t="s">
        <v>228</v>
      </c>
      <c r="D158" s="210"/>
      <c r="E158" s="210"/>
      <c r="F158" s="133" t="s">
        <v>140</v>
      </c>
      <c r="G158" s="133" t="s">
        <v>18</v>
      </c>
      <c r="H158" s="133" t="s">
        <v>195</v>
      </c>
    </row>
    <row r="159" spans="1:8" outlineLevel="2" x14ac:dyDescent="0.2">
      <c r="A159" s="109"/>
      <c r="B159" s="121"/>
      <c r="C159" s="36"/>
    </row>
    <row r="160" spans="1:8" outlineLevel="2" x14ac:dyDescent="0.2">
      <c r="A160" s="109" t="s">
        <v>108</v>
      </c>
      <c r="B160" s="121" t="s">
        <v>109</v>
      </c>
      <c r="C160" s="36"/>
    </row>
    <row r="161" spans="1:8" outlineLevel="2" x14ac:dyDescent="0.2">
      <c r="A161" s="109"/>
      <c r="B161" s="121"/>
      <c r="C161" s="36"/>
    </row>
    <row r="162" spans="1:8" outlineLevel="2" x14ac:dyDescent="0.2">
      <c r="A162" s="109" t="s">
        <v>110</v>
      </c>
      <c r="B162" s="121" t="s">
        <v>107</v>
      </c>
      <c r="C162" s="36"/>
    </row>
    <row r="163" spans="1:8" outlineLevel="2" x14ac:dyDescent="0.2">
      <c r="A163" s="109"/>
      <c r="B163" s="121"/>
      <c r="C163" s="36"/>
    </row>
    <row r="164" spans="1:8" outlineLevel="2" x14ac:dyDescent="0.2">
      <c r="A164" s="109"/>
      <c r="B164" s="122"/>
      <c r="C164" s="122"/>
      <c r="D164" s="122"/>
      <c r="E164" s="123"/>
      <c r="F164" s="122"/>
      <c r="G164" s="122"/>
    </row>
    <row r="165" spans="1:8" outlineLevel="2" x14ac:dyDescent="0.2">
      <c r="A165" s="109" t="s">
        <v>32</v>
      </c>
      <c r="B165" s="124" t="s">
        <v>229</v>
      </c>
      <c r="C165" s="124"/>
      <c r="D165" s="124"/>
      <c r="E165" s="124"/>
      <c r="F165" s="124"/>
      <c r="G165" s="124"/>
    </row>
    <row r="166" spans="1:8" outlineLevel="2" x14ac:dyDescent="0.2">
      <c r="A166" s="109"/>
      <c r="B166" s="121"/>
      <c r="C166" s="36"/>
    </row>
    <row r="167" spans="1:8" outlineLevel="2" x14ac:dyDescent="0.2">
      <c r="A167" s="110" t="s">
        <v>33</v>
      </c>
      <c r="B167" s="121" t="s">
        <v>192</v>
      </c>
      <c r="C167" s="36"/>
    </row>
    <row r="168" spans="1:8" outlineLevel="2" x14ac:dyDescent="0.2">
      <c r="A168" s="109"/>
      <c r="B168" s="121"/>
      <c r="C168" s="36"/>
    </row>
    <row r="169" spans="1:8" outlineLevel="2" x14ac:dyDescent="0.2">
      <c r="A169" s="109" t="s">
        <v>137</v>
      </c>
      <c r="B169" s="136" t="s">
        <v>224</v>
      </c>
      <c r="C169" s="36"/>
    </row>
    <row r="170" spans="1:8" s="122" customFormat="1" outlineLevel="2" x14ac:dyDescent="0.2">
      <c r="A170" s="125"/>
    </row>
    <row r="171" spans="1:8" outlineLevel="2" x14ac:dyDescent="0.2">
      <c r="A171" s="109" t="s">
        <v>40</v>
      </c>
      <c r="B171" s="121" t="s">
        <v>262</v>
      </c>
      <c r="C171" s="36"/>
    </row>
    <row r="172" spans="1:8" s="122" customFormat="1" outlineLevel="2" x14ac:dyDescent="0.2">
      <c r="A172" s="125"/>
    </row>
    <row r="173" spans="1:8" s="88" customFormat="1" outlineLevel="1" x14ac:dyDescent="0.2">
      <c r="A173" s="133" t="s">
        <v>158</v>
      </c>
      <c r="B173" s="133" t="s">
        <v>231</v>
      </c>
      <c r="C173" s="210" t="s">
        <v>230</v>
      </c>
      <c r="D173" s="210"/>
      <c r="E173" s="210"/>
      <c r="F173" s="133" t="s">
        <v>140</v>
      </c>
      <c r="G173" s="133" t="s">
        <v>18</v>
      </c>
      <c r="H173" s="133" t="s">
        <v>195</v>
      </c>
    </row>
    <row r="174" spans="1:8" outlineLevel="2" x14ac:dyDescent="0.2">
      <c r="A174" s="109"/>
      <c r="B174" s="121"/>
      <c r="C174" s="36"/>
    </row>
    <row r="175" spans="1:8" outlineLevel="2" x14ac:dyDescent="0.2">
      <c r="A175" s="109" t="s">
        <v>108</v>
      </c>
      <c r="B175" s="121" t="s">
        <v>109</v>
      </c>
      <c r="C175" s="36"/>
    </row>
    <row r="176" spans="1:8" outlineLevel="2" x14ac:dyDescent="0.2">
      <c r="A176" s="109"/>
      <c r="B176" s="121"/>
      <c r="C176" s="36"/>
    </row>
    <row r="177" spans="1:8" outlineLevel="2" x14ac:dyDescent="0.2">
      <c r="A177" s="109" t="s">
        <v>110</v>
      </c>
      <c r="B177" s="121" t="s">
        <v>107</v>
      </c>
      <c r="C177" s="36"/>
    </row>
    <row r="178" spans="1:8" outlineLevel="2" x14ac:dyDescent="0.2">
      <c r="A178" s="109"/>
      <c r="B178" s="121"/>
      <c r="C178" s="36"/>
    </row>
    <row r="179" spans="1:8" outlineLevel="2" x14ac:dyDescent="0.2">
      <c r="A179" s="109"/>
      <c r="B179" s="122"/>
      <c r="C179" s="122"/>
      <c r="D179" s="122"/>
      <c r="E179" s="123"/>
      <c r="F179" s="122"/>
      <c r="G179" s="122"/>
    </row>
    <row r="180" spans="1:8" outlineLevel="2" x14ac:dyDescent="0.2">
      <c r="A180" s="109" t="s">
        <v>32</v>
      </c>
      <c r="B180" s="124" t="s">
        <v>231</v>
      </c>
      <c r="C180" s="124"/>
      <c r="D180" s="124"/>
      <c r="E180" s="124"/>
      <c r="F180" s="124"/>
      <c r="G180" s="124"/>
    </row>
    <row r="181" spans="1:8" outlineLevel="2" x14ac:dyDescent="0.2">
      <c r="A181" s="109"/>
      <c r="B181" s="121"/>
      <c r="C181" s="36"/>
    </row>
    <row r="182" spans="1:8" outlineLevel="2" x14ac:dyDescent="0.2">
      <c r="A182" s="110" t="s">
        <v>33</v>
      </c>
      <c r="B182" s="121" t="s">
        <v>192</v>
      </c>
      <c r="C182" s="36"/>
    </row>
    <row r="183" spans="1:8" outlineLevel="2" x14ac:dyDescent="0.2">
      <c r="A183" s="109"/>
      <c r="B183" s="121"/>
      <c r="C183" s="36"/>
    </row>
    <row r="184" spans="1:8" outlineLevel="2" x14ac:dyDescent="0.2">
      <c r="A184" s="109" t="s">
        <v>137</v>
      </c>
      <c r="B184" s="136" t="s">
        <v>224</v>
      </c>
      <c r="C184" s="36"/>
    </row>
    <row r="185" spans="1:8" s="122" customFormat="1" outlineLevel="2" x14ac:dyDescent="0.2">
      <c r="A185" s="125"/>
    </row>
    <row r="186" spans="1:8" outlineLevel="2" x14ac:dyDescent="0.2">
      <c r="A186" s="109" t="s">
        <v>40</v>
      </c>
      <c r="B186" s="121" t="s">
        <v>262</v>
      </c>
      <c r="C186" s="36"/>
    </row>
    <row r="187" spans="1:8" s="122" customFormat="1" outlineLevel="2" x14ac:dyDescent="0.2">
      <c r="A187" s="125"/>
    </row>
    <row r="188" spans="1:8" s="88" customFormat="1" outlineLevel="1" x14ac:dyDescent="0.2">
      <c r="A188" s="133" t="s">
        <v>158</v>
      </c>
      <c r="B188" s="133" t="s">
        <v>233</v>
      </c>
      <c r="C188" s="210" t="s">
        <v>232</v>
      </c>
      <c r="D188" s="210"/>
      <c r="E188" s="210"/>
      <c r="F188" s="133" t="s">
        <v>140</v>
      </c>
      <c r="G188" s="133" t="s">
        <v>18</v>
      </c>
      <c r="H188" s="133" t="s">
        <v>195</v>
      </c>
    </row>
    <row r="189" spans="1:8" outlineLevel="2" x14ac:dyDescent="0.2">
      <c r="A189" s="109"/>
      <c r="B189" s="121"/>
      <c r="C189" s="36"/>
    </row>
    <row r="190" spans="1:8" outlineLevel="2" x14ac:dyDescent="0.2">
      <c r="A190" s="109" t="s">
        <v>108</v>
      </c>
      <c r="B190" s="121" t="s">
        <v>109</v>
      </c>
      <c r="C190" s="36"/>
    </row>
    <row r="191" spans="1:8" outlineLevel="2" x14ac:dyDescent="0.2">
      <c r="A191" s="109"/>
      <c r="B191" s="121"/>
      <c r="C191" s="36"/>
    </row>
    <row r="192" spans="1:8" outlineLevel="2" x14ac:dyDescent="0.2">
      <c r="A192" s="109" t="s">
        <v>110</v>
      </c>
      <c r="B192" s="121" t="s">
        <v>107</v>
      </c>
      <c r="C192" s="36"/>
    </row>
    <row r="193" spans="1:8" outlineLevel="2" x14ac:dyDescent="0.2">
      <c r="A193" s="109"/>
      <c r="B193" s="121"/>
      <c r="C193" s="36"/>
    </row>
    <row r="194" spans="1:8" outlineLevel="2" x14ac:dyDescent="0.2">
      <c r="A194" s="109"/>
      <c r="B194" s="122"/>
      <c r="C194" s="122"/>
      <c r="D194" s="122"/>
      <c r="E194" s="123"/>
      <c r="F194" s="122"/>
      <c r="G194" s="122"/>
    </row>
    <row r="195" spans="1:8" outlineLevel="2" x14ac:dyDescent="0.2">
      <c r="A195" s="109" t="s">
        <v>32</v>
      </c>
      <c r="B195" s="124" t="s">
        <v>233</v>
      </c>
      <c r="C195" s="124"/>
      <c r="D195" s="124"/>
      <c r="E195" s="124"/>
      <c r="F195" s="124"/>
      <c r="G195" s="124"/>
    </row>
    <row r="196" spans="1:8" outlineLevel="2" x14ac:dyDescent="0.2">
      <c r="A196" s="109"/>
      <c r="B196" s="121"/>
      <c r="C196" s="36"/>
    </row>
    <row r="197" spans="1:8" outlineLevel="2" x14ac:dyDescent="0.2">
      <c r="A197" s="110" t="s">
        <v>33</v>
      </c>
      <c r="B197" s="121" t="s">
        <v>192</v>
      </c>
      <c r="C197" s="36"/>
    </row>
    <row r="198" spans="1:8" outlineLevel="2" x14ac:dyDescent="0.2">
      <c r="A198" s="109"/>
      <c r="B198" s="121"/>
      <c r="C198" s="36"/>
    </row>
    <row r="199" spans="1:8" outlineLevel="2" x14ac:dyDescent="0.2">
      <c r="A199" s="109" t="s">
        <v>137</v>
      </c>
      <c r="B199" s="136" t="s">
        <v>224</v>
      </c>
      <c r="C199" s="36"/>
    </row>
    <row r="200" spans="1:8" s="122" customFormat="1" outlineLevel="2" x14ac:dyDescent="0.2">
      <c r="A200" s="125"/>
    </row>
    <row r="201" spans="1:8" outlineLevel="2" x14ac:dyDescent="0.2">
      <c r="A201" s="109" t="s">
        <v>40</v>
      </c>
      <c r="B201" s="121" t="s">
        <v>262</v>
      </c>
      <c r="C201" s="36"/>
    </row>
    <row r="202" spans="1:8" s="122" customFormat="1" outlineLevel="2" x14ac:dyDescent="0.2">
      <c r="A202" s="125"/>
    </row>
    <row r="203" spans="1:8" s="88" customFormat="1" outlineLevel="1" x14ac:dyDescent="0.2">
      <c r="A203" s="133" t="s">
        <v>158</v>
      </c>
      <c r="B203" s="133" t="s">
        <v>235</v>
      </c>
      <c r="C203" s="210" t="s">
        <v>234</v>
      </c>
      <c r="D203" s="210"/>
      <c r="E203" s="210"/>
      <c r="F203" s="133" t="s">
        <v>140</v>
      </c>
      <c r="G203" s="133" t="s">
        <v>18</v>
      </c>
      <c r="H203" s="133" t="s">
        <v>195</v>
      </c>
    </row>
    <row r="204" spans="1:8" outlineLevel="2" x14ac:dyDescent="0.2">
      <c r="A204" s="109"/>
      <c r="B204" s="121"/>
      <c r="C204" s="36"/>
    </row>
    <row r="205" spans="1:8" outlineLevel="2" x14ac:dyDescent="0.2">
      <c r="A205" s="109" t="s">
        <v>108</v>
      </c>
      <c r="B205" s="121" t="s">
        <v>109</v>
      </c>
      <c r="C205" s="36"/>
    </row>
    <row r="206" spans="1:8" outlineLevel="2" x14ac:dyDescent="0.2">
      <c r="A206" s="109"/>
      <c r="B206" s="121"/>
      <c r="C206" s="36"/>
    </row>
    <row r="207" spans="1:8" outlineLevel="2" x14ac:dyDescent="0.2">
      <c r="A207" s="109" t="s">
        <v>110</v>
      </c>
      <c r="B207" s="121" t="s">
        <v>107</v>
      </c>
      <c r="C207" s="36"/>
    </row>
    <row r="208" spans="1:8" outlineLevel="2" x14ac:dyDescent="0.2">
      <c r="A208" s="109"/>
      <c r="B208" s="121"/>
      <c r="C208" s="36"/>
    </row>
    <row r="209" spans="1:8" outlineLevel="2" x14ac:dyDescent="0.2">
      <c r="A209" s="109"/>
      <c r="B209" s="122"/>
      <c r="C209" s="122"/>
      <c r="D209" s="122"/>
      <c r="E209" s="123"/>
      <c r="F209" s="122"/>
      <c r="G209" s="122"/>
    </row>
    <row r="210" spans="1:8" outlineLevel="2" x14ac:dyDescent="0.2">
      <c r="A210" s="109" t="s">
        <v>32</v>
      </c>
      <c r="B210" s="124" t="s">
        <v>235</v>
      </c>
      <c r="C210" s="124"/>
      <c r="D210" s="124"/>
      <c r="E210" s="124"/>
      <c r="F210" s="124"/>
      <c r="G210" s="124"/>
    </row>
    <row r="211" spans="1:8" outlineLevel="2" x14ac:dyDescent="0.2">
      <c r="A211" s="109"/>
      <c r="B211" s="121"/>
      <c r="C211" s="36"/>
    </row>
    <row r="212" spans="1:8" outlineLevel="2" x14ac:dyDescent="0.2">
      <c r="A212" s="110" t="s">
        <v>33</v>
      </c>
      <c r="B212" s="121" t="s">
        <v>192</v>
      </c>
      <c r="C212" s="36"/>
    </row>
    <row r="213" spans="1:8" outlineLevel="2" x14ac:dyDescent="0.2">
      <c r="A213" s="109"/>
      <c r="B213" s="121"/>
      <c r="C213" s="36"/>
    </row>
    <row r="214" spans="1:8" outlineLevel="2" x14ac:dyDescent="0.2">
      <c r="A214" s="109" t="s">
        <v>137</v>
      </c>
      <c r="B214" s="136" t="s">
        <v>224</v>
      </c>
      <c r="C214" s="36"/>
    </row>
    <row r="215" spans="1:8" s="122" customFormat="1" outlineLevel="2" x14ac:dyDescent="0.2">
      <c r="A215" s="125"/>
    </row>
    <row r="216" spans="1:8" outlineLevel="2" x14ac:dyDescent="0.2">
      <c r="A216" s="109" t="s">
        <v>40</v>
      </c>
      <c r="B216" s="121" t="s">
        <v>262</v>
      </c>
      <c r="C216" s="36"/>
    </row>
    <row r="217" spans="1:8" s="122" customFormat="1" outlineLevel="2" x14ac:dyDescent="0.2">
      <c r="A217" s="125"/>
    </row>
    <row r="218" spans="1:8" s="88" customFormat="1" outlineLevel="1" x14ac:dyDescent="0.2">
      <c r="A218" s="133" t="s">
        <v>158</v>
      </c>
      <c r="B218" s="133" t="s">
        <v>237</v>
      </c>
      <c r="C218" s="210" t="s">
        <v>236</v>
      </c>
      <c r="D218" s="210"/>
      <c r="E218" s="210"/>
      <c r="F218" s="133" t="s">
        <v>140</v>
      </c>
      <c r="G218" s="133" t="s">
        <v>18</v>
      </c>
      <c r="H218" s="133" t="s">
        <v>195</v>
      </c>
    </row>
    <row r="219" spans="1:8" outlineLevel="2" x14ac:dyDescent="0.2">
      <c r="A219" s="109"/>
      <c r="B219" s="121"/>
      <c r="C219" s="36"/>
    </row>
    <row r="220" spans="1:8" outlineLevel="2" x14ac:dyDescent="0.2">
      <c r="A220" s="109" t="s">
        <v>108</v>
      </c>
      <c r="B220" s="121" t="s">
        <v>109</v>
      </c>
      <c r="C220" s="36"/>
    </row>
    <row r="221" spans="1:8" outlineLevel="2" x14ac:dyDescent="0.2">
      <c r="A221" s="109"/>
      <c r="B221" s="121"/>
      <c r="C221" s="36"/>
    </row>
    <row r="222" spans="1:8" outlineLevel="2" x14ac:dyDescent="0.2">
      <c r="A222" s="109" t="s">
        <v>110</v>
      </c>
      <c r="B222" s="121" t="s">
        <v>107</v>
      </c>
      <c r="C222" s="36"/>
    </row>
    <row r="223" spans="1:8" outlineLevel="2" x14ac:dyDescent="0.2">
      <c r="A223" s="109"/>
      <c r="B223" s="121"/>
      <c r="C223" s="36"/>
    </row>
    <row r="224" spans="1:8" outlineLevel="2" x14ac:dyDescent="0.2">
      <c r="A224" s="109"/>
      <c r="B224" s="122"/>
      <c r="C224" s="122"/>
      <c r="D224" s="122"/>
      <c r="E224" s="123"/>
      <c r="F224" s="122"/>
      <c r="G224" s="122"/>
    </row>
    <row r="225" spans="1:8" outlineLevel="2" x14ac:dyDescent="0.2">
      <c r="A225" s="109" t="s">
        <v>32</v>
      </c>
      <c r="B225" s="124" t="s">
        <v>237</v>
      </c>
      <c r="C225" s="124"/>
      <c r="D225" s="124"/>
      <c r="E225" s="124"/>
      <c r="F225" s="124"/>
      <c r="G225" s="124"/>
    </row>
    <row r="226" spans="1:8" outlineLevel="2" x14ac:dyDescent="0.2">
      <c r="A226" s="109"/>
      <c r="B226" s="121"/>
      <c r="C226" s="36"/>
    </row>
    <row r="227" spans="1:8" outlineLevel="2" x14ac:dyDescent="0.2">
      <c r="A227" s="110" t="s">
        <v>33</v>
      </c>
      <c r="B227" s="121" t="s">
        <v>192</v>
      </c>
      <c r="C227" s="36"/>
    </row>
    <row r="228" spans="1:8" outlineLevel="2" x14ac:dyDescent="0.2">
      <c r="A228" s="109"/>
      <c r="B228" s="121"/>
      <c r="C228" s="36"/>
    </row>
    <row r="229" spans="1:8" outlineLevel="2" x14ac:dyDescent="0.2">
      <c r="A229" s="109" t="s">
        <v>137</v>
      </c>
      <c r="B229" s="136" t="s">
        <v>224</v>
      </c>
      <c r="C229" s="36"/>
    </row>
    <row r="230" spans="1:8" s="122" customFormat="1" outlineLevel="2" x14ac:dyDescent="0.2">
      <c r="A230" s="125"/>
    </row>
    <row r="231" spans="1:8" outlineLevel="2" x14ac:dyDescent="0.2">
      <c r="A231" s="109" t="s">
        <v>40</v>
      </c>
      <c r="B231" s="121" t="s">
        <v>262</v>
      </c>
      <c r="C231" s="36"/>
    </row>
    <row r="232" spans="1:8" s="122" customFormat="1" outlineLevel="2" x14ac:dyDescent="0.2">
      <c r="A232" s="125"/>
    </row>
    <row r="233" spans="1:8" s="88" customFormat="1" outlineLevel="1" x14ac:dyDescent="0.2">
      <c r="A233" s="133" t="s">
        <v>158</v>
      </c>
      <c r="B233" s="133" t="s">
        <v>239</v>
      </c>
      <c r="C233" s="210" t="s">
        <v>238</v>
      </c>
      <c r="D233" s="210"/>
      <c r="E233" s="210"/>
      <c r="F233" s="133" t="s">
        <v>140</v>
      </c>
      <c r="G233" s="133" t="s">
        <v>18</v>
      </c>
      <c r="H233" s="133" t="s">
        <v>195</v>
      </c>
    </row>
    <row r="234" spans="1:8" outlineLevel="2" x14ac:dyDescent="0.2">
      <c r="A234" s="109"/>
      <c r="B234" s="121"/>
      <c r="C234" s="36"/>
    </row>
    <row r="235" spans="1:8" outlineLevel="2" x14ac:dyDescent="0.2">
      <c r="A235" s="109" t="s">
        <v>108</v>
      </c>
      <c r="B235" s="121" t="s">
        <v>109</v>
      </c>
      <c r="C235" s="36"/>
    </row>
    <row r="236" spans="1:8" outlineLevel="2" x14ac:dyDescent="0.2">
      <c r="A236" s="109"/>
      <c r="B236" s="121"/>
      <c r="C236" s="36"/>
    </row>
    <row r="237" spans="1:8" outlineLevel="2" x14ac:dyDescent="0.2">
      <c r="A237" s="109" t="s">
        <v>110</v>
      </c>
      <c r="B237" s="121" t="s">
        <v>107</v>
      </c>
      <c r="C237" s="36"/>
    </row>
    <row r="238" spans="1:8" outlineLevel="2" x14ac:dyDescent="0.2">
      <c r="A238" s="109"/>
      <c r="B238" s="121"/>
      <c r="C238" s="36"/>
    </row>
    <row r="239" spans="1:8" outlineLevel="2" x14ac:dyDescent="0.2">
      <c r="A239" s="109"/>
      <c r="B239" s="122"/>
      <c r="C239" s="122"/>
      <c r="D239" s="122"/>
      <c r="E239" s="123"/>
      <c r="F239" s="122"/>
      <c r="G239" s="122"/>
    </row>
    <row r="240" spans="1:8" outlineLevel="2" x14ac:dyDescent="0.2">
      <c r="A240" s="109" t="s">
        <v>32</v>
      </c>
      <c r="B240" s="124" t="s">
        <v>239</v>
      </c>
      <c r="C240" s="124"/>
      <c r="D240" s="124"/>
      <c r="E240" s="124"/>
      <c r="F240" s="124"/>
      <c r="G240" s="124"/>
    </row>
    <row r="241" spans="1:8" outlineLevel="2" x14ac:dyDescent="0.2">
      <c r="A241" s="109"/>
      <c r="B241" s="121"/>
      <c r="C241" s="36"/>
    </row>
    <row r="242" spans="1:8" outlineLevel="2" x14ac:dyDescent="0.2">
      <c r="A242" s="110" t="s">
        <v>33</v>
      </c>
      <c r="B242" s="121" t="s">
        <v>192</v>
      </c>
      <c r="C242" s="36"/>
    </row>
    <row r="243" spans="1:8" outlineLevel="2" x14ac:dyDescent="0.2">
      <c r="A243" s="109"/>
      <c r="B243" s="121"/>
      <c r="C243" s="36"/>
    </row>
    <row r="244" spans="1:8" outlineLevel="2" x14ac:dyDescent="0.2">
      <c r="A244" s="109" t="s">
        <v>137</v>
      </c>
      <c r="B244" s="136" t="s">
        <v>224</v>
      </c>
      <c r="C244" s="36"/>
    </row>
    <row r="245" spans="1:8" s="122" customFormat="1" outlineLevel="2" x14ac:dyDescent="0.2">
      <c r="A245" s="125"/>
    </row>
    <row r="246" spans="1:8" outlineLevel="2" x14ac:dyDescent="0.2">
      <c r="A246" s="109" t="s">
        <v>40</v>
      </c>
      <c r="B246" s="121" t="s">
        <v>262</v>
      </c>
      <c r="C246" s="36"/>
    </row>
    <row r="247" spans="1:8" s="122" customFormat="1" outlineLevel="2" x14ac:dyDescent="0.2">
      <c r="A247" s="125"/>
    </row>
    <row r="248" spans="1:8" s="88" customFormat="1" outlineLevel="1" x14ac:dyDescent="0.2">
      <c r="A248" s="133" t="s">
        <v>158</v>
      </c>
      <c r="B248" s="133" t="s">
        <v>241</v>
      </c>
      <c r="C248" s="210" t="s">
        <v>240</v>
      </c>
      <c r="D248" s="210"/>
      <c r="E248" s="210"/>
      <c r="F248" s="133" t="s">
        <v>140</v>
      </c>
      <c r="G248" s="133" t="s">
        <v>18</v>
      </c>
      <c r="H248" s="133" t="s">
        <v>195</v>
      </c>
    </row>
    <row r="249" spans="1:8" outlineLevel="2" x14ac:dyDescent="0.2">
      <c r="A249" s="109"/>
      <c r="B249" s="121"/>
      <c r="C249" s="36"/>
    </row>
    <row r="250" spans="1:8" outlineLevel="2" x14ac:dyDescent="0.2">
      <c r="A250" s="109" t="s">
        <v>108</v>
      </c>
      <c r="B250" s="121" t="s">
        <v>109</v>
      </c>
      <c r="C250" s="36"/>
    </row>
    <row r="251" spans="1:8" outlineLevel="2" x14ac:dyDescent="0.2">
      <c r="A251" s="109"/>
      <c r="B251" s="121"/>
      <c r="C251" s="36"/>
    </row>
    <row r="252" spans="1:8" outlineLevel="2" x14ac:dyDescent="0.2">
      <c r="A252" s="109" t="s">
        <v>110</v>
      </c>
      <c r="B252" s="121" t="s">
        <v>107</v>
      </c>
      <c r="C252" s="36"/>
    </row>
    <row r="253" spans="1:8" outlineLevel="2" x14ac:dyDescent="0.2">
      <c r="A253" s="109"/>
      <c r="B253" s="121"/>
      <c r="C253" s="36"/>
    </row>
    <row r="254" spans="1:8" outlineLevel="2" x14ac:dyDescent="0.2">
      <c r="A254" s="109"/>
      <c r="B254" s="122"/>
      <c r="C254" s="122"/>
      <c r="D254" s="122"/>
      <c r="E254" s="123"/>
      <c r="F254" s="122"/>
      <c r="G254" s="122"/>
    </row>
    <row r="255" spans="1:8" outlineLevel="2" x14ac:dyDescent="0.2">
      <c r="A255" s="109" t="s">
        <v>32</v>
      </c>
      <c r="B255" s="124" t="s">
        <v>241</v>
      </c>
      <c r="C255" s="124"/>
      <c r="D255" s="124"/>
      <c r="E255" s="124"/>
      <c r="F255" s="124"/>
      <c r="G255" s="124"/>
    </row>
    <row r="256" spans="1:8" outlineLevel="2" x14ac:dyDescent="0.2">
      <c r="A256" s="109"/>
      <c r="B256" s="121"/>
      <c r="C256" s="36"/>
    </row>
    <row r="257" spans="1:8" outlineLevel="2" x14ac:dyDescent="0.2">
      <c r="A257" s="110" t="s">
        <v>33</v>
      </c>
      <c r="B257" s="121" t="s">
        <v>192</v>
      </c>
      <c r="C257" s="36"/>
    </row>
    <row r="258" spans="1:8" outlineLevel="2" x14ac:dyDescent="0.2">
      <c r="A258" s="109"/>
      <c r="B258" s="121"/>
      <c r="C258" s="36"/>
    </row>
    <row r="259" spans="1:8" outlineLevel="2" x14ac:dyDescent="0.2">
      <c r="A259" s="109" t="s">
        <v>137</v>
      </c>
      <c r="B259" s="136" t="s">
        <v>224</v>
      </c>
      <c r="C259" s="36"/>
    </row>
    <row r="260" spans="1:8" s="122" customFormat="1" outlineLevel="2" x14ac:dyDescent="0.2">
      <c r="A260" s="125"/>
    </row>
    <row r="261" spans="1:8" outlineLevel="2" x14ac:dyDescent="0.2">
      <c r="A261" s="109" t="s">
        <v>40</v>
      </c>
      <c r="B261" s="121" t="s">
        <v>262</v>
      </c>
      <c r="C261" s="36"/>
    </row>
    <row r="262" spans="1:8" s="122" customFormat="1" outlineLevel="2" x14ac:dyDescent="0.2">
      <c r="A262" s="125"/>
    </row>
    <row r="263" spans="1:8" s="88" customFormat="1" outlineLevel="1" x14ac:dyDescent="0.2">
      <c r="A263" s="133" t="s">
        <v>158</v>
      </c>
      <c r="B263" s="133" t="s">
        <v>243</v>
      </c>
      <c r="C263" s="210" t="s">
        <v>242</v>
      </c>
      <c r="D263" s="210"/>
      <c r="E263" s="210"/>
      <c r="F263" s="133" t="s">
        <v>140</v>
      </c>
      <c r="G263" s="133" t="s">
        <v>18</v>
      </c>
      <c r="H263" s="133" t="s">
        <v>195</v>
      </c>
    </row>
    <row r="264" spans="1:8" outlineLevel="2" x14ac:dyDescent="0.2">
      <c r="A264" s="109"/>
      <c r="B264" s="121"/>
      <c r="C264" s="36"/>
    </row>
    <row r="265" spans="1:8" outlineLevel="2" x14ac:dyDescent="0.2">
      <c r="A265" s="109" t="s">
        <v>108</v>
      </c>
      <c r="B265" s="121" t="s">
        <v>109</v>
      </c>
      <c r="C265" s="36"/>
    </row>
    <row r="266" spans="1:8" outlineLevel="2" x14ac:dyDescent="0.2">
      <c r="A266" s="109"/>
      <c r="B266" s="121"/>
      <c r="C266" s="36"/>
    </row>
    <row r="267" spans="1:8" outlineLevel="2" x14ac:dyDescent="0.2">
      <c r="A267" s="109" t="s">
        <v>110</v>
      </c>
      <c r="B267" s="121" t="s">
        <v>107</v>
      </c>
      <c r="C267" s="36"/>
    </row>
    <row r="268" spans="1:8" outlineLevel="2" x14ac:dyDescent="0.2">
      <c r="A268" s="109"/>
      <c r="B268" s="121"/>
      <c r="C268" s="36"/>
    </row>
    <row r="269" spans="1:8" outlineLevel="2" x14ac:dyDescent="0.2">
      <c r="A269" s="109"/>
      <c r="B269" s="122"/>
      <c r="C269" s="122"/>
      <c r="D269" s="122"/>
      <c r="E269" s="123"/>
      <c r="F269" s="122"/>
      <c r="G269" s="122"/>
    </row>
    <row r="270" spans="1:8" outlineLevel="2" x14ac:dyDescent="0.2">
      <c r="A270" s="109" t="s">
        <v>32</v>
      </c>
      <c r="B270" s="124" t="s">
        <v>243</v>
      </c>
      <c r="C270" s="124"/>
      <c r="D270" s="124"/>
      <c r="E270" s="124"/>
      <c r="F270" s="124"/>
      <c r="G270" s="124"/>
    </row>
    <row r="271" spans="1:8" outlineLevel="2" x14ac:dyDescent="0.2">
      <c r="A271" s="109"/>
      <c r="B271" s="121"/>
      <c r="C271" s="36"/>
    </row>
    <row r="272" spans="1:8" outlineLevel="2" x14ac:dyDescent="0.2">
      <c r="A272" s="110" t="s">
        <v>33</v>
      </c>
      <c r="B272" s="121" t="s">
        <v>192</v>
      </c>
      <c r="C272" s="36"/>
    </row>
    <row r="273" spans="1:8" outlineLevel="2" x14ac:dyDescent="0.2">
      <c r="A273" s="109"/>
      <c r="B273" s="121"/>
      <c r="C273" s="36"/>
    </row>
    <row r="274" spans="1:8" outlineLevel="2" x14ac:dyDescent="0.2">
      <c r="A274" s="109" t="s">
        <v>137</v>
      </c>
      <c r="B274" s="136" t="s">
        <v>224</v>
      </c>
      <c r="C274" s="36"/>
    </row>
    <row r="275" spans="1:8" s="122" customFormat="1" outlineLevel="2" x14ac:dyDescent="0.2">
      <c r="A275" s="125"/>
    </row>
    <row r="276" spans="1:8" outlineLevel="2" x14ac:dyDescent="0.2">
      <c r="A276" s="109" t="s">
        <v>40</v>
      </c>
      <c r="B276" s="121" t="s">
        <v>262</v>
      </c>
      <c r="C276" s="36"/>
    </row>
    <row r="277" spans="1:8" s="122" customFormat="1" outlineLevel="2" x14ac:dyDescent="0.2">
      <c r="A277" s="125"/>
    </row>
    <row r="278" spans="1:8" s="88" customFormat="1" outlineLevel="1" x14ac:dyDescent="0.2">
      <c r="A278" s="133" t="s">
        <v>158</v>
      </c>
      <c r="B278" s="133" t="s">
        <v>244</v>
      </c>
      <c r="C278" s="210" t="s">
        <v>245</v>
      </c>
      <c r="D278" s="210"/>
      <c r="E278" s="210"/>
      <c r="F278" s="133" t="s">
        <v>140</v>
      </c>
      <c r="G278" s="133" t="s">
        <v>18</v>
      </c>
      <c r="H278" s="133" t="s">
        <v>195</v>
      </c>
    </row>
    <row r="279" spans="1:8" outlineLevel="2" x14ac:dyDescent="0.2">
      <c r="A279" s="109"/>
      <c r="B279" s="121"/>
      <c r="C279" s="36"/>
    </row>
    <row r="280" spans="1:8" outlineLevel="2" x14ac:dyDescent="0.2">
      <c r="A280" s="109" t="s">
        <v>108</v>
      </c>
      <c r="B280" s="121" t="s">
        <v>109</v>
      </c>
      <c r="C280" s="36"/>
    </row>
    <row r="281" spans="1:8" outlineLevel="2" x14ac:dyDescent="0.2">
      <c r="A281" s="109"/>
      <c r="B281" s="121"/>
      <c r="C281" s="36"/>
    </row>
    <row r="282" spans="1:8" outlineLevel="2" x14ac:dyDescent="0.2">
      <c r="A282" s="109" t="s">
        <v>110</v>
      </c>
      <c r="B282" s="121" t="s">
        <v>107</v>
      </c>
      <c r="C282" s="36"/>
    </row>
    <row r="283" spans="1:8" outlineLevel="2" x14ac:dyDescent="0.2">
      <c r="A283" s="109"/>
      <c r="B283" s="121"/>
      <c r="C283" s="36"/>
    </row>
    <row r="284" spans="1:8" outlineLevel="2" x14ac:dyDescent="0.2">
      <c r="A284" s="109"/>
      <c r="B284" s="122"/>
      <c r="C284" s="122"/>
      <c r="D284" s="122"/>
      <c r="E284" s="123"/>
      <c r="F284" s="122"/>
      <c r="G284" s="122"/>
    </row>
    <row r="285" spans="1:8" outlineLevel="2" x14ac:dyDescent="0.2">
      <c r="A285" s="109" t="s">
        <v>32</v>
      </c>
      <c r="B285" s="124" t="s">
        <v>244</v>
      </c>
      <c r="C285" s="124"/>
      <c r="D285" s="124"/>
      <c r="E285" s="124"/>
      <c r="F285" s="124"/>
      <c r="G285" s="124"/>
    </row>
    <row r="286" spans="1:8" outlineLevel="2" x14ac:dyDescent="0.2">
      <c r="A286" s="109"/>
      <c r="B286" s="121"/>
      <c r="C286" s="36"/>
    </row>
    <row r="287" spans="1:8" outlineLevel="2" x14ac:dyDescent="0.2">
      <c r="A287" s="110" t="s">
        <v>33</v>
      </c>
      <c r="B287" s="121" t="s">
        <v>192</v>
      </c>
      <c r="C287" s="36"/>
    </row>
    <row r="288" spans="1:8" outlineLevel="2" x14ac:dyDescent="0.2">
      <c r="A288" s="109"/>
      <c r="B288" s="121"/>
      <c r="C288" s="36"/>
    </row>
    <row r="289" spans="1:8" outlineLevel="2" x14ac:dyDescent="0.2">
      <c r="A289" s="109" t="s">
        <v>137</v>
      </c>
      <c r="B289" s="136" t="s">
        <v>224</v>
      </c>
      <c r="C289" s="36"/>
    </row>
    <row r="290" spans="1:8" s="122" customFormat="1" outlineLevel="2" x14ac:dyDescent="0.2">
      <c r="A290" s="125"/>
    </row>
    <row r="291" spans="1:8" outlineLevel="2" x14ac:dyDescent="0.2">
      <c r="A291" s="109" t="s">
        <v>40</v>
      </c>
      <c r="B291" s="121" t="s">
        <v>262</v>
      </c>
      <c r="C291" s="36"/>
    </row>
    <row r="292" spans="1:8" s="122" customFormat="1" outlineLevel="2" x14ac:dyDescent="0.2">
      <c r="A292" s="125"/>
    </row>
    <row r="293" spans="1:8" s="88" customFormat="1" outlineLevel="1" x14ac:dyDescent="0.2">
      <c r="A293" s="133" t="s">
        <v>158</v>
      </c>
      <c r="B293" s="133" t="s">
        <v>247</v>
      </c>
      <c r="C293" s="210" t="s">
        <v>246</v>
      </c>
      <c r="D293" s="210"/>
      <c r="E293" s="210"/>
      <c r="F293" s="133" t="s">
        <v>140</v>
      </c>
      <c r="G293" s="133" t="s">
        <v>18</v>
      </c>
      <c r="H293" s="133" t="s">
        <v>195</v>
      </c>
    </row>
    <row r="294" spans="1:8" outlineLevel="2" x14ac:dyDescent="0.2">
      <c r="A294" s="109"/>
      <c r="B294" s="121"/>
      <c r="C294" s="36"/>
    </row>
    <row r="295" spans="1:8" outlineLevel="2" x14ac:dyDescent="0.2">
      <c r="A295" s="109" t="s">
        <v>108</v>
      </c>
      <c r="B295" s="121" t="s">
        <v>109</v>
      </c>
      <c r="C295" s="36"/>
    </row>
    <row r="296" spans="1:8" outlineLevel="2" x14ac:dyDescent="0.2">
      <c r="A296" s="109"/>
      <c r="B296" s="121"/>
      <c r="C296" s="36"/>
    </row>
    <row r="297" spans="1:8" outlineLevel="2" x14ac:dyDescent="0.2">
      <c r="A297" s="109" t="s">
        <v>110</v>
      </c>
      <c r="B297" s="121" t="s">
        <v>107</v>
      </c>
      <c r="C297" s="36"/>
    </row>
    <row r="298" spans="1:8" outlineLevel="2" x14ac:dyDescent="0.2">
      <c r="A298" s="109"/>
      <c r="B298" s="121"/>
      <c r="C298" s="36"/>
    </row>
    <row r="299" spans="1:8" outlineLevel="2" x14ac:dyDescent="0.2">
      <c r="A299" s="109"/>
      <c r="B299" s="122"/>
      <c r="C299" s="122"/>
      <c r="D299" s="122"/>
      <c r="E299" s="123"/>
      <c r="F299" s="122"/>
      <c r="G299" s="122"/>
    </row>
    <row r="300" spans="1:8" outlineLevel="2" x14ac:dyDescent="0.2">
      <c r="A300" s="109" t="s">
        <v>32</v>
      </c>
      <c r="B300" s="124" t="s">
        <v>247</v>
      </c>
      <c r="C300" s="124"/>
      <c r="D300" s="124"/>
      <c r="E300" s="124"/>
      <c r="F300" s="124"/>
      <c r="G300" s="124"/>
    </row>
    <row r="301" spans="1:8" outlineLevel="2" x14ac:dyDescent="0.2">
      <c r="A301" s="109"/>
      <c r="B301" s="121"/>
      <c r="C301" s="36"/>
    </row>
    <row r="302" spans="1:8" outlineLevel="2" x14ac:dyDescent="0.2">
      <c r="A302" s="110" t="s">
        <v>33</v>
      </c>
      <c r="B302" s="121" t="s">
        <v>192</v>
      </c>
      <c r="C302" s="36"/>
    </row>
    <row r="303" spans="1:8" outlineLevel="2" x14ac:dyDescent="0.2">
      <c r="A303" s="109"/>
      <c r="B303" s="121"/>
      <c r="C303" s="36"/>
    </row>
    <row r="304" spans="1:8" outlineLevel="2" x14ac:dyDescent="0.2">
      <c r="A304" s="109" t="s">
        <v>137</v>
      </c>
      <c r="B304" s="136" t="s">
        <v>224</v>
      </c>
      <c r="C304" s="36"/>
    </row>
    <row r="305" spans="1:8" s="122" customFormat="1" outlineLevel="2" x14ac:dyDescent="0.2">
      <c r="A305" s="125"/>
    </row>
    <row r="306" spans="1:8" outlineLevel="2" x14ac:dyDescent="0.2">
      <c r="A306" s="109" t="s">
        <v>40</v>
      </c>
      <c r="B306" s="121" t="s">
        <v>262</v>
      </c>
      <c r="C306" s="36"/>
    </row>
    <row r="307" spans="1:8" s="122" customFormat="1" outlineLevel="2" x14ac:dyDescent="0.2">
      <c r="A307" s="125"/>
    </row>
    <row r="308" spans="1:8" s="88" customFormat="1" outlineLevel="1" x14ac:dyDescent="0.2">
      <c r="A308" s="133" t="s">
        <v>158</v>
      </c>
      <c r="B308" s="133" t="s">
        <v>249</v>
      </c>
      <c r="C308" s="210" t="s">
        <v>248</v>
      </c>
      <c r="D308" s="210"/>
      <c r="E308" s="210"/>
      <c r="F308" s="133" t="s">
        <v>140</v>
      </c>
      <c r="G308" s="133" t="s">
        <v>18</v>
      </c>
      <c r="H308" s="133" t="s">
        <v>195</v>
      </c>
    </row>
    <row r="309" spans="1:8" outlineLevel="2" x14ac:dyDescent="0.2">
      <c r="A309" s="109"/>
      <c r="B309" s="121"/>
      <c r="C309" s="36"/>
    </row>
    <row r="310" spans="1:8" outlineLevel="2" x14ac:dyDescent="0.2">
      <c r="A310" s="109" t="s">
        <v>108</v>
      </c>
      <c r="B310" s="121" t="s">
        <v>109</v>
      </c>
      <c r="C310" s="36"/>
    </row>
    <row r="311" spans="1:8" outlineLevel="2" x14ac:dyDescent="0.2">
      <c r="A311" s="109"/>
      <c r="B311" s="121"/>
      <c r="C311" s="36"/>
    </row>
    <row r="312" spans="1:8" outlineLevel="2" x14ac:dyDescent="0.2">
      <c r="A312" s="109" t="s">
        <v>110</v>
      </c>
      <c r="B312" s="121" t="s">
        <v>107</v>
      </c>
      <c r="C312" s="36"/>
    </row>
    <row r="313" spans="1:8" outlineLevel="2" x14ac:dyDescent="0.2">
      <c r="A313" s="109"/>
      <c r="B313" s="121"/>
      <c r="C313" s="36"/>
    </row>
    <row r="314" spans="1:8" outlineLevel="2" x14ac:dyDescent="0.2">
      <c r="A314" s="109"/>
      <c r="B314" s="122"/>
      <c r="C314" s="122"/>
      <c r="D314" s="122"/>
      <c r="E314" s="123"/>
      <c r="F314" s="122"/>
      <c r="G314" s="122"/>
    </row>
    <row r="315" spans="1:8" outlineLevel="2" x14ac:dyDescent="0.2">
      <c r="A315" s="109" t="s">
        <v>32</v>
      </c>
      <c r="B315" s="124" t="s">
        <v>255</v>
      </c>
      <c r="C315" s="124"/>
      <c r="D315" s="124"/>
      <c r="E315" s="124"/>
      <c r="F315" s="124"/>
      <c r="G315" s="124"/>
    </row>
    <row r="316" spans="1:8" outlineLevel="2" x14ac:dyDescent="0.2">
      <c r="A316" s="109"/>
      <c r="B316" s="121"/>
      <c r="C316" s="36"/>
    </row>
    <row r="317" spans="1:8" outlineLevel="2" x14ac:dyDescent="0.2">
      <c r="A317" s="110" t="s">
        <v>33</v>
      </c>
      <c r="B317" s="121" t="s">
        <v>192</v>
      </c>
      <c r="C317" s="36"/>
    </row>
    <row r="318" spans="1:8" outlineLevel="2" x14ac:dyDescent="0.2">
      <c r="A318" s="109"/>
      <c r="B318" s="121"/>
      <c r="C318" s="36"/>
    </row>
    <row r="319" spans="1:8" outlineLevel="2" x14ac:dyDescent="0.2">
      <c r="A319" s="109" t="s">
        <v>137</v>
      </c>
      <c r="B319" s="136" t="s">
        <v>206</v>
      </c>
      <c r="C319" s="36"/>
    </row>
    <row r="320" spans="1:8" s="122" customFormat="1" outlineLevel="2" x14ac:dyDescent="0.2">
      <c r="A320" s="125"/>
    </row>
    <row r="321" spans="1:8" outlineLevel="2" x14ac:dyDescent="0.2">
      <c r="A321" s="109" t="s">
        <v>40</v>
      </c>
      <c r="B321" s="121" t="s">
        <v>262</v>
      </c>
      <c r="C321" s="36"/>
    </row>
    <row r="322" spans="1:8" s="122" customFormat="1" outlineLevel="2" x14ac:dyDescent="0.2">
      <c r="A322" s="125"/>
    </row>
    <row r="323" spans="1:8" s="88" customFormat="1" outlineLevel="1" x14ac:dyDescent="0.2">
      <c r="A323" s="133" t="s">
        <v>158</v>
      </c>
      <c r="B323" s="133" t="s">
        <v>250</v>
      </c>
      <c r="C323" s="210" t="s">
        <v>248</v>
      </c>
      <c r="D323" s="210"/>
      <c r="E323" s="210"/>
      <c r="F323" s="133" t="s">
        <v>140</v>
      </c>
      <c r="G323" s="133" t="s">
        <v>18</v>
      </c>
      <c r="H323" s="133" t="s">
        <v>195</v>
      </c>
    </row>
    <row r="324" spans="1:8" outlineLevel="2" x14ac:dyDescent="0.2">
      <c r="A324" s="109"/>
      <c r="B324" s="121"/>
      <c r="C324" s="36"/>
    </row>
    <row r="325" spans="1:8" outlineLevel="2" x14ac:dyDescent="0.2">
      <c r="A325" s="109" t="s">
        <v>108</v>
      </c>
      <c r="B325" s="121" t="s">
        <v>109</v>
      </c>
      <c r="C325" s="36"/>
    </row>
    <row r="326" spans="1:8" outlineLevel="2" x14ac:dyDescent="0.2">
      <c r="A326" s="109"/>
      <c r="B326" s="121"/>
      <c r="C326" s="36"/>
    </row>
    <row r="327" spans="1:8" outlineLevel="2" x14ac:dyDescent="0.2">
      <c r="A327" s="109" t="s">
        <v>110</v>
      </c>
      <c r="B327" s="121" t="s">
        <v>107</v>
      </c>
      <c r="C327" s="36"/>
    </row>
    <row r="328" spans="1:8" outlineLevel="2" x14ac:dyDescent="0.2">
      <c r="A328" s="109"/>
      <c r="B328" s="121"/>
      <c r="C328" s="36"/>
    </row>
    <row r="329" spans="1:8" outlineLevel="2" x14ac:dyDescent="0.2">
      <c r="A329" s="109"/>
      <c r="B329" s="122"/>
      <c r="C329" s="122"/>
      <c r="D329" s="122"/>
      <c r="E329" s="123"/>
      <c r="F329" s="122"/>
      <c r="G329" s="122"/>
    </row>
    <row r="330" spans="1:8" outlineLevel="2" x14ac:dyDescent="0.2">
      <c r="A330" s="109" t="s">
        <v>32</v>
      </c>
      <c r="B330" s="124" t="s">
        <v>256</v>
      </c>
      <c r="C330" s="124"/>
      <c r="D330" s="124"/>
      <c r="E330" s="124"/>
      <c r="F330" s="124"/>
      <c r="G330" s="124"/>
    </row>
    <row r="331" spans="1:8" outlineLevel="2" x14ac:dyDescent="0.2">
      <c r="A331" s="109"/>
      <c r="B331" s="121"/>
      <c r="C331" s="36"/>
    </row>
    <row r="332" spans="1:8" outlineLevel="2" x14ac:dyDescent="0.2">
      <c r="A332" s="110" t="s">
        <v>33</v>
      </c>
      <c r="B332" s="121" t="s">
        <v>192</v>
      </c>
      <c r="C332" s="36"/>
    </row>
    <row r="333" spans="1:8" outlineLevel="2" x14ac:dyDescent="0.2">
      <c r="A333" s="109"/>
      <c r="B333" s="121"/>
      <c r="C333" s="36"/>
    </row>
    <row r="334" spans="1:8" outlineLevel="2" x14ac:dyDescent="0.2">
      <c r="A334" s="109" t="s">
        <v>137</v>
      </c>
      <c r="B334" s="136" t="s">
        <v>206</v>
      </c>
      <c r="C334" s="36"/>
    </row>
    <row r="335" spans="1:8" s="122" customFormat="1" outlineLevel="2" x14ac:dyDescent="0.2">
      <c r="A335" s="125"/>
    </row>
    <row r="336" spans="1:8" outlineLevel="2" x14ac:dyDescent="0.2">
      <c r="A336" s="109" t="s">
        <v>40</v>
      </c>
      <c r="B336" s="168" t="s">
        <v>262</v>
      </c>
      <c r="C336" s="169" t="s">
        <v>338</v>
      </c>
    </row>
    <row r="337" spans="1:8" s="122" customFormat="1" outlineLevel="2" x14ac:dyDescent="0.2">
      <c r="A337" s="125"/>
    </row>
    <row r="338" spans="1:8" s="99" customFormat="1" x14ac:dyDescent="0.2">
      <c r="A338" s="134" t="s">
        <v>157</v>
      </c>
      <c r="B338" s="132" t="s">
        <v>251</v>
      </c>
      <c r="C338" s="208" t="s">
        <v>252</v>
      </c>
      <c r="D338" s="209"/>
      <c r="E338" s="209"/>
      <c r="F338" s="134" t="s">
        <v>140</v>
      </c>
      <c r="G338" s="134" t="s">
        <v>18</v>
      </c>
      <c r="H338" s="134" t="s">
        <v>195</v>
      </c>
    </row>
    <row r="339" spans="1:8" s="99" customFormat="1" outlineLevel="1" x14ac:dyDescent="0.2">
      <c r="A339" s="109"/>
      <c r="B339" s="117"/>
      <c r="C339" s="102"/>
    </row>
    <row r="340" spans="1:8" s="99" customFormat="1" outlineLevel="1" x14ac:dyDescent="0.2">
      <c r="A340" s="109" t="s">
        <v>54</v>
      </c>
      <c r="B340" s="127"/>
      <c r="C340" s="129"/>
    </row>
    <row r="341" spans="1:8" s="99" customFormat="1" outlineLevel="1" x14ac:dyDescent="0.2">
      <c r="A341" s="109"/>
      <c r="B341" s="117"/>
      <c r="C341" s="102"/>
    </row>
    <row r="342" spans="1:8" s="88" customFormat="1" outlineLevel="1" x14ac:dyDescent="0.2">
      <c r="A342" s="133" t="s">
        <v>158</v>
      </c>
      <c r="B342" s="133" t="s">
        <v>253</v>
      </c>
      <c r="C342" s="210" t="s">
        <v>254</v>
      </c>
      <c r="D342" s="210"/>
      <c r="E342" s="210"/>
      <c r="F342" s="133" t="s">
        <v>140</v>
      </c>
      <c r="G342" s="133" t="s">
        <v>18</v>
      </c>
      <c r="H342" s="133" t="s">
        <v>195</v>
      </c>
    </row>
    <row r="343" spans="1:8" outlineLevel="2" x14ac:dyDescent="0.2">
      <c r="A343" s="109"/>
      <c r="B343" s="121"/>
      <c r="C343" s="36"/>
    </row>
    <row r="344" spans="1:8" outlineLevel="2" x14ac:dyDescent="0.2">
      <c r="A344" s="109" t="s">
        <v>108</v>
      </c>
      <c r="B344" s="121" t="s">
        <v>109</v>
      </c>
      <c r="C344" s="36"/>
    </row>
    <row r="345" spans="1:8" outlineLevel="2" x14ac:dyDescent="0.2">
      <c r="A345" s="109"/>
      <c r="B345" s="121"/>
      <c r="C345" s="36"/>
    </row>
    <row r="346" spans="1:8" outlineLevel="2" x14ac:dyDescent="0.2">
      <c r="A346" s="109" t="s">
        <v>110</v>
      </c>
      <c r="B346" s="121" t="s">
        <v>107</v>
      </c>
      <c r="C346" s="36"/>
    </row>
    <row r="347" spans="1:8" outlineLevel="2" x14ac:dyDescent="0.2">
      <c r="A347" s="109"/>
      <c r="B347" s="121"/>
      <c r="C347" s="36"/>
    </row>
    <row r="348" spans="1:8" outlineLevel="2" x14ac:dyDescent="0.2">
      <c r="A348" s="109"/>
      <c r="B348" s="122"/>
      <c r="C348" s="122"/>
      <c r="D348" s="122"/>
      <c r="E348" s="123"/>
      <c r="F348" s="122"/>
      <c r="G348" s="122"/>
    </row>
    <row r="349" spans="1:8" outlineLevel="2" x14ac:dyDescent="0.2">
      <c r="A349" s="109" t="s">
        <v>32</v>
      </c>
      <c r="B349" s="124" t="s">
        <v>257</v>
      </c>
      <c r="C349" s="124"/>
      <c r="D349" s="124"/>
      <c r="E349" s="124"/>
      <c r="F349" s="124"/>
      <c r="G349" s="124"/>
    </row>
    <row r="350" spans="1:8" outlineLevel="2" x14ac:dyDescent="0.2">
      <c r="A350" s="109"/>
      <c r="B350" s="121"/>
      <c r="C350" s="36"/>
    </row>
    <row r="351" spans="1:8" outlineLevel="2" x14ac:dyDescent="0.2">
      <c r="A351" s="110" t="s">
        <v>33</v>
      </c>
      <c r="B351" s="121" t="s">
        <v>192</v>
      </c>
      <c r="C351" s="36"/>
    </row>
    <row r="352" spans="1:8" outlineLevel="2" x14ac:dyDescent="0.2">
      <c r="A352" s="109"/>
      <c r="B352" s="121"/>
      <c r="C352" s="36"/>
    </row>
    <row r="353" spans="1:8" outlineLevel="2" x14ac:dyDescent="0.2">
      <c r="A353" s="109" t="s">
        <v>137</v>
      </c>
      <c r="B353" s="136" t="s">
        <v>254</v>
      </c>
      <c r="C353" s="36"/>
    </row>
    <row r="354" spans="1:8" s="122" customFormat="1" outlineLevel="2" x14ac:dyDescent="0.2">
      <c r="A354" s="125"/>
    </row>
    <row r="355" spans="1:8" outlineLevel="2" x14ac:dyDescent="0.2">
      <c r="A355" s="109" t="s">
        <v>40</v>
      </c>
      <c r="B355" s="121" t="s">
        <v>262</v>
      </c>
      <c r="C355" s="36"/>
    </row>
    <row r="356" spans="1:8" s="122" customFormat="1" outlineLevel="2" x14ac:dyDescent="0.2">
      <c r="A356" s="125"/>
    </row>
    <row r="357" spans="1:8" s="88" customFormat="1" outlineLevel="1" x14ac:dyDescent="0.2">
      <c r="A357" s="133" t="s">
        <v>158</v>
      </c>
      <c r="B357" s="133" t="s">
        <v>258</v>
      </c>
      <c r="C357" s="210" t="s">
        <v>254</v>
      </c>
      <c r="D357" s="210"/>
      <c r="E357" s="210"/>
      <c r="F357" s="133" t="s">
        <v>140</v>
      </c>
      <c r="G357" s="133" t="s">
        <v>18</v>
      </c>
      <c r="H357" s="133" t="s">
        <v>195</v>
      </c>
    </row>
    <row r="358" spans="1:8" outlineLevel="2" x14ac:dyDescent="0.2">
      <c r="A358" s="109"/>
      <c r="B358" s="121"/>
      <c r="C358" s="36"/>
    </row>
    <row r="359" spans="1:8" outlineLevel="2" x14ac:dyDescent="0.2">
      <c r="A359" s="109" t="s">
        <v>108</v>
      </c>
      <c r="B359" s="121" t="s">
        <v>109</v>
      </c>
      <c r="C359" s="36"/>
    </row>
    <row r="360" spans="1:8" outlineLevel="2" x14ac:dyDescent="0.2">
      <c r="A360" s="109"/>
      <c r="B360" s="121"/>
      <c r="C360" s="36"/>
    </row>
    <row r="361" spans="1:8" outlineLevel="2" x14ac:dyDescent="0.2">
      <c r="A361" s="109" t="s">
        <v>110</v>
      </c>
      <c r="B361" s="121" t="s">
        <v>107</v>
      </c>
      <c r="C361" s="36"/>
    </row>
    <row r="362" spans="1:8" outlineLevel="2" x14ac:dyDescent="0.2">
      <c r="A362" s="109"/>
      <c r="B362" s="121"/>
      <c r="C362" s="36"/>
    </row>
    <row r="363" spans="1:8" outlineLevel="2" x14ac:dyDescent="0.2">
      <c r="A363" s="109"/>
      <c r="B363" s="122"/>
      <c r="C363" s="122"/>
      <c r="D363" s="122"/>
      <c r="E363" s="123"/>
      <c r="F363" s="122"/>
      <c r="G363" s="122"/>
    </row>
    <row r="364" spans="1:8" outlineLevel="2" x14ac:dyDescent="0.2">
      <c r="A364" s="109" t="s">
        <v>32</v>
      </c>
      <c r="B364" s="124" t="s">
        <v>259</v>
      </c>
      <c r="C364" s="124"/>
      <c r="D364" s="124"/>
      <c r="E364" s="124"/>
      <c r="F364" s="124"/>
      <c r="G364" s="124"/>
    </row>
    <row r="365" spans="1:8" outlineLevel="2" x14ac:dyDescent="0.2">
      <c r="A365" s="109"/>
      <c r="B365" s="121"/>
      <c r="C365" s="36"/>
    </row>
    <row r="366" spans="1:8" outlineLevel="2" x14ac:dyDescent="0.2">
      <c r="A366" s="110" t="s">
        <v>33</v>
      </c>
      <c r="B366" s="121" t="s">
        <v>192</v>
      </c>
      <c r="C366" s="36"/>
    </row>
    <row r="367" spans="1:8" outlineLevel="2" x14ac:dyDescent="0.2">
      <c r="A367" s="109"/>
      <c r="B367" s="121"/>
      <c r="C367" s="36"/>
    </row>
    <row r="368" spans="1:8" outlineLevel="2" x14ac:dyDescent="0.2">
      <c r="A368" s="109" t="s">
        <v>137</v>
      </c>
      <c r="B368" s="136" t="s">
        <v>254</v>
      </c>
      <c r="C368" s="36"/>
    </row>
    <row r="369" spans="1:8" s="122" customFormat="1" outlineLevel="2" x14ac:dyDescent="0.2">
      <c r="A369" s="125"/>
    </row>
    <row r="370" spans="1:8" outlineLevel="2" x14ac:dyDescent="0.2">
      <c r="A370" s="109" t="s">
        <v>40</v>
      </c>
      <c r="B370" s="121" t="s">
        <v>262</v>
      </c>
      <c r="C370" s="36"/>
    </row>
    <row r="371" spans="1:8" s="122" customFormat="1" outlineLevel="2" x14ac:dyDescent="0.2">
      <c r="A371" s="125"/>
    </row>
    <row r="372" spans="1:8" s="88" customFormat="1" outlineLevel="1" x14ac:dyDescent="0.2">
      <c r="A372" s="133" t="s">
        <v>158</v>
      </c>
      <c r="B372" s="133" t="s">
        <v>260</v>
      </c>
      <c r="C372" s="210" t="s">
        <v>254</v>
      </c>
      <c r="D372" s="210"/>
      <c r="E372" s="210"/>
      <c r="F372" s="133" t="s">
        <v>140</v>
      </c>
      <c r="G372" s="133" t="s">
        <v>18</v>
      </c>
      <c r="H372" s="133" t="s">
        <v>195</v>
      </c>
    </row>
    <row r="373" spans="1:8" outlineLevel="2" x14ac:dyDescent="0.2">
      <c r="A373" s="109"/>
      <c r="B373" s="121"/>
      <c r="C373" s="36"/>
    </row>
    <row r="374" spans="1:8" outlineLevel="2" x14ac:dyDescent="0.2">
      <c r="A374" s="109" t="s">
        <v>108</v>
      </c>
      <c r="B374" s="121" t="s">
        <v>109</v>
      </c>
      <c r="C374" s="36"/>
    </row>
    <row r="375" spans="1:8" outlineLevel="2" x14ac:dyDescent="0.2">
      <c r="A375" s="109"/>
      <c r="B375" s="121"/>
      <c r="C375" s="36"/>
    </row>
    <row r="376" spans="1:8" outlineLevel="2" x14ac:dyDescent="0.2">
      <c r="A376" s="109" t="s">
        <v>110</v>
      </c>
      <c r="B376" s="121" t="s">
        <v>107</v>
      </c>
      <c r="C376" s="36"/>
    </row>
    <row r="377" spans="1:8" outlineLevel="2" x14ac:dyDescent="0.2">
      <c r="A377" s="109"/>
      <c r="B377" s="121"/>
      <c r="C377" s="36"/>
    </row>
    <row r="378" spans="1:8" outlineLevel="2" x14ac:dyDescent="0.2">
      <c r="A378" s="109"/>
      <c r="B378" s="122"/>
      <c r="C378" s="122"/>
      <c r="D378" s="122"/>
      <c r="E378" s="123"/>
      <c r="F378" s="122"/>
      <c r="G378" s="122"/>
    </row>
    <row r="379" spans="1:8" outlineLevel="2" x14ac:dyDescent="0.2">
      <c r="A379" s="109" t="s">
        <v>32</v>
      </c>
      <c r="B379" s="124" t="s">
        <v>261</v>
      </c>
      <c r="C379" s="124"/>
      <c r="D379" s="124"/>
      <c r="E379" s="124"/>
      <c r="F379" s="124"/>
      <c r="G379" s="124"/>
    </row>
    <row r="380" spans="1:8" outlineLevel="2" x14ac:dyDescent="0.2">
      <c r="A380" s="109"/>
      <c r="B380" s="121"/>
      <c r="C380" s="36"/>
    </row>
    <row r="381" spans="1:8" outlineLevel="2" x14ac:dyDescent="0.2">
      <c r="A381" s="110" t="s">
        <v>33</v>
      </c>
      <c r="B381" s="121" t="s">
        <v>192</v>
      </c>
      <c r="C381" s="36"/>
    </row>
    <row r="382" spans="1:8" outlineLevel="2" x14ac:dyDescent="0.2">
      <c r="A382" s="109"/>
      <c r="B382" s="121"/>
      <c r="C382" s="36"/>
    </row>
    <row r="383" spans="1:8" outlineLevel="2" x14ac:dyDescent="0.2">
      <c r="A383" s="109" t="s">
        <v>137</v>
      </c>
      <c r="B383" s="136" t="s">
        <v>254</v>
      </c>
      <c r="C383" s="36"/>
    </row>
    <row r="384" spans="1:8" s="122" customFormat="1" outlineLevel="2" x14ac:dyDescent="0.2">
      <c r="A384" s="125"/>
    </row>
    <row r="385" spans="1:8" outlineLevel="2" x14ac:dyDescent="0.2">
      <c r="A385" s="109" t="s">
        <v>40</v>
      </c>
      <c r="B385" s="121" t="s">
        <v>262</v>
      </c>
      <c r="C385" s="36"/>
    </row>
    <row r="386" spans="1:8" s="122" customFormat="1" outlineLevel="2" x14ac:dyDescent="0.2">
      <c r="A386" s="125"/>
    </row>
    <row r="387" spans="1:8" s="99" customFormat="1" x14ac:dyDescent="0.2">
      <c r="A387" s="139" t="s">
        <v>157</v>
      </c>
      <c r="B387" s="138" t="s">
        <v>264</v>
      </c>
      <c r="C387" s="208" t="s">
        <v>263</v>
      </c>
      <c r="D387" s="209"/>
      <c r="E387" s="209"/>
      <c r="F387" s="139" t="s">
        <v>140</v>
      </c>
      <c r="G387" s="139" t="s">
        <v>18</v>
      </c>
      <c r="H387" s="139" t="s">
        <v>195</v>
      </c>
    </row>
    <row r="388" spans="1:8" s="99" customFormat="1" outlineLevel="1" x14ac:dyDescent="0.2">
      <c r="A388" s="109"/>
      <c r="B388" s="117"/>
      <c r="C388" s="102"/>
    </row>
    <row r="389" spans="1:8" s="99" customFormat="1" outlineLevel="1" x14ac:dyDescent="0.2">
      <c r="A389" s="109" t="s">
        <v>54</v>
      </c>
      <c r="B389" s="127"/>
      <c r="C389" s="129"/>
    </row>
    <row r="390" spans="1:8" s="99" customFormat="1" outlineLevel="1" x14ac:dyDescent="0.2">
      <c r="A390" s="109"/>
      <c r="B390" s="117"/>
      <c r="C390" s="102"/>
    </row>
    <row r="391" spans="1:8" s="88" customFormat="1" outlineLevel="1" x14ac:dyDescent="0.2">
      <c r="A391" s="137" t="s">
        <v>158</v>
      </c>
      <c r="B391" s="137" t="s">
        <v>265</v>
      </c>
      <c r="C391" s="210" t="s">
        <v>266</v>
      </c>
      <c r="D391" s="210"/>
      <c r="E391" s="210"/>
      <c r="F391" s="137" t="s">
        <v>140</v>
      </c>
      <c r="G391" s="137" t="s">
        <v>18</v>
      </c>
      <c r="H391" s="137" t="s">
        <v>195</v>
      </c>
    </row>
    <row r="392" spans="1:8" outlineLevel="2" x14ac:dyDescent="0.2">
      <c r="A392" s="109"/>
      <c r="B392" s="121"/>
      <c r="C392" s="36"/>
    </row>
    <row r="393" spans="1:8" outlineLevel="2" x14ac:dyDescent="0.2">
      <c r="A393" s="109" t="s">
        <v>108</v>
      </c>
      <c r="B393" s="121" t="s">
        <v>109</v>
      </c>
      <c r="C393" s="36"/>
    </row>
    <row r="394" spans="1:8" outlineLevel="2" x14ac:dyDescent="0.2">
      <c r="A394" s="109"/>
      <c r="B394" s="121"/>
      <c r="C394" s="36"/>
    </row>
    <row r="395" spans="1:8" outlineLevel="2" x14ac:dyDescent="0.2">
      <c r="A395" s="109" t="s">
        <v>110</v>
      </c>
      <c r="B395" s="121" t="s">
        <v>107</v>
      </c>
      <c r="C395" s="36"/>
    </row>
    <row r="396" spans="1:8" outlineLevel="2" x14ac:dyDescent="0.2">
      <c r="A396" s="109"/>
      <c r="B396" s="121"/>
      <c r="C396" s="36"/>
    </row>
    <row r="397" spans="1:8" outlineLevel="2" x14ac:dyDescent="0.2">
      <c r="A397" s="109"/>
      <c r="B397" s="122"/>
      <c r="C397" s="122"/>
      <c r="D397" s="122"/>
      <c r="E397" s="123"/>
      <c r="F397" s="122"/>
      <c r="G397" s="122"/>
    </row>
    <row r="398" spans="1:8" outlineLevel="2" x14ac:dyDescent="0.2">
      <c r="A398" s="109" t="s">
        <v>32</v>
      </c>
      <c r="B398" s="124" t="s">
        <v>265</v>
      </c>
      <c r="C398" s="124"/>
      <c r="D398" s="124"/>
      <c r="E398" s="124"/>
      <c r="F398" s="124"/>
      <c r="G398" s="124"/>
    </row>
    <row r="399" spans="1:8" outlineLevel="2" x14ac:dyDescent="0.2">
      <c r="A399" s="109"/>
      <c r="B399" s="121"/>
      <c r="C399" s="36"/>
    </row>
    <row r="400" spans="1:8" outlineLevel="2" x14ac:dyDescent="0.2">
      <c r="A400" s="110" t="s">
        <v>33</v>
      </c>
      <c r="B400" s="121" t="s">
        <v>192</v>
      </c>
      <c r="C400" s="36"/>
    </row>
    <row r="401" spans="1:8" outlineLevel="2" x14ac:dyDescent="0.2">
      <c r="A401" s="109"/>
      <c r="B401" s="121"/>
      <c r="C401" s="36"/>
    </row>
    <row r="402" spans="1:8" outlineLevel="2" x14ac:dyDescent="0.2">
      <c r="A402" s="109" t="s">
        <v>137</v>
      </c>
      <c r="B402" s="136" t="s">
        <v>267</v>
      </c>
      <c r="C402" s="36"/>
    </row>
    <row r="403" spans="1:8" s="122" customFormat="1" outlineLevel="2" x14ac:dyDescent="0.2">
      <c r="A403" s="125"/>
    </row>
    <row r="404" spans="1:8" outlineLevel="2" x14ac:dyDescent="0.2">
      <c r="A404" s="109" t="s">
        <v>40</v>
      </c>
      <c r="B404" s="121" t="s">
        <v>262</v>
      </c>
      <c r="C404" s="36"/>
    </row>
    <row r="405" spans="1:8" s="88" customFormat="1" outlineLevel="1" x14ac:dyDescent="0.2">
      <c r="A405" s="137" t="s">
        <v>158</v>
      </c>
      <c r="B405" s="137" t="s">
        <v>269</v>
      </c>
      <c r="C405" s="210" t="s">
        <v>268</v>
      </c>
      <c r="D405" s="210"/>
      <c r="E405" s="210"/>
      <c r="F405" s="137" t="s">
        <v>140</v>
      </c>
      <c r="G405" s="137" t="s">
        <v>18</v>
      </c>
      <c r="H405" s="137" t="s">
        <v>195</v>
      </c>
    </row>
    <row r="406" spans="1:8" outlineLevel="2" x14ac:dyDescent="0.2">
      <c r="A406" s="109"/>
      <c r="B406" s="121"/>
      <c r="C406" s="36"/>
    </row>
    <row r="407" spans="1:8" outlineLevel="2" x14ac:dyDescent="0.2">
      <c r="A407" s="109" t="s">
        <v>108</v>
      </c>
      <c r="B407" s="121" t="s">
        <v>109</v>
      </c>
      <c r="C407" s="36"/>
    </row>
    <row r="408" spans="1:8" outlineLevel="2" x14ac:dyDescent="0.2">
      <c r="A408" s="109"/>
      <c r="B408" s="121"/>
      <c r="C408" s="36"/>
    </row>
    <row r="409" spans="1:8" outlineLevel="2" x14ac:dyDescent="0.2">
      <c r="A409" s="109" t="s">
        <v>110</v>
      </c>
      <c r="B409" s="121" t="s">
        <v>107</v>
      </c>
      <c r="C409" s="36"/>
    </row>
    <row r="410" spans="1:8" outlineLevel="2" x14ac:dyDescent="0.2">
      <c r="A410" s="109"/>
      <c r="B410" s="121"/>
      <c r="C410" s="36"/>
    </row>
    <row r="411" spans="1:8" outlineLevel="2" x14ac:dyDescent="0.2">
      <c r="A411" s="109"/>
      <c r="B411" s="122"/>
      <c r="C411" s="122"/>
      <c r="D411" s="122"/>
      <c r="E411" s="123"/>
      <c r="F411" s="122"/>
      <c r="G411" s="122"/>
    </row>
    <row r="412" spans="1:8" outlineLevel="2" x14ac:dyDescent="0.2">
      <c r="A412" s="109" t="s">
        <v>32</v>
      </c>
      <c r="B412" s="124" t="s">
        <v>269</v>
      </c>
      <c r="C412" s="124"/>
      <c r="D412" s="124"/>
      <c r="E412" s="124"/>
      <c r="F412" s="124"/>
      <c r="G412" s="124"/>
    </row>
    <row r="413" spans="1:8" outlineLevel="2" x14ac:dyDescent="0.2">
      <c r="A413" s="109"/>
      <c r="B413" s="121"/>
      <c r="C413" s="36"/>
    </row>
    <row r="414" spans="1:8" outlineLevel="2" x14ac:dyDescent="0.2">
      <c r="A414" s="110" t="s">
        <v>33</v>
      </c>
      <c r="B414" s="121" t="s">
        <v>192</v>
      </c>
      <c r="C414" s="36"/>
    </row>
    <row r="415" spans="1:8" outlineLevel="2" x14ac:dyDescent="0.2">
      <c r="A415" s="109"/>
      <c r="B415" s="121"/>
      <c r="C415" s="36"/>
    </row>
    <row r="416" spans="1:8" outlineLevel="2" x14ac:dyDescent="0.2">
      <c r="A416" s="109" t="s">
        <v>137</v>
      </c>
      <c r="B416" s="136" t="s">
        <v>267</v>
      </c>
      <c r="C416" s="36"/>
    </row>
    <row r="417" spans="1:8" s="122" customFormat="1" outlineLevel="2" x14ac:dyDescent="0.2">
      <c r="A417" s="125"/>
    </row>
    <row r="418" spans="1:8" outlineLevel="2" x14ac:dyDescent="0.2">
      <c r="A418" s="109" t="s">
        <v>40</v>
      </c>
      <c r="B418" s="121" t="s">
        <v>262</v>
      </c>
      <c r="C418" s="36"/>
    </row>
    <row r="419" spans="1:8" s="88" customFormat="1" outlineLevel="1" x14ac:dyDescent="0.2">
      <c r="A419" s="137" t="s">
        <v>158</v>
      </c>
      <c r="B419" s="137" t="s">
        <v>270</v>
      </c>
      <c r="C419" s="210" t="s">
        <v>271</v>
      </c>
      <c r="D419" s="210"/>
      <c r="E419" s="210"/>
      <c r="F419" s="137" t="s">
        <v>140</v>
      </c>
      <c r="G419" s="137" t="s">
        <v>18</v>
      </c>
      <c r="H419" s="137" t="s">
        <v>195</v>
      </c>
    </row>
    <row r="420" spans="1:8" outlineLevel="2" x14ac:dyDescent="0.2">
      <c r="A420" s="109"/>
      <c r="B420" s="121"/>
      <c r="C420" s="36"/>
    </row>
    <row r="421" spans="1:8" outlineLevel="2" x14ac:dyDescent="0.2">
      <c r="A421" s="109" t="s">
        <v>108</v>
      </c>
      <c r="B421" s="121" t="s">
        <v>109</v>
      </c>
      <c r="C421" s="36"/>
    </row>
    <row r="422" spans="1:8" outlineLevel="2" x14ac:dyDescent="0.2">
      <c r="A422" s="109"/>
      <c r="B422" s="121"/>
      <c r="C422" s="36"/>
    </row>
    <row r="423" spans="1:8" outlineLevel="2" x14ac:dyDescent="0.2">
      <c r="A423" s="109" t="s">
        <v>110</v>
      </c>
      <c r="B423" s="121" t="s">
        <v>107</v>
      </c>
      <c r="C423" s="36"/>
    </row>
    <row r="424" spans="1:8" outlineLevel="2" x14ac:dyDescent="0.2">
      <c r="A424" s="109"/>
      <c r="B424" s="121"/>
      <c r="C424" s="36"/>
    </row>
    <row r="425" spans="1:8" outlineLevel="2" x14ac:dyDescent="0.2">
      <c r="A425" s="109"/>
      <c r="B425" s="122"/>
      <c r="C425" s="122"/>
      <c r="D425" s="122"/>
      <c r="E425" s="123"/>
      <c r="F425" s="122"/>
      <c r="G425" s="122"/>
    </row>
    <row r="426" spans="1:8" outlineLevel="2" x14ac:dyDescent="0.2">
      <c r="A426" s="109" t="s">
        <v>32</v>
      </c>
      <c r="B426" s="124" t="s">
        <v>270</v>
      </c>
      <c r="C426" s="124"/>
      <c r="D426" s="124"/>
      <c r="E426" s="124"/>
      <c r="F426" s="124"/>
      <c r="G426" s="124"/>
    </row>
    <row r="427" spans="1:8" outlineLevel="2" x14ac:dyDescent="0.2">
      <c r="A427" s="109"/>
      <c r="B427" s="121"/>
      <c r="C427" s="36"/>
    </row>
    <row r="428" spans="1:8" outlineLevel="2" x14ac:dyDescent="0.2">
      <c r="A428" s="110" t="s">
        <v>33</v>
      </c>
      <c r="B428" s="121" t="s">
        <v>192</v>
      </c>
      <c r="C428" s="36"/>
    </row>
    <row r="429" spans="1:8" outlineLevel="2" x14ac:dyDescent="0.2">
      <c r="A429" s="109"/>
      <c r="B429" s="121"/>
      <c r="C429" s="36"/>
    </row>
    <row r="430" spans="1:8" outlineLevel="2" x14ac:dyDescent="0.2">
      <c r="A430" s="109" t="s">
        <v>137</v>
      </c>
      <c r="B430" s="136" t="s">
        <v>272</v>
      </c>
      <c r="C430" s="36"/>
    </row>
    <row r="431" spans="1:8" s="122" customFormat="1" outlineLevel="2" x14ac:dyDescent="0.2">
      <c r="A431" s="125"/>
    </row>
    <row r="432" spans="1:8" outlineLevel="2" x14ac:dyDescent="0.2">
      <c r="A432" s="109" t="s">
        <v>40</v>
      </c>
      <c r="B432" s="121" t="s">
        <v>262</v>
      </c>
      <c r="C432" s="36"/>
    </row>
    <row r="433" spans="1:8" s="88" customFormat="1" outlineLevel="1" x14ac:dyDescent="0.2">
      <c r="A433" s="137" t="s">
        <v>158</v>
      </c>
      <c r="B433" s="137" t="s">
        <v>273</v>
      </c>
      <c r="C433" s="210" t="s">
        <v>274</v>
      </c>
      <c r="D433" s="210"/>
      <c r="E433" s="210"/>
      <c r="F433" s="137" t="s">
        <v>140</v>
      </c>
      <c r="G433" s="137" t="s">
        <v>18</v>
      </c>
      <c r="H433" s="137" t="s">
        <v>195</v>
      </c>
    </row>
    <row r="434" spans="1:8" outlineLevel="2" x14ac:dyDescent="0.2">
      <c r="A434" s="109"/>
      <c r="B434" s="121"/>
      <c r="C434" s="36"/>
    </row>
    <row r="435" spans="1:8" outlineLevel="2" x14ac:dyDescent="0.2">
      <c r="A435" s="109" t="s">
        <v>108</v>
      </c>
      <c r="B435" s="121" t="s">
        <v>109</v>
      </c>
      <c r="C435" s="36"/>
    </row>
    <row r="436" spans="1:8" outlineLevel="2" x14ac:dyDescent="0.2">
      <c r="A436" s="109"/>
      <c r="B436" s="121"/>
      <c r="C436" s="36"/>
    </row>
    <row r="437" spans="1:8" outlineLevel="2" x14ac:dyDescent="0.2">
      <c r="A437" s="109" t="s">
        <v>110</v>
      </c>
      <c r="B437" s="121" t="s">
        <v>107</v>
      </c>
      <c r="C437" s="36"/>
    </row>
    <row r="438" spans="1:8" outlineLevel="2" x14ac:dyDescent="0.2">
      <c r="A438" s="109"/>
      <c r="B438" s="121"/>
      <c r="C438" s="36"/>
    </row>
    <row r="439" spans="1:8" outlineLevel="2" x14ac:dyDescent="0.2">
      <c r="A439" s="109"/>
      <c r="B439" s="122"/>
      <c r="C439" s="122"/>
      <c r="D439" s="122"/>
      <c r="E439" s="123"/>
      <c r="F439" s="122"/>
      <c r="G439" s="122"/>
    </row>
    <row r="440" spans="1:8" outlineLevel="2" x14ac:dyDescent="0.2">
      <c r="A440" s="109" t="s">
        <v>32</v>
      </c>
      <c r="B440" s="124" t="s">
        <v>273</v>
      </c>
      <c r="C440" s="124"/>
      <c r="D440" s="124"/>
      <c r="E440" s="124"/>
      <c r="F440" s="124"/>
      <c r="G440" s="124"/>
    </row>
    <row r="441" spans="1:8" outlineLevel="2" x14ac:dyDescent="0.2">
      <c r="A441" s="109"/>
      <c r="B441" s="121"/>
      <c r="C441" s="36"/>
    </row>
    <row r="442" spans="1:8" outlineLevel="2" x14ac:dyDescent="0.2">
      <c r="A442" s="110" t="s">
        <v>33</v>
      </c>
      <c r="B442" s="121" t="s">
        <v>192</v>
      </c>
      <c r="C442" s="36"/>
    </row>
    <row r="443" spans="1:8" outlineLevel="2" x14ac:dyDescent="0.2">
      <c r="A443" s="109"/>
      <c r="B443" s="121"/>
      <c r="C443" s="36"/>
    </row>
    <row r="444" spans="1:8" outlineLevel="2" x14ac:dyDescent="0.2">
      <c r="A444" s="109" t="s">
        <v>137</v>
      </c>
      <c r="B444" s="136" t="s">
        <v>272</v>
      </c>
      <c r="C444" s="36"/>
    </row>
    <row r="445" spans="1:8" s="122" customFormat="1" outlineLevel="2" x14ac:dyDescent="0.2">
      <c r="A445" s="125"/>
    </row>
    <row r="446" spans="1:8" outlineLevel="2" x14ac:dyDescent="0.2">
      <c r="A446" s="109" t="s">
        <v>40</v>
      </c>
      <c r="B446" s="121" t="s">
        <v>262</v>
      </c>
      <c r="C446" s="36"/>
    </row>
    <row r="447" spans="1:8" s="88" customFormat="1" outlineLevel="1" x14ac:dyDescent="0.2">
      <c r="A447" s="137" t="s">
        <v>158</v>
      </c>
      <c r="B447" s="137" t="s">
        <v>275</v>
      </c>
      <c r="C447" s="210" t="s">
        <v>276</v>
      </c>
      <c r="D447" s="210"/>
      <c r="E447" s="210"/>
      <c r="F447" s="137" t="s">
        <v>140</v>
      </c>
      <c r="G447" s="137" t="s">
        <v>18</v>
      </c>
      <c r="H447" s="137" t="s">
        <v>195</v>
      </c>
    </row>
    <row r="448" spans="1:8" outlineLevel="2" x14ac:dyDescent="0.2">
      <c r="A448" s="109"/>
      <c r="B448" s="121"/>
      <c r="C448" s="36"/>
    </row>
    <row r="449" spans="1:8" outlineLevel="2" x14ac:dyDescent="0.2">
      <c r="A449" s="109" t="s">
        <v>108</v>
      </c>
      <c r="B449" s="121" t="s">
        <v>109</v>
      </c>
      <c r="C449" s="36"/>
    </row>
    <row r="450" spans="1:8" outlineLevel="2" x14ac:dyDescent="0.2">
      <c r="A450" s="109"/>
      <c r="B450" s="121"/>
      <c r="C450" s="36"/>
    </row>
    <row r="451" spans="1:8" outlineLevel="2" x14ac:dyDescent="0.2">
      <c r="A451" s="109" t="s">
        <v>110</v>
      </c>
      <c r="B451" s="121" t="s">
        <v>107</v>
      </c>
      <c r="C451" s="36"/>
    </row>
    <row r="452" spans="1:8" outlineLevel="2" x14ac:dyDescent="0.2">
      <c r="A452" s="109"/>
      <c r="B452" s="121"/>
      <c r="C452" s="36"/>
    </row>
    <row r="453" spans="1:8" outlineLevel="2" x14ac:dyDescent="0.2">
      <c r="A453" s="109"/>
      <c r="B453" s="122"/>
      <c r="C453" s="122"/>
      <c r="D453" s="122"/>
      <c r="E453" s="123"/>
      <c r="F453" s="122"/>
      <c r="G453" s="122"/>
    </row>
    <row r="454" spans="1:8" outlineLevel="2" x14ac:dyDescent="0.2">
      <c r="A454" s="109" t="s">
        <v>32</v>
      </c>
      <c r="B454" s="124" t="s">
        <v>275</v>
      </c>
      <c r="C454" s="124"/>
      <c r="D454" s="124"/>
      <c r="E454" s="124"/>
      <c r="F454" s="124"/>
      <c r="G454" s="124"/>
    </row>
    <row r="455" spans="1:8" outlineLevel="2" x14ac:dyDescent="0.2">
      <c r="A455" s="109"/>
      <c r="B455" s="121"/>
      <c r="C455" s="36"/>
    </row>
    <row r="456" spans="1:8" outlineLevel="2" x14ac:dyDescent="0.2">
      <c r="A456" s="110" t="s">
        <v>33</v>
      </c>
      <c r="B456" s="121" t="s">
        <v>192</v>
      </c>
      <c r="C456" s="36"/>
    </row>
    <row r="457" spans="1:8" outlineLevel="2" x14ac:dyDescent="0.2">
      <c r="A457" s="109"/>
      <c r="B457" s="121"/>
      <c r="C457" s="36"/>
    </row>
    <row r="458" spans="1:8" outlineLevel="2" x14ac:dyDescent="0.2">
      <c r="A458" s="109" t="s">
        <v>137</v>
      </c>
      <c r="B458" s="136" t="s">
        <v>272</v>
      </c>
      <c r="C458" s="36"/>
    </row>
    <row r="459" spans="1:8" s="122" customFormat="1" outlineLevel="2" x14ac:dyDescent="0.2">
      <c r="A459" s="125"/>
    </row>
    <row r="460" spans="1:8" outlineLevel="2" x14ac:dyDescent="0.2">
      <c r="A460" s="109" t="s">
        <v>40</v>
      </c>
      <c r="B460" s="121" t="s">
        <v>262</v>
      </c>
      <c r="C460" s="36"/>
    </row>
    <row r="461" spans="1:8" s="99" customFormat="1" x14ac:dyDescent="0.2">
      <c r="A461" s="145" t="s">
        <v>157</v>
      </c>
      <c r="B461" s="144" t="s">
        <v>291</v>
      </c>
      <c r="C461" s="208" t="s">
        <v>294</v>
      </c>
      <c r="D461" s="209"/>
      <c r="E461" s="209"/>
      <c r="F461" s="145" t="s">
        <v>140</v>
      </c>
      <c r="G461" s="145" t="s">
        <v>18</v>
      </c>
      <c r="H461" s="145" t="s">
        <v>195</v>
      </c>
    </row>
    <row r="462" spans="1:8" s="99" customFormat="1" outlineLevel="1" x14ac:dyDescent="0.2">
      <c r="A462" s="109"/>
      <c r="B462" s="117"/>
      <c r="C462" s="102"/>
    </row>
    <row r="463" spans="1:8" s="99" customFormat="1" outlineLevel="1" x14ac:dyDescent="0.2">
      <c r="A463" s="109" t="s">
        <v>54</v>
      </c>
      <c r="B463" s="127"/>
      <c r="C463" s="129"/>
    </row>
    <row r="464" spans="1:8" s="99" customFormat="1" outlineLevel="1" x14ac:dyDescent="0.2">
      <c r="A464" s="109"/>
      <c r="B464" s="117"/>
      <c r="C464" s="102"/>
    </row>
    <row r="465" spans="1:8" s="88" customFormat="1" outlineLevel="1" x14ac:dyDescent="0.2">
      <c r="A465" s="143" t="s">
        <v>158</v>
      </c>
      <c r="B465" s="143" t="s">
        <v>292</v>
      </c>
      <c r="C465" s="210" t="s">
        <v>293</v>
      </c>
      <c r="D465" s="210"/>
      <c r="E465" s="210"/>
      <c r="F465" s="143" t="s">
        <v>140</v>
      </c>
      <c r="G465" s="143" t="s">
        <v>18</v>
      </c>
      <c r="H465" s="143" t="s">
        <v>195</v>
      </c>
    </row>
    <row r="466" spans="1:8" outlineLevel="2" x14ac:dyDescent="0.2">
      <c r="A466" s="109"/>
      <c r="B466" s="121"/>
      <c r="C466" s="36"/>
    </row>
    <row r="467" spans="1:8" outlineLevel="2" x14ac:dyDescent="0.2">
      <c r="A467" s="109" t="s">
        <v>108</v>
      </c>
      <c r="B467" s="121" t="s">
        <v>109</v>
      </c>
      <c r="C467" s="36"/>
    </row>
    <row r="468" spans="1:8" outlineLevel="2" x14ac:dyDescent="0.2">
      <c r="A468" s="109"/>
      <c r="B468" s="121"/>
      <c r="C468" s="36"/>
    </row>
    <row r="469" spans="1:8" outlineLevel="2" x14ac:dyDescent="0.2">
      <c r="A469" s="109" t="s">
        <v>110</v>
      </c>
      <c r="B469" s="121" t="s">
        <v>107</v>
      </c>
      <c r="C469" s="36"/>
    </row>
    <row r="470" spans="1:8" outlineLevel="2" x14ac:dyDescent="0.2">
      <c r="A470" s="109"/>
      <c r="B470" s="121"/>
      <c r="C470" s="36"/>
    </row>
    <row r="471" spans="1:8" outlineLevel="2" x14ac:dyDescent="0.2">
      <c r="A471" s="109"/>
      <c r="B471" s="122"/>
      <c r="C471" s="122"/>
      <c r="D471" s="122"/>
      <c r="E471" s="123"/>
      <c r="F471" s="122"/>
      <c r="G471" s="122"/>
    </row>
    <row r="472" spans="1:8" outlineLevel="2" x14ac:dyDescent="0.2">
      <c r="A472" s="109" t="s">
        <v>32</v>
      </c>
      <c r="B472" s="124" t="s">
        <v>292</v>
      </c>
      <c r="C472" s="124"/>
      <c r="D472" s="124"/>
      <c r="E472" s="124"/>
      <c r="F472" s="124"/>
      <c r="G472" s="124"/>
    </row>
    <row r="473" spans="1:8" outlineLevel="2" x14ac:dyDescent="0.2">
      <c r="A473" s="109"/>
      <c r="B473" s="121"/>
      <c r="C473" s="36"/>
    </row>
    <row r="474" spans="1:8" outlineLevel="2" x14ac:dyDescent="0.2">
      <c r="A474" s="110" t="s">
        <v>33</v>
      </c>
      <c r="B474" s="121" t="s">
        <v>192</v>
      </c>
      <c r="C474" s="36"/>
    </row>
    <row r="475" spans="1:8" outlineLevel="2" x14ac:dyDescent="0.2">
      <c r="A475" s="109"/>
      <c r="B475" s="121"/>
      <c r="C475" s="36"/>
    </row>
    <row r="476" spans="1:8" outlineLevel="2" x14ac:dyDescent="0.2">
      <c r="A476" s="109" t="s">
        <v>137</v>
      </c>
      <c r="B476" s="136" t="s">
        <v>295</v>
      </c>
      <c r="C476" s="36"/>
    </row>
    <row r="477" spans="1:8" s="122" customFormat="1" outlineLevel="2" x14ac:dyDescent="0.2">
      <c r="A477" s="125"/>
    </row>
    <row r="478" spans="1:8" outlineLevel="2" x14ac:dyDescent="0.2">
      <c r="A478" s="109" t="s">
        <v>40</v>
      </c>
      <c r="B478" s="121" t="s">
        <v>262</v>
      </c>
      <c r="C478" s="36"/>
    </row>
    <row r="479" spans="1:8" s="88" customFormat="1" outlineLevel="1" x14ac:dyDescent="0.2">
      <c r="A479" s="146" t="s">
        <v>158</v>
      </c>
      <c r="B479" s="146" t="s">
        <v>297</v>
      </c>
      <c r="C479" s="210" t="s">
        <v>296</v>
      </c>
      <c r="D479" s="210"/>
      <c r="E479" s="210"/>
      <c r="F479" s="146" t="s">
        <v>140</v>
      </c>
      <c r="G479" s="146" t="s">
        <v>18</v>
      </c>
      <c r="H479" s="146" t="s">
        <v>195</v>
      </c>
    </row>
    <row r="480" spans="1:8" outlineLevel="2" x14ac:dyDescent="0.2">
      <c r="A480" s="109"/>
      <c r="B480" s="121"/>
      <c r="C480" s="36"/>
    </row>
    <row r="481" spans="1:8" outlineLevel="2" x14ac:dyDescent="0.2">
      <c r="A481" s="109" t="s">
        <v>108</v>
      </c>
      <c r="B481" s="121" t="s">
        <v>109</v>
      </c>
      <c r="C481" s="36"/>
    </row>
    <row r="482" spans="1:8" outlineLevel="2" x14ac:dyDescent="0.2">
      <c r="A482" s="109"/>
      <c r="B482" s="121"/>
      <c r="C482" s="36"/>
    </row>
    <row r="483" spans="1:8" outlineLevel="2" x14ac:dyDescent="0.2">
      <c r="A483" s="109" t="s">
        <v>110</v>
      </c>
      <c r="B483" s="121" t="s">
        <v>107</v>
      </c>
      <c r="C483" s="36"/>
    </row>
    <row r="484" spans="1:8" outlineLevel="2" x14ac:dyDescent="0.2">
      <c r="A484" s="109"/>
      <c r="B484" s="121"/>
      <c r="C484" s="36"/>
    </row>
    <row r="485" spans="1:8" outlineLevel="2" x14ac:dyDescent="0.2">
      <c r="A485" s="109"/>
      <c r="B485" s="122"/>
      <c r="C485" s="122"/>
      <c r="D485" s="122"/>
      <c r="E485" s="123"/>
      <c r="F485" s="122"/>
      <c r="G485" s="122"/>
    </row>
    <row r="486" spans="1:8" outlineLevel="2" x14ac:dyDescent="0.2">
      <c r="A486" s="109" t="s">
        <v>32</v>
      </c>
      <c r="B486" s="124" t="s">
        <v>297</v>
      </c>
      <c r="C486" s="124"/>
      <c r="D486" s="124"/>
      <c r="E486" s="124"/>
      <c r="F486" s="124"/>
      <c r="G486" s="124"/>
    </row>
    <row r="487" spans="1:8" outlineLevel="2" x14ac:dyDescent="0.2">
      <c r="A487" s="109"/>
      <c r="B487" s="121"/>
      <c r="C487" s="36"/>
    </row>
    <row r="488" spans="1:8" outlineLevel="2" x14ac:dyDescent="0.2">
      <c r="A488" s="110" t="s">
        <v>33</v>
      </c>
      <c r="B488" s="121" t="s">
        <v>192</v>
      </c>
      <c r="C488" s="36"/>
    </row>
    <row r="489" spans="1:8" outlineLevel="2" x14ac:dyDescent="0.2">
      <c r="A489" s="109"/>
      <c r="B489" s="121"/>
      <c r="C489" s="36"/>
    </row>
    <row r="490" spans="1:8" outlineLevel="2" x14ac:dyDescent="0.2">
      <c r="A490" s="109" t="s">
        <v>137</v>
      </c>
      <c r="B490" s="136" t="s">
        <v>206</v>
      </c>
      <c r="C490" s="36"/>
    </row>
    <row r="491" spans="1:8" s="122" customFormat="1" outlineLevel="2" x14ac:dyDescent="0.2">
      <c r="A491" s="125"/>
    </row>
    <row r="492" spans="1:8" outlineLevel="2" x14ac:dyDescent="0.2">
      <c r="A492" s="109" t="s">
        <v>40</v>
      </c>
      <c r="B492" s="121" t="s">
        <v>262</v>
      </c>
      <c r="C492" s="36"/>
    </row>
    <row r="493" spans="1:8" s="88" customFormat="1" outlineLevel="1" x14ac:dyDescent="0.2">
      <c r="A493" s="146" t="s">
        <v>158</v>
      </c>
      <c r="B493" s="146" t="s">
        <v>298</v>
      </c>
      <c r="C493" s="210" t="s">
        <v>299</v>
      </c>
      <c r="D493" s="210"/>
      <c r="E493" s="210"/>
      <c r="F493" s="146" t="s">
        <v>140</v>
      </c>
      <c r="G493" s="146" t="s">
        <v>18</v>
      </c>
      <c r="H493" s="146" t="s">
        <v>195</v>
      </c>
    </row>
    <row r="494" spans="1:8" outlineLevel="2" x14ac:dyDescent="0.2">
      <c r="A494" s="109"/>
      <c r="B494" s="121"/>
      <c r="C494" s="36"/>
    </row>
    <row r="495" spans="1:8" outlineLevel="2" x14ac:dyDescent="0.2">
      <c r="A495" s="109" t="s">
        <v>108</v>
      </c>
      <c r="B495" s="121" t="s">
        <v>109</v>
      </c>
      <c r="C495" s="36"/>
    </row>
    <row r="496" spans="1:8" outlineLevel="2" x14ac:dyDescent="0.2">
      <c r="A496" s="109"/>
      <c r="B496" s="121"/>
      <c r="C496" s="36"/>
    </row>
    <row r="497" spans="1:8" outlineLevel="2" x14ac:dyDescent="0.2">
      <c r="A497" s="109" t="s">
        <v>110</v>
      </c>
      <c r="B497" s="121" t="s">
        <v>107</v>
      </c>
      <c r="C497" s="36"/>
    </row>
    <row r="498" spans="1:8" outlineLevel="2" x14ac:dyDescent="0.2">
      <c r="A498" s="109"/>
      <c r="B498" s="121"/>
      <c r="C498" s="36"/>
    </row>
    <row r="499" spans="1:8" outlineLevel="2" x14ac:dyDescent="0.2">
      <c r="A499" s="109"/>
      <c r="B499" s="122"/>
      <c r="C499" s="122"/>
      <c r="D499" s="122"/>
      <c r="E499" s="123"/>
      <c r="F499" s="122"/>
      <c r="G499" s="122"/>
    </row>
    <row r="500" spans="1:8" outlineLevel="2" x14ac:dyDescent="0.2">
      <c r="A500" s="109" t="s">
        <v>32</v>
      </c>
      <c r="B500" s="124" t="s">
        <v>298</v>
      </c>
      <c r="C500" s="124"/>
      <c r="D500" s="124"/>
      <c r="E500" s="124"/>
      <c r="F500" s="124"/>
      <c r="G500" s="124"/>
    </row>
    <row r="501" spans="1:8" outlineLevel="2" x14ac:dyDescent="0.2">
      <c r="A501" s="109"/>
      <c r="B501" s="121"/>
      <c r="C501" s="36"/>
    </row>
    <row r="502" spans="1:8" outlineLevel="2" x14ac:dyDescent="0.2">
      <c r="A502" s="110" t="s">
        <v>33</v>
      </c>
      <c r="B502" s="121" t="s">
        <v>192</v>
      </c>
      <c r="C502" s="36"/>
    </row>
    <row r="503" spans="1:8" outlineLevel="2" x14ac:dyDescent="0.2">
      <c r="A503" s="109"/>
      <c r="B503" s="121"/>
      <c r="C503" s="36"/>
    </row>
    <row r="504" spans="1:8" outlineLevel="2" x14ac:dyDescent="0.2">
      <c r="A504" s="109" t="s">
        <v>137</v>
      </c>
      <c r="B504" s="136" t="s">
        <v>206</v>
      </c>
      <c r="C504" s="36"/>
    </row>
    <row r="505" spans="1:8" s="122" customFormat="1" outlineLevel="2" x14ac:dyDescent="0.2">
      <c r="A505" s="125"/>
    </row>
    <row r="506" spans="1:8" outlineLevel="2" x14ac:dyDescent="0.2">
      <c r="A506" s="109" t="s">
        <v>40</v>
      </c>
      <c r="B506" s="121" t="s">
        <v>262</v>
      </c>
      <c r="C506" s="36"/>
    </row>
    <row r="507" spans="1:8" s="153" customFormat="1" x14ac:dyDescent="0.2">
      <c r="A507" s="151" t="s">
        <v>157</v>
      </c>
      <c r="B507" s="152" t="s">
        <v>300</v>
      </c>
      <c r="C507" s="211" t="s">
        <v>301</v>
      </c>
      <c r="D507" s="212"/>
      <c r="E507" s="212"/>
      <c r="F507" s="151" t="s">
        <v>140</v>
      </c>
      <c r="G507" s="151" t="s">
        <v>18</v>
      </c>
      <c r="H507" s="151" t="s">
        <v>195</v>
      </c>
    </row>
    <row r="508" spans="1:8" s="153" customFormat="1" outlineLevel="1" x14ac:dyDescent="0.2">
      <c r="A508" s="154"/>
      <c r="B508" s="155"/>
      <c r="C508" s="156"/>
    </row>
    <row r="509" spans="1:8" s="153" customFormat="1" outlineLevel="1" x14ac:dyDescent="0.2">
      <c r="A509" s="154" t="s">
        <v>54</v>
      </c>
      <c r="B509" s="157"/>
      <c r="C509" s="158"/>
    </row>
    <row r="510" spans="1:8" s="153" customFormat="1" outlineLevel="1" x14ac:dyDescent="0.2">
      <c r="A510" s="154"/>
      <c r="B510" s="155"/>
      <c r="C510" s="156"/>
    </row>
    <row r="511" spans="1:8" s="153" customFormat="1" outlineLevel="1" x14ac:dyDescent="0.2">
      <c r="A511" s="159" t="s">
        <v>158</v>
      </c>
      <c r="B511" s="159" t="s">
        <v>302</v>
      </c>
      <c r="C511" s="213" t="s">
        <v>303</v>
      </c>
      <c r="D511" s="213"/>
      <c r="E511" s="213"/>
      <c r="F511" s="159" t="s">
        <v>140</v>
      </c>
      <c r="G511" s="159" t="s">
        <v>18</v>
      </c>
      <c r="H511" s="159" t="s">
        <v>195</v>
      </c>
    </row>
    <row r="512" spans="1:8" s="158" customFormat="1" outlineLevel="2" x14ac:dyDescent="0.2">
      <c r="A512" s="154"/>
      <c r="B512" s="160"/>
      <c r="C512" s="161"/>
      <c r="D512" s="161"/>
      <c r="E512" s="161"/>
    </row>
    <row r="513" spans="1:8" s="158" customFormat="1" outlineLevel="2" x14ac:dyDescent="0.2">
      <c r="A513" s="154" t="s">
        <v>108</v>
      </c>
      <c r="B513" s="160" t="s">
        <v>109</v>
      </c>
      <c r="C513" s="161"/>
      <c r="D513" s="161"/>
      <c r="E513" s="161"/>
    </row>
    <row r="514" spans="1:8" s="158" customFormat="1" outlineLevel="2" x14ac:dyDescent="0.2">
      <c r="A514" s="154"/>
      <c r="B514" s="160"/>
      <c r="C514" s="161"/>
      <c r="D514" s="161"/>
      <c r="E514" s="161"/>
    </row>
    <row r="515" spans="1:8" s="158" customFormat="1" outlineLevel="2" x14ac:dyDescent="0.2">
      <c r="A515" s="154" t="s">
        <v>110</v>
      </c>
      <c r="B515" s="160" t="s">
        <v>107</v>
      </c>
      <c r="C515" s="161"/>
      <c r="D515" s="161"/>
      <c r="E515" s="161"/>
    </row>
    <row r="516" spans="1:8" s="158" customFormat="1" outlineLevel="2" x14ac:dyDescent="0.2">
      <c r="A516" s="154"/>
      <c r="B516" s="160"/>
      <c r="C516" s="161"/>
      <c r="D516" s="161"/>
      <c r="E516" s="161"/>
    </row>
    <row r="517" spans="1:8" s="158" customFormat="1" outlineLevel="2" x14ac:dyDescent="0.2">
      <c r="A517" s="154"/>
      <c r="B517" s="162"/>
      <c r="C517" s="162"/>
      <c r="D517" s="162"/>
      <c r="E517" s="163"/>
      <c r="F517" s="162"/>
      <c r="G517" s="162"/>
    </row>
    <row r="518" spans="1:8" s="158" customFormat="1" outlineLevel="2" x14ac:dyDescent="0.2">
      <c r="A518" s="154" t="s">
        <v>32</v>
      </c>
      <c r="B518" s="164" t="s">
        <v>302</v>
      </c>
      <c r="C518" s="164"/>
      <c r="D518" s="164"/>
      <c r="E518" s="164"/>
      <c r="F518" s="164"/>
      <c r="G518" s="164"/>
    </row>
    <row r="519" spans="1:8" s="158" customFormat="1" outlineLevel="2" x14ac:dyDescent="0.2">
      <c r="A519" s="154"/>
      <c r="B519" s="160"/>
      <c r="C519" s="161"/>
      <c r="D519" s="161"/>
      <c r="E519" s="161"/>
    </row>
    <row r="520" spans="1:8" s="158" customFormat="1" outlineLevel="2" x14ac:dyDescent="0.2">
      <c r="A520" s="165" t="s">
        <v>33</v>
      </c>
      <c r="B520" s="160" t="s">
        <v>192</v>
      </c>
      <c r="C520" s="161"/>
      <c r="D520" s="161"/>
      <c r="E520" s="161"/>
    </row>
    <row r="521" spans="1:8" s="158" customFormat="1" outlineLevel="2" x14ac:dyDescent="0.2">
      <c r="A521" s="154"/>
      <c r="B521" s="160"/>
      <c r="C521" s="161"/>
      <c r="D521" s="161"/>
      <c r="E521" s="161"/>
    </row>
    <row r="522" spans="1:8" s="158" customFormat="1" outlineLevel="2" x14ac:dyDescent="0.2">
      <c r="A522" s="154" t="s">
        <v>137</v>
      </c>
      <c r="B522" s="166" t="s">
        <v>304</v>
      </c>
      <c r="C522" s="161"/>
      <c r="D522" s="161"/>
      <c r="E522" s="161"/>
    </row>
    <row r="523" spans="1:8" s="162" customFormat="1" outlineLevel="2" x14ac:dyDescent="0.2">
      <c r="A523" s="167"/>
    </row>
    <row r="524" spans="1:8" s="158" customFormat="1" outlineLevel="2" x14ac:dyDescent="0.2">
      <c r="A524" s="154" t="s">
        <v>40</v>
      </c>
      <c r="B524" s="160" t="s">
        <v>262</v>
      </c>
      <c r="C524" s="161"/>
      <c r="D524" s="161"/>
      <c r="E524" s="161"/>
    </row>
    <row r="525" spans="1:8" s="99" customFormat="1" x14ac:dyDescent="0.2">
      <c r="A525" s="149" t="s">
        <v>157</v>
      </c>
      <c r="B525" s="148" t="s">
        <v>325</v>
      </c>
      <c r="C525" s="208" t="s">
        <v>326</v>
      </c>
      <c r="D525" s="209"/>
      <c r="E525" s="209"/>
      <c r="F525" s="149" t="s">
        <v>140</v>
      </c>
      <c r="G525" s="149" t="s">
        <v>18</v>
      </c>
      <c r="H525" s="149" t="s">
        <v>195</v>
      </c>
    </row>
    <row r="526" spans="1:8" s="99" customFormat="1" outlineLevel="1" x14ac:dyDescent="0.2">
      <c r="A526" s="109"/>
      <c r="B526" s="117"/>
      <c r="C526" s="102"/>
    </row>
    <row r="527" spans="1:8" s="99" customFormat="1" outlineLevel="1" x14ac:dyDescent="0.2">
      <c r="A527" s="109" t="s">
        <v>54</v>
      </c>
      <c r="B527" s="127"/>
      <c r="C527" s="129"/>
    </row>
    <row r="528" spans="1:8" s="99" customFormat="1" outlineLevel="1" x14ac:dyDescent="0.2">
      <c r="A528" s="109"/>
      <c r="B528" s="117"/>
      <c r="C528" s="102"/>
    </row>
    <row r="529" spans="1:8" s="88" customFormat="1" outlineLevel="1" x14ac:dyDescent="0.2">
      <c r="A529" s="150" t="s">
        <v>158</v>
      </c>
      <c r="B529" s="150" t="s">
        <v>327</v>
      </c>
      <c r="C529" s="210" t="s">
        <v>329</v>
      </c>
      <c r="D529" s="210"/>
      <c r="E529" s="210"/>
      <c r="F529" s="150" t="s">
        <v>140</v>
      </c>
      <c r="G529" s="150" t="s">
        <v>18</v>
      </c>
      <c r="H529" s="150" t="s">
        <v>195</v>
      </c>
    </row>
    <row r="530" spans="1:8" outlineLevel="2" x14ac:dyDescent="0.2">
      <c r="A530" s="109"/>
      <c r="B530" s="121"/>
      <c r="C530" s="36"/>
    </row>
    <row r="531" spans="1:8" outlineLevel="2" x14ac:dyDescent="0.2">
      <c r="A531" s="109" t="s">
        <v>108</v>
      </c>
      <c r="B531" s="121" t="s">
        <v>109</v>
      </c>
      <c r="C531" s="36"/>
    </row>
    <row r="532" spans="1:8" outlineLevel="2" x14ac:dyDescent="0.2">
      <c r="A532" s="109"/>
      <c r="B532" s="121"/>
      <c r="C532" s="36"/>
    </row>
    <row r="533" spans="1:8" outlineLevel="2" x14ac:dyDescent="0.2">
      <c r="A533" s="109" t="s">
        <v>110</v>
      </c>
      <c r="B533" s="121" t="s">
        <v>107</v>
      </c>
      <c r="C533" s="36"/>
    </row>
    <row r="534" spans="1:8" outlineLevel="2" x14ac:dyDescent="0.2">
      <c r="A534" s="109"/>
      <c r="B534" s="121"/>
      <c r="C534" s="36"/>
    </row>
    <row r="535" spans="1:8" outlineLevel="2" x14ac:dyDescent="0.2">
      <c r="A535" s="109"/>
      <c r="B535" s="122"/>
      <c r="C535" s="122"/>
      <c r="D535" s="122"/>
      <c r="E535" s="123"/>
      <c r="F535" s="122"/>
      <c r="G535" s="122"/>
    </row>
    <row r="536" spans="1:8" outlineLevel="2" x14ac:dyDescent="0.2">
      <c r="A536" s="109" t="s">
        <v>32</v>
      </c>
      <c r="B536" s="124" t="s">
        <v>327</v>
      </c>
      <c r="C536" s="124"/>
      <c r="D536" s="124"/>
      <c r="E536" s="124"/>
      <c r="F536" s="124"/>
      <c r="G536" s="124"/>
    </row>
    <row r="537" spans="1:8" outlineLevel="2" x14ac:dyDescent="0.2">
      <c r="A537" s="109"/>
      <c r="B537" s="121"/>
      <c r="C537" s="36"/>
    </row>
    <row r="538" spans="1:8" outlineLevel="2" x14ac:dyDescent="0.2">
      <c r="A538" s="110" t="s">
        <v>33</v>
      </c>
      <c r="B538" s="121" t="s">
        <v>192</v>
      </c>
      <c r="C538" s="36"/>
    </row>
    <row r="539" spans="1:8" outlineLevel="2" x14ac:dyDescent="0.2">
      <c r="A539" s="109"/>
      <c r="B539" s="121"/>
      <c r="C539" s="36"/>
    </row>
    <row r="540" spans="1:8" outlineLevel="2" x14ac:dyDescent="0.2">
      <c r="A540" s="109" t="s">
        <v>137</v>
      </c>
      <c r="B540" s="136" t="s">
        <v>328</v>
      </c>
      <c r="C540" s="36"/>
    </row>
    <row r="541" spans="1:8" s="122" customFormat="1" outlineLevel="2" x14ac:dyDescent="0.2">
      <c r="A541" s="125"/>
    </row>
    <row r="542" spans="1:8" outlineLevel="2" x14ac:dyDescent="0.2">
      <c r="A542" s="109" t="s">
        <v>40</v>
      </c>
      <c r="B542" s="121" t="s">
        <v>262</v>
      </c>
      <c r="C542" s="36"/>
    </row>
    <row r="543" spans="1:8" s="88" customFormat="1" outlineLevel="1" x14ac:dyDescent="0.2">
      <c r="A543" s="150" t="s">
        <v>158</v>
      </c>
      <c r="B543" s="150" t="s">
        <v>331</v>
      </c>
      <c r="C543" s="210" t="s">
        <v>330</v>
      </c>
      <c r="D543" s="210"/>
      <c r="E543" s="210"/>
      <c r="F543" s="150" t="s">
        <v>140</v>
      </c>
      <c r="G543" s="150" t="s">
        <v>18</v>
      </c>
      <c r="H543" s="150" t="s">
        <v>195</v>
      </c>
    </row>
    <row r="544" spans="1:8" outlineLevel="2" x14ac:dyDescent="0.2">
      <c r="A544" s="109"/>
      <c r="B544" s="121"/>
      <c r="C544" s="36"/>
    </row>
    <row r="545" spans="1:7" outlineLevel="2" x14ac:dyDescent="0.2">
      <c r="A545" s="109" t="s">
        <v>108</v>
      </c>
      <c r="B545" s="121" t="s">
        <v>109</v>
      </c>
      <c r="C545" s="36"/>
    </row>
    <row r="546" spans="1:7" outlineLevel="2" x14ac:dyDescent="0.2">
      <c r="A546" s="109"/>
      <c r="B546" s="121"/>
      <c r="C546" s="36"/>
    </row>
    <row r="547" spans="1:7" outlineLevel="2" x14ac:dyDescent="0.2">
      <c r="A547" s="109" t="s">
        <v>110</v>
      </c>
      <c r="B547" s="121" t="s">
        <v>107</v>
      </c>
      <c r="C547" s="36"/>
    </row>
    <row r="548" spans="1:7" outlineLevel="2" x14ac:dyDescent="0.2">
      <c r="A548" s="109"/>
      <c r="B548" s="121"/>
      <c r="C548" s="36"/>
    </row>
    <row r="549" spans="1:7" outlineLevel="2" x14ac:dyDescent="0.2">
      <c r="A549" s="109"/>
      <c r="B549" s="122"/>
      <c r="C549" s="122"/>
      <c r="D549" s="122"/>
      <c r="E549" s="123"/>
      <c r="F549" s="122"/>
      <c r="G549" s="122"/>
    </row>
    <row r="550" spans="1:7" outlineLevel="2" x14ac:dyDescent="0.2">
      <c r="A550" s="109" t="s">
        <v>32</v>
      </c>
      <c r="B550" s="124" t="s">
        <v>331</v>
      </c>
      <c r="C550" s="124"/>
      <c r="D550" s="124"/>
      <c r="E550" s="124"/>
      <c r="F550" s="124"/>
      <c r="G550" s="124"/>
    </row>
    <row r="551" spans="1:7" outlineLevel="2" x14ac:dyDescent="0.2">
      <c r="A551" s="109"/>
      <c r="B551" s="121"/>
      <c r="C551" s="36"/>
    </row>
    <row r="552" spans="1:7" outlineLevel="2" x14ac:dyDescent="0.2">
      <c r="A552" s="110" t="s">
        <v>33</v>
      </c>
      <c r="B552" s="121" t="s">
        <v>192</v>
      </c>
      <c r="C552" s="36"/>
    </row>
    <row r="553" spans="1:7" outlineLevel="2" x14ac:dyDescent="0.2">
      <c r="A553" s="109"/>
      <c r="B553" s="121"/>
      <c r="C553" s="36"/>
    </row>
    <row r="554" spans="1:7" outlineLevel="2" x14ac:dyDescent="0.2">
      <c r="A554" s="109" t="s">
        <v>137</v>
      </c>
      <c r="B554" s="136" t="s">
        <v>328</v>
      </c>
      <c r="C554" s="36"/>
    </row>
    <row r="555" spans="1:7" s="122" customFormat="1" outlineLevel="2" x14ac:dyDescent="0.2">
      <c r="A555" s="125"/>
    </row>
    <row r="556" spans="1:7" outlineLevel="2" x14ac:dyDescent="0.2">
      <c r="A556" s="109" t="s">
        <v>40</v>
      </c>
      <c r="B556" s="121" t="s">
        <v>262</v>
      </c>
      <c r="C556" s="36"/>
    </row>
  </sheetData>
  <mergeCells count="43">
    <mergeCell ref="C479:E479"/>
    <mergeCell ref="C493:E493"/>
    <mergeCell ref="C109:E109"/>
    <mergeCell ref="C387:E387"/>
    <mergeCell ref="C124:E124"/>
    <mergeCell ref="C128:E128"/>
    <mergeCell ref="C143:E143"/>
    <mergeCell ref="C158:E158"/>
    <mergeCell ref="C372:E372"/>
    <mergeCell ref="C278:E278"/>
    <mergeCell ref="C293:E293"/>
    <mergeCell ref="C308:E308"/>
    <mergeCell ref="C323:E323"/>
    <mergeCell ref="C338:E338"/>
    <mergeCell ref="C342:E342"/>
    <mergeCell ref="C357:E357"/>
    <mergeCell ref="C10:E10"/>
    <mergeCell ref="C14:E14"/>
    <mergeCell ref="C90:E90"/>
    <mergeCell ref="C94:E94"/>
    <mergeCell ref="C29:E29"/>
    <mergeCell ref="C44:E44"/>
    <mergeCell ref="C59:E59"/>
    <mergeCell ref="C74:E74"/>
    <mergeCell ref="C461:E461"/>
    <mergeCell ref="C465:E465"/>
    <mergeCell ref="C173:E173"/>
    <mergeCell ref="C188:E188"/>
    <mergeCell ref="C203:E203"/>
    <mergeCell ref="C218:E218"/>
    <mergeCell ref="C233:E233"/>
    <mergeCell ref="C391:E391"/>
    <mergeCell ref="C405:E405"/>
    <mergeCell ref="C419:E419"/>
    <mergeCell ref="C433:E433"/>
    <mergeCell ref="C447:E447"/>
    <mergeCell ref="C248:E248"/>
    <mergeCell ref="C263:E263"/>
    <mergeCell ref="C525:E525"/>
    <mergeCell ref="C529:E529"/>
    <mergeCell ref="C543:E543"/>
    <mergeCell ref="C507:E507"/>
    <mergeCell ref="C511:E511"/>
  </mergeCells>
  <phoneticPr fontId="0" type="noConversion"/>
  <dataValidations count="4">
    <dataValidation type="list" allowBlank="1" showInputMessage="1" showErrorMessage="1" errorTitle="Not a valid value" error="The value you have entered is not valid_x000a__x000a_A user has restricted values that can be entered into this cell_x000a_" sqref="H10 H14 H90 H94 H29 H44 H59 H74 H109 H124 H128 H143 H158 H173 H188 H203 H218 H233 H248 H263 H278 H293 H308 H323 H338 H342 H357 H372 H387 H391 H405 H419 H433 H447 H461 H465 H479 H493 H507 H511 H525 H529 H543" xr:uid="{00000000-0002-0000-0200-000000000000}">
      <formula1>$H$2:$H$6</formula1>
    </dataValidation>
    <dataValidation type="list" allowBlank="1" showInputMessage="1" showErrorMessage="1" errorTitle="Not a valid value" error="The value you have entered is not valid_x000a__x000a_A user has restricted values that can be entered into this cell_x000a_" sqref="G10 G14 G90 G94 G29 G44 G59 G74 G109 G124 G128 G143 G158 G173 G188 G203 G218 G233 G248 G263 G278 G293 G308 G323 G338 G342 G357 G372 G387 G391 G405 G419 G433 G447 G461 G465 G479 G493 G507 G511 G525 G529 G543" xr:uid="{00000000-0002-0000-0200-000001000000}">
      <formula1>$G$2:$G$7</formula1>
    </dataValidation>
    <dataValidation type="list" allowBlank="1" showInputMessage="1" showErrorMessage="1" errorTitle="Not a valid value" error="The value you have entered is not valid_x000a__x000a_A user has restricted values that can be entered into this cell_x000a_" sqref="F10 F14 F90 F94 F29 F44 F59 F74 F109 F124 F128 F143 F158 F173 F188 F203 F218 F233 F248 F263 F278 F293 F308 F323 F338 F342 F357 F372 F387 F391 F405 F419 F433 F447 F461 F465 F479 F493 F507 F511 F525 F529 F543" xr:uid="{00000000-0002-0000-0200-000002000000}">
      <formula1>$F$2:$F$6</formula1>
    </dataValidation>
    <dataValidation type="list" allowBlank="1" showInputMessage="1" showErrorMessage="1" sqref="D5" xr:uid="{00000000-0002-0000-0200-000003000000}">
      <formula1>$H$2:$H$6</formula1>
    </dataValidation>
  </dataValidations>
  <printOptions headings="1" gridLines="1"/>
  <pageMargins left="0.76" right="0.78740157480314965" top="0.72" bottom="0.7" header="0.51181102362204722" footer="0.51181102362204722"/>
  <pageSetup paperSize="9" scale="55" fitToHeight="100" orientation="landscape" horizontalDpi="4294967295" verticalDpi="4294967295" r:id="rId1"/>
  <headerFooter alignWithMargins="0">
    <oddHeader>&amp;C&amp;A</oddHeader>
    <oddFooter xml:space="preserve">&amp;L&amp;D &amp;CPagina &amp;P van &amp;N&amp;R&amp;F </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6">
    <outlinePr summaryBelow="0"/>
    <pageSetUpPr fitToPage="1"/>
  </sheetPr>
  <dimension ref="A1:H45"/>
  <sheetViews>
    <sheetView tabSelected="1" workbookViewId="0">
      <pane ySplit="7" topLeftCell="A8" activePane="bottomLeft" state="frozen"/>
      <selection pane="bottomLeft" activeCell="C7" sqref="C7"/>
    </sheetView>
  </sheetViews>
  <sheetFormatPr defaultColWidth="11.42578125" defaultRowHeight="12.75" outlineLevelRow="2" x14ac:dyDescent="0.2"/>
  <cols>
    <col min="1" max="1" width="29.7109375" style="90" customWidth="1"/>
    <col min="2" max="2" width="27.7109375" style="36" customWidth="1"/>
    <col min="3" max="3" width="27.7109375" style="89" customWidth="1"/>
    <col min="4" max="4" width="27.7109375" style="36" customWidth="1"/>
    <col min="5" max="5" width="54.28515625" style="36" customWidth="1"/>
    <col min="6" max="20" width="27.7109375" style="89" customWidth="1"/>
    <col min="21" max="16384" width="11.42578125" style="89"/>
  </cols>
  <sheetData>
    <row r="1" spans="1:8" s="99" customFormat="1" x14ac:dyDescent="0.2">
      <c r="A1" s="83" t="s">
        <v>36</v>
      </c>
      <c r="B1" s="83" t="str">
        <f>Clusterkaart!B1</f>
        <v>Bijzondere situaties</v>
      </c>
      <c r="C1" s="83" t="s">
        <v>147</v>
      </c>
      <c r="D1" s="83" t="str">
        <f>Clusterkaart!D1</f>
        <v>BIJZ_CONV</v>
      </c>
      <c r="E1" s="83"/>
      <c r="F1" s="83" t="s">
        <v>48</v>
      </c>
      <c r="G1" s="83" t="s">
        <v>193</v>
      </c>
      <c r="H1" s="83" t="s">
        <v>194</v>
      </c>
    </row>
    <row r="2" spans="1:8" s="99" customFormat="1" x14ac:dyDescent="0.2">
      <c r="A2" s="83" t="s">
        <v>42</v>
      </c>
      <c r="B2" s="83" t="str">
        <f>Clusterkaart!B3</f>
        <v>2.3</v>
      </c>
      <c r="C2" s="83" t="s">
        <v>148</v>
      </c>
      <c r="D2" s="83"/>
      <c r="E2" s="83"/>
      <c r="F2" s="100" t="s">
        <v>56</v>
      </c>
      <c r="G2" s="100" t="s">
        <v>56</v>
      </c>
      <c r="H2" s="100" t="s">
        <v>56</v>
      </c>
    </row>
    <row r="3" spans="1:8" s="99" customFormat="1" x14ac:dyDescent="0.2">
      <c r="A3" s="83" t="s">
        <v>13</v>
      </c>
      <c r="B3" s="199">
        <f>Clusterkaart!B4</f>
        <v>41778</v>
      </c>
      <c r="C3" s="83" t="s">
        <v>41</v>
      </c>
      <c r="D3" s="103">
        <v>41817</v>
      </c>
      <c r="E3" s="83"/>
      <c r="F3" s="100" t="s">
        <v>140</v>
      </c>
      <c r="G3" s="100" t="s">
        <v>144</v>
      </c>
      <c r="H3" s="100" t="s">
        <v>195</v>
      </c>
    </row>
    <row r="4" spans="1:8" s="99" customFormat="1" x14ac:dyDescent="0.2">
      <c r="A4" s="83" t="s">
        <v>88</v>
      </c>
      <c r="B4" s="83" t="str">
        <f>Clusterkaart!B5</f>
        <v>oBRP</v>
      </c>
      <c r="C4" s="83" t="s">
        <v>12</v>
      </c>
      <c r="D4" s="83" t="s">
        <v>439</v>
      </c>
      <c r="E4" s="83"/>
      <c r="F4" s="100" t="s">
        <v>141</v>
      </c>
      <c r="G4" s="100" t="s">
        <v>26</v>
      </c>
      <c r="H4" s="100" t="s">
        <v>196</v>
      </c>
    </row>
    <row r="5" spans="1:8" s="99" customFormat="1" x14ac:dyDescent="0.2">
      <c r="A5" s="83" t="s">
        <v>89</v>
      </c>
      <c r="B5" s="83" t="str">
        <f>Clusterkaart!B6</f>
        <v>&lt;naam stakeholder&gt;</v>
      </c>
      <c r="C5" s="83" t="s">
        <v>55</v>
      </c>
      <c r="D5" s="83" t="s">
        <v>195</v>
      </c>
      <c r="E5" s="83"/>
      <c r="F5" s="100" t="s">
        <v>142</v>
      </c>
      <c r="G5" s="100" t="s">
        <v>20</v>
      </c>
      <c r="H5" s="100" t="s">
        <v>49</v>
      </c>
    </row>
    <row r="6" spans="1:8" s="99" customFormat="1" x14ac:dyDescent="0.2">
      <c r="A6" s="83" t="s">
        <v>122</v>
      </c>
      <c r="B6" s="83">
        <f>COUNTIF(A:A,"testconditie")+COUNTIF(A:A,"test conditie")</f>
        <v>1</v>
      </c>
      <c r="C6" s="83"/>
      <c r="D6" s="83"/>
      <c r="E6" s="83"/>
      <c r="F6" s="100" t="s">
        <v>143</v>
      </c>
      <c r="G6" s="101" t="s">
        <v>19</v>
      </c>
      <c r="H6" s="100" t="s">
        <v>50</v>
      </c>
    </row>
    <row r="7" spans="1:8" s="99" customFormat="1" x14ac:dyDescent="0.2">
      <c r="A7" s="83" t="s">
        <v>145</v>
      </c>
      <c r="B7" s="83">
        <f>COUNTIF(A:A,"testgeval")+COUNTIF(A:A,"test geval")</f>
        <v>1</v>
      </c>
      <c r="C7" s="83"/>
      <c r="D7" s="83"/>
      <c r="E7" s="83"/>
      <c r="F7" s="114"/>
      <c r="G7" s="100" t="s">
        <v>18</v>
      </c>
      <c r="H7" s="115" t="s">
        <v>64</v>
      </c>
    </row>
    <row r="8" spans="1:8" s="36" customFormat="1" x14ac:dyDescent="0.2">
      <c r="A8" s="116" t="s">
        <v>52</v>
      </c>
      <c r="B8" s="117" t="s">
        <v>53</v>
      </c>
      <c r="D8" s="118"/>
    </row>
    <row r="9" spans="1:8" x14ac:dyDescent="0.2">
      <c r="A9" s="116"/>
      <c r="B9" s="119"/>
      <c r="C9" s="36"/>
      <c r="D9" s="118"/>
    </row>
    <row r="10" spans="1:8" s="99" customFormat="1" x14ac:dyDescent="0.2">
      <c r="A10" s="142" t="s">
        <v>157</v>
      </c>
      <c r="B10" s="141" t="s">
        <v>277</v>
      </c>
      <c r="C10" s="208" t="s">
        <v>278</v>
      </c>
      <c r="D10" s="209"/>
      <c r="E10" s="209"/>
      <c r="F10" s="142" t="s">
        <v>140</v>
      </c>
      <c r="G10" s="142" t="s">
        <v>18</v>
      </c>
      <c r="H10" s="142" t="s">
        <v>195</v>
      </c>
    </row>
    <row r="11" spans="1:8" s="99" customFormat="1" outlineLevel="1" x14ac:dyDescent="0.2">
      <c r="A11" s="109"/>
      <c r="B11" s="117"/>
      <c r="C11" s="102"/>
    </row>
    <row r="12" spans="1:8" s="99" customFormat="1" outlineLevel="1" x14ac:dyDescent="0.2">
      <c r="A12" s="109" t="s">
        <v>54</v>
      </c>
      <c r="B12" s="126"/>
      <c r="C12" s="89"/>
    </row>
    <row r="13" spans="1:8" s="99" customFormat="1" outlineLevel="1" x14ac:dyDescent="0.2">
      <c r="A13" s="109"/>
      <c r="B13" s="117"/>
      <c r="C13" s="102"/>
    </row>
    <row r="14" spans="1:8" s="88" customFormat="1" outlineLevel="1" x14ac:dyDescent="0.2">
      <c r="A14" s="140" t="s">
        <v>158</v>
      </c>
      <c r="B14" s="140" t="s">
        <v>277</v>
      </c>
      <c r="C14" s="210" t="s">
        <v>279</v>
      </c>
      <c r="D14" s="210"/>
      <c r="E14" s="210"/>
      <c r="F14" s="140" t="s">
        <v>140</v>
      </c>
      <c r="G14" s="140" t="s">
        <v>18</v>
      </c>
      <c r="H14" s="140" t="s">
        <v>195</v>
      </c>
    </row>
    <row r="15" spans="1:8" outlineLevel="2" x14ac:dyDescent="0.2">
      <c r="A15" s="109"/>
      <c r="B15" s="121"/>
      <c r="C15" s="36"/>
    </row>
    <row r="16" spans="1:8" outlineLevel="2" x14ac:dyDescent="0.2">
      <c r="A16" s="109" t="s">
        <v>108</v>
      </c>
      <c r="B16" s="136" t="s">
        <v>279</v>
      </c>
      <c r="C16" s="36"/>
    </row>
    <row r="17" spans="1:7" outlineLevel="2" x14ac:dyDescent="0.2">
      <c r="A17" s="109"/>
      <c r="B17" s="127" t="s">
        <v>280</v>
      </c>
      <c r="C17" s="36"/>
    </row>
    <row r="18" spans="1:7" outlineLevel="2" x14ac:dyDescent="0.2">
      <c r="A18" s="109" t="s">
        <v>110</v>
      </c>
      <c r="B18" s="121"/>
      <c r="C18" s="36"/>
    </row>
    <row r="19" spans="1:7" outlineLevel="2" x14ac:dyDescent="0.2">
      <c r="A19" s="109"/>
      <c r="B19" s="121"/>
      <c r="C19" s="36"/>
    </row>
    <row r="20" spans="1:7" outlineLevel="2" x14ac:dyDescent="0.2">
      <c r="A20" s="109"/>
      <c r="B20" s="122"/>
      <c r="C20" s="122"/>
      <c r="D20" s="122"/>
      <c r="E20" s="123"/>
      <c r="F20" s="122"/>
      <c r="G20" s="122"/>
    </row>
    <row r="21" spans="1:7" outlineLevel="2" x14ac:dyDescent="0.2">
      <c r="A21" s="109" t="s">
        <v>32</v>
      </c>
      <c r="B21" s="124" t="s">
        <v>281</v>
      </c>
      <c r="C21" s="124"/>
      <c r="D21" s="124"/>
      <c r="E21" s="124"/>
      <c r="F21" s="124"/>
      <c r="G21" s="124"/>
    </row>
    <row r="22" spans="1:7" outlineLevel="2" x14ac:dyDescent="0.2">
      <c r="A22" s="109"/>
      <c r="B22" s="124" t="s">
        <v>289</v>
      </c>
      <c r="C22" s="124"/>
      <c r="D22" s="124"/>
      <c r="E22" s="124"/>
      <c r="F22" s="124"/>
      <c r="G22" s="124"/>
    </row>
    <row r="23" spans="1:7" outlineLevel="2" x14ac:dyDescent="0.2">
      <c r="A23" s="109"/>
      <c r="B23" s="124" t="s">
        <v>282</v>
      </c>
      <c r="C23" s="124"/>
      <c r="D23" s="124"/>
      <c r="E23" s="124"/>
      <c r="F23" s="124"/>
      <c r="G23" s="124"/>
    </row>
    <row r="24" spans="1:7" outlineLevel="2" x14ac:dyDescent="0.2">
      <c r="A24" s="109"/>
      <c r="B24" s="124" t="s">
        <v>290</v>
      </c>
      <c r="C24" s="124"/>
      <c r="D24" s="124"/>
      <c r="E24" s="124"/>
      <c r="F24" s="124"/>
      <c r="G24" s="124"/>
    </row>
    <row r="25" spans="1:7" outlineLevel="2" x14ac:dyDescent="0.2">
      <c r="A25" s="109"/>
      <c r="B25" s="124" t="s">
        <v>283</v>
      </c>
      <c r="C25" s="124"/>
      <c r="D25" s="124"/>
      <c r="E25" s="124"/>
      <c r="F25" s="124"/>
      <c r="G25" s="124"/>
    </row>
    <row r="26" spans="1:7" outlineLevel="2" x14ac:dyDescent="0.2">
      <c r="A26" s="109"/>
      <c r="B26" s="124" t="s">
        <v>284</v>
      </c>
      <c r="C26" s="124"/>
      <c r="D26" s="124"/>
      <c r="E26" s="124"/>
      <c r="F26" s="124"/>
      <c r="G26" s="124"/>
    </row>
    <row r="27" spans="1:7" outlineLevel="2" x14ac:dyDescent="0.2">
      <c r="A27" s="109"/>
      <c r="B27" s="124" t="s">
        <v>285</v>
      </c>
      <c r="C27" s="124"/>
      <c r="D27" s="124"/>
      <c r="E27" s="124"/>
      <c r="F27" s="124"/>
      <c r="G27" s="124"/>
    </row>
    <row r="28" spans="1:7" outlineLevel="2" x14ac:dyDescent="0.2">
      <c r="A28" s="109"/>
      <c r="B28" s="124" t="s">
        <v>286</v>
      </c>
      <c r="C28" s="124"/>
      <c r="D28" s="124"/>
      <c r="E28" s="124"/>
      <c r="F28" s="124"/>
      <c r="G28" s="124"/>
    </row>
    <row r="29" spans="1:7" outlineLevel="2" x14ac:dyDescent="0.2">
      <c r="A29" s="109"/>
      <c r="B29" s="124" t="s">
        <v>287</v>
      </c>
      <c r="C29" s="124"/>
      <c r="D29" s="124"/>
      <c r="E29" s="124"/>
      <c r="F29" s="124"/>
      <c r="G29" s="124"/>
    </row>
    <row r="30" spans="1:7" outlineLevel="2" x14ac:dyDescent="0.2">
      <c r="A30" s="109"/>
      <c r="B30" s="124" t="s">
        <v>288</v>
      </c>
      <c r="C30" s="124"/>
      <c r="D30" s="124"/>
      <c r="E30" s="124"/>
      <c r="F30" s="124"/>
      <c r="G30" s="124"/>
    </row>
    <row r="31" spans="1:7" outlineLevel="2" x14ac:dyDescent="0.2">
      <c r="A31" s="109"/>
      <c r="B31" s="124"/>
      <c r="C31" s="124"/>
      <c r="D31" s="124"/>
      <c r="E31" s="124"/>
      <c r="F31" s="124"/>
      <c r="G31" s="124"/>
    </row>
    <row r="32" spans="1:7" outlineLevel="2" x14ac:dyDescent="0.2">
      <c r="A32" s="109"/>
      <c r="B32" s="124" t="s">
        <v>305</v>
      </c>
      <c r="C32" s="124"/>
      <c r="D32" s="124"/>
      <c r="E32" s="124"/>
      <c r="F32" s="124"/>
      <c r="G32" s="124"/>
    </row>
    <row r="33" spans="1:7" outlineLevel="2" x14ac:dyDescent="0.2">
      <c r="A33" s="109"/>
      <c r="B33" s="124" t="s">
        <v>306</v>
      </c>
      <c r="C33" s="147" t="s">
        <v>307</v>
      </c>
      <c r="D33" s="124"/>
      <c r="E33" s="124"/>
      <c r="F33" s="124"/>
      <c r="G33" s="124"/>
    </row>
    <row r="34" spans="1:7" outlineLevel="2" x14ac:dyDescent="0.2">
      <c r="A34" s="109"/>
      <c r="B34" s="124" t="s">
        <v>308</v>
      </c>
      <c r="C34" s="147" t="s">
        <v>309</v>
      </c>
      <c r="D34" s="124"/>
      <c r="E34" s="124"/>
      <c r="F34" s="124"/>
      <c r="G34" s="124"/>
    </row>
    <row r="35" spans="1:7" outlineLevel="2" x14ac:dyDescent="0.2">
      <c r="A35" s="109"/>
      <c r="B35" s="124" t="s">
        <v>310</v>
      </c>
      <c r="C35" s="147" t="s">
        <v>311</v>
      </c>
      <c r="D35" s="124"/>
      <c r="E35" s="124"/>
      <c r="F35" s="124"/>
      <c r="G35" s="124"/>
    </row>
    <row r="36" spans="1:7" outlineLevel="2" x14ac:dyDescent="0.2">
      <c r="A36" s="109"/>
      <c r="B36" s="124"/>
      <c r="C36" s="124"/>
      <c r="D36" s="124"/>
      <c r="E36" s="124"/>
      <c r="F36" s="124"/>
      <c r="G36" s="124"/>
    </row>
    <row r="37" spans="1:7" outlineLevel="2" x14ac:dyDescent="0.2">
      <c r="A37" s="109"/>
      <c r="B37" s="124"/>
      <c r="C37" s="124"/>
      <c r="D37" s="124"/>
      <c r="E37" s="124"/>
      <c r="F37" s="124"/>
      <c r="G37" s="124"/>
    </row>
    <row r="38" spans="1:7" outlineLevel="2" x14ac:dyDescent="0.2">
      <c r="A38" s="109"/>
      <c r="B38" s="124"/>
      <c r="C38" s="124"/>
      <c r="D38" s="124"/>
      <c r="E38" s="124"/>
      <c r="F38" s="124"/>
      <c r="G38" s="124"/>
    </row>
    <row r="39" spans="1:7" outlineLevel="2" x14ac:dyDescent="0.2">
      <c r="A39" s="109"/>
      <c r="B39" s="124"/>
      <c r="C39" s="124"/>
      <c r="D39" s="124"/>
      <c r="E39" s="124"/>
      <c r="F39" s="124"/>
      <c r="G39" s="124"/>
    </row>
    <row r="40" spans="1:7" outlineLevel="2" x14ac:dyDescent="0.2">
      <c r="A40" s="110" t="s">
        <v>33</v>
      </c>
      <c r="B40" s="121"/>
      <c r="C40" s="36"/>
    </row>
    <row r="41" spans="1:7" outlineLevel="2" x14ac:dyDescent="0.2">
      <c r="A41" s="109"/>
      <c r="B41" s="121"/>
      <c r="C41" s="36"/>
    </row>
    <row r="42" spans="1:7" outlineLevel="2" x14ac:dyDescent="0.2">
      <c r="A42" s="109" t="s">
        <v>137</v>
      </c>
      <c r="B42" s="135" t="s">
        <v>277</v>
      </c>
      <c r="C42" s="36"/>
    </row>
    <row r="43" spans="1:7" s="122" customFormat="1" outlineLevel="2" x14ac:dyDescent="0.2">
      <c r="A43" s="125"/>
    </row>
    <row r="44" spans="1:7" outlineLevel="2" x14ac:dyDescent="0.2">
      <c r="A44" s="109" t="s">
        <v>40</v>
      </c>
      <c r="B44" s="121" t="s">
        <v>312</v>
      </c>
      <c r="C44" s="36"/>
    </row>
    <row r="45" spans="1:7" outlineLevel="2" x14ac:dyDescent="0.2">
      <c r="A45" s="109"/>
      <c r="B45" s="121"/>
      <c r="C45" s="36"/>
    </row>
  </sheetData>
  <mergeCells count="2">
    <mergeCell ref="C10:E10"/>
    <mergeCell ref="C14:E14"/>
  </mergeCells>
  <dataValidations count="4">
    <dataValidation type="list" allowBlank="1" showInputMessage="1" showErrorMessage="1" sqref="D5" xr:uid="{00000000-0002-0000-0300-000000000000}">
      <formula1>$H$2:$H$6</formula1>
    </dataValidation>
    <dataValidation type="list" allowBlank="1" showInputMessage="1" showErrorMessage="1" errorTitle="Not a valid value" error="The value you have entered is not valid_x000a__x000a_A user has restricted values that can be entered into this cell_x000a_" sqref="F10 F14" xr:uid="{00000000-0002-0000-0300-000001000000}">
      <formula1>$F$2:$F$6</formula1>
    </dataValidation>
    <dataValidation type="list" allowBlank="1" showInputMessage="1" showErrorMessage="1" errorTitle="Not a valid value" error="The value you have entered is not valid_x000a__x000a_A user has restricted values that can be entered into this cell_x000a_" sqref="G10 G14" xr:uid="{00000000-0002-0000-0300-000002000000}">
      <formula1>$G$2:$G$7</formula1>
    </dataValidation>
    <dataValidation type="list" allowBlank="1" showInputMessage="1" showErrorMessage="1" errorTitle="Not a valid value" error="The value you have entered is not valid_x000a__x000a_A user has restricted values that can be entered into this cell_x000a_" sqref="H10 H14" xr:uid="{00000000-0002-0000-0300-000003000000}">
      <formula1>$H$2:$H$6</formula1>
    </dataValidation>
  </dataValidations>
  <printOptions headings="1" gridLines="1"/>
  <pageMargins left="0.76" right="0.78740157480314965" top="0.72" bottom="0.7" header="0.51181102362204722" footer="0.51181102362204722"/>
  <pageSetup paperSize="9" scale="55" fitToHeight="100" orientation="landscape" horizontalDpi="4294967295" verticalDpi="4294967295" r:id="rId1"/>
  <headerFooter alignWithMargins="0">
    <oddHeader>&amp;C&amp;A</oddHeader>
    <oddFooter xml:space="preserve">&amp;L&amp;D &amp;CPagina &amp;P van &amp;N&amp;R&amp;F </oddFooter>
  </headerFooter>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est_status"/>
  <dimension ref="A1:AQ11"/>
  <sheetViews>
    <sheetView showGridLines="0" showZeros="0" zoomScale="75" zoomScaleSheetLayoutView="75" workbookViewId="0">
      <pane ySplit="11" topLeftCell="A12" activePane="bottomLeft" state="frozen"/>
      <selection pane="bottomLeft" activeCell="A3" sqref="A3"/>
    </sheetView>
  </sheetViews>
  <sheetFormatPr defaultColWidth="11.42578125" defaultRowHeight="12.75" x14ac:dyDescent="0.2"/>
  <cols>
    <col min="1" max="1" width="16.42578125" style="5" customWidth="1"/>
    <col min="2" max="2" width="51.7109375" style="42" customWidth="1"/>
    <col min="3" max="3" width="80.28515625" style="38" customWidth="1"/>
    <col min="4" max="4" width="22.42578125" style="42" customWidth="1"/>
    <col min="5" max="5" width="17.7109375" style="42" customWidth="1"/>
    <col min="6" max="6" width="18.7109375" style="40" customWidth="1"/>
    <col min="7" max="7" width="13.7109375" style="40" customWidth="1"/>
    <col min="8" max="8" width="2.28515625" style="74" customWidth="1"/>
    <col min="9" max="9" width="6.28515625" style="38" customWidth="1"/>
    <col min="10" max="10" width="5.42578125" style="39" customWidth="1"/>
    <col min="11" max="12" width="5.7109375" style="40" customWidth="1"/>
    <col min="13" max="17" width="5.42578125" style="39" customWidth="1"/>
    <col min="18" max="19" width="5.42578125" style="41" customWidth="1"/>
    <col min="20" max="20" width="5.7109375" style="40" customWidth="1"/>
    <col min="21" max="24" width="5.7109375" style="41" customWidth="1"/>
    <col min="25" max="39" width="7.42578125" style="41" customWidth="1"/>
    <col min="40" max="41" width="2.28515625" style="41" customWidth="1"/>
    <col min="42" max="42" width="15.42578125" style="41" customWidth="1"/>
    <col min="43" max="43" width="15.7109375" style="41" customWidth="1"/>
    <col min="44" max="16384" width="11.42578125" style="14"/>
  </cols>
  <sheetData>
    <row r="1" spans="1:43" s="12" customFormat="1" ht="12.75" customHeight="1" x14ac:dyDescent="0.2">
      <c r="A1" s="3"/>
      <c r="B1" s="3"/>
      <c r="C1" s="3"/>
      <c r="D1" s="3"/>
      <c r="E1" s="3"/>
      <c r="F1" s="3"/>
      <c r="G1" s="3"/>
      <c r="H1" s="4"/>
      <c r="I1" s="3"/>
      <c r="J1" s="3"/>
      <c r="K1" s="3"/>
      <c r="L1" s="3"/>
      <c r="M1" s="3"/>
      <c r="N1" s="3"/>
      <c r="O1" s="3"/>
      <c r="P1" s="3"/>
      <c r="Q1" s="3"/>
      <c r="R1" s="3"/>
      <c r="S1" s="3"/>
      <c r="T1" s="3"/>
      <c r="U1" s="3"/>
      <c r="V1" s="3"/>
      <c r="W1" s="3"/>
      <c r="X1" s="2" t="s">
        <v>155</v>
      </c>
      <c r="Y1" s="65" t="s">
        <v>136</v>
      </c>
      <c r="Z1" s="65"/>
      <c r="AA1" s="60"/>
      <c r="AB1" s="60"/>
      <c r="AC1" s="61"/>
      <c r="AD1" s="3"/>
      <c r="AE1" s="3"/>
      <c r="AF1" s="3"/>
      <c r="AG1" s="3"/>
      <c r="AH1" s="3"/>
      <c r="AI1" s="3"/>
      <c r="AJ1" s="3"/>
      <c r="AK1" s="3"/>
      <c r="AL1" s="3"/>
      <c r="AM1" s="3"/>
      <c r="AN1" s="3"/>
      <c r="AO1" s="3"/>
      <c r="AP1" s="3"/>
      <c r="AQ1" s="3"/>
    </row>
    <row r="2" spans="1:43" s="12" customFormat="1" ht="12.75" customHeight="1" x14ac:dyDescent="0.2">
      <c r="A2" s="3"/>
      <c r="B2" s="3"/>
      <c r="C2" s="3"/>
      <c r="D2" s="3"/>
      <c r="E2" s="3"/>
      <c r="F2" s="3"/>
      <c r="G2" s="3"/>
      <c r="H2" s="2" t="s">
        <v>62</v>
      </c>
      <c r="I2" s="65" t="s">
        <v>187</v>
      </c>
      <c r="J2" s="65"/>
      <c r="K2" s="65"/>
      <c r="L2" s="65"/>
      <c r="M2" s="59"/>
      <c r="N2" s="3"/>
      <c r="O2" s="3"/>
      <c r="P2" s="3"/>
      <c r="Q2" s="3"/>
      <c r="R2" s="3"/>
      <c r="S2" s="3"/>
      <c r="T2" s="3"/>
      <c r="U2" s="3"/>
      <c r="V2" s="3"/>
      <c r="W2" s="3"/>
      <c r="X2" s="2" t="s">
        <v>190</v>
      </c>
      <c r="Y2" s="66" t="s">
        <v>126</v>
      </c>
      <c r="Z2" s="66"/>
      <c r="AA2" s="63"/>
      <c r="AB2" s="63"/>
      <c r="AC2" s="64"/>
      <c r="AD2" s="3"/>
      <c r="AE2" s="3"/>
      <c r="AF2" s="3"/>
      <c r="AG2" s="3"/>
      <c r="AH2" s="3"/>
      <c r="AI2" s="3"/>
      <c r="AJ2" s="3"/>
      <c r="AK2" s="3"/>
      <c r="AL2" s="3"/>
      <c r="AM2" s="3"/>
      <c r="AN2" s="3"/>
      <c r="AO2" s="3"/>
      <c r="AP2" s="3"/>
      <c r="AQ2" s="3"/>
    </row>
    <row r="3" spans="1:43" s="12" customFormat="1" ht="12.75" customHeight="1" x14ac:dyDescent="0.2">
      <c r="A3" s="3"/>
      <c r="B3" s="3"/>
      <c r="C3" s="3"/>
      <c r="D3" s="3"/>
      <c r="E3" s="3"/>
      <c r="F3" s="3"/>
      <c r="G3" s="3"/>
      <c r="H3" s="2" t="s">
        <v>134</v>
      </c>
      <c r="I3" s="66" t="s">
        <v>152</v>
      </c>
      <c r="J3" s="66"/>
      <c r="K3" s="66"/>
      <c r="L3" s="66"/>
      <c r="M3" s="1"/>
      <c r="N3" s="3"/>
      <c r="O3" s="3"/>
      <c r="P3" s="3"/>
      <c r="Q3" s="3"/>
      <c r="R3" s="3"/>
      <c r="S3" s="3"/>
      <c r="T3" s="3"/>
      <c r="U3" s="3"/>
      <c r="V3" s="3"/>
      <c r="W3" s="3"/>
      <c r="X3" s="2" t="s">
        <v>188</v>
      </c>
      <c r="Y3" s="67" t="s">
        <v>127</v>
      </c>
      <c r="Z3" s="67"/>
      <c r="AA3" s="4"/>
      <c r="AB3" s="4"/>
      <c r="AC3" s="62"/>
      <c r="AD3" s="3"/>
      <c r="AE3" s="3"/>
      <c r="AF3" s="3"/>
      <c r="AG3" s="3"/>
      <c r="AH3" s="3"/>
      <c r="AI3" s="3"/>
      <c r="AJ3" s="3"/>
      <c r="AK3" s="3"/>
      <c r="AL3" s="3"/>
      <c r="AM3" s="3"/>
      <c r="AN3" s="3"/>
      <c r="AO3" s="3"/>
      <c r="AP3" s="3"/>
      <c r="AQ3" s="3"/>
    </row>
    <row r="4" spans="1:43" s="12" customFormat="1" ht="12.75" customHeight="1" x14ac:dyDescent="0.2">
      <c r="A4" s="3"/>
      <c r="B4" s="3"/>
      <c r="C4" s="3"/>
      <c r="D4" s="3"/>
      <c r="E4" s="3"/>
      <c r="F4" s="3"/>
      <c r="G4" s="3"/>
      <c r="H4" s="2" t="s">
        <v>135</v>
      </c>
      <c r="I4" s="67" t="s">
        <v>153</v>
      </c>
      <c r="J4" s="67"/>
      <c r="K4" s="67"/>
      <c r="L4" s="67"/>
      <c r="M4" s="68"/>
      <c r="N4" s="3"/>
      <c r="O4" s="3"/>
      <c r="P4" s="3"/>
      <c r="Q4" s="3"/>
      <c r="R4" s="3"/>
      <c r="S4" s="3"/>
      <c r="T4" s="3"/>
      <c r="U4" s="3"/>
      <c r="V4" s="3"/>
      <c r="W4" s="3"/>
      <c r="X4" s="2" t="s">
        <v>191</v>
      </c>
      <c r="Y4" s="66" t="s">
        <v>128</v>
      </c>
      <c r="Z4" s="66"/>
      <c r="AA4" s="63"/>
      <c r="AB4" s="63"/>
      <c r="AC4" s="64"/>
      <c r="AD4" s="3"/>
      <c r="AE4" s="3"/>
      <c r="AF4" s="3"/>
      <c r="AG4" s="3"/>
      <c r="AH4" s="3"/>
      <c r="AI4" s="3"/>
      <c r="AJ4" s="3"/>
      <c r="AK4" s="3"/>
      <c r="AL4" s="3"/>
      <c r="AM4" s="3"/>
      <c r="AN4" s="3"/>
      <c r="AO4" s="3"/>
      <c r="AP4" s="3"/>
      <c r="AQ4" s="3"/>
    </row>
    <row r="5" spans="1:43" s="12" customFormat="1" ht="12.75" customHeight="1" x14ac:dyDescent="0.2">
      <c r="A5" s="3" t="str">
        <f>'Versie informatie'!A1</f>
        <v>Cluster</v>
      </c>
      <c r="B5" s="3" t="str">
        <f>Clusterkaart!B1</f>
        <v>Bijzondere situaties</v>
      </c>
      <c r="C5" s="3"/>
      <c r="D5" s="3"/>
      <c r="E5" s="3"/>
      <c r="F5" s="3"/>
      <c r="G5" s="3"/>
      <c r="H5" s="2" t="s">
        <v>151</v>
      </c>
      <c r="I5" s="66" t="s">
        <v>123</v>
      </c>
      <c r="J5" s="66"/>
      <c r="K5" s="66"/>
      <c r="L5" s="66"/>
      <c r="M5" s="1"/>
      <c r="N5" s="3"/>
      <c r="O5" s="3"/>
      <c r="P5" s="3"/>
      <c r="Q5" s="3"/>
      <c r="R5" s="3"/>
      <c r="S5" s="3"/>
      <c r="T5" s="3"/>
      <c r="U5" s="3"/>
      <c r="V5" s="3"/>
      <c r="W5" s="3"/>
      <c r="X5" s="2" t="s">
        <v>30</v>
      </c>
      <c r="Y5" s="67" t="s">
        <v>117</v>
      </c>
      <c r="Z5" s="67"/>
      <c r="AA5" s="4"/>
      <c r="AB5" s="4"/>
      <c r="AC5" s="62"/>
      <c r="AD5" s="3"/>
      <c r="AE5" s="3"/>
      <c r="AF5" s="3"/>
      <c r="AG5" s="3"/>
      <c r="AH5" s="3"/>
      <c r="AI5" s="3"/>
      <c r="AJ5" s="3"/>
      <c r="AK5" s="3"/>
      <c r="AL5" s="3"/>
      <c r="AM5" s="3"/>
      <c r="AN5" s="3"/>
      <c r="AO5" s="3"/>
      <c r="AP5" s="3"/>
      <c r="AQ5" s="3"/>
    </row>
    <row r="6" spans="1:43" s="12" customFormat="1" ht="12" customHeight="1" x14ac:dyDescent="0.2">
      <c r="A6" s="3" t="s">
        <v>139</v>
      </c>
      <c r="B6" s="3" t="str">
        <f>Clusterkaart!B2</f>
        <v>GBA-V - BRP</v>
      </c>
      <c r="C6" s="3"/>
      <c r="D6" s="3"/>
      <c r="E6" s="3"/>
      <c r="F6" s="3"/>
      <c r="G6" s="3"/>
      <c r="H6" s="2" t="s">
        <v>189</v>
      </c>
      <c r="I6" s="69" t="s">
        <v>154</v>
      </c>
      <c r="J6" s="69"/>
      <c r="K6" s="69"/>
      <c r="L6" s="69"/>
      <c r="M6" s="70"/>
      <c r="N6" s="3"/>
      <c r="O6" s="3"/>
      <c r="P6" s="3"/>
      <c r="Q6" s="3"/>
      <c r="R6" s="3"/>
      <c r="S6" s="3"/>
      <c r="T6" s="3"/>
      <c r="U6" s="3"/>
      <c r="V6" s="3"/>
      <c r="W6" s="3"/>
      <c r="X6" s="2" t="s">
        <v>14</v>
      </c>
      <c r="Y6" s="66" t="s">
        <v>118</v>
      </c>
      <c r="Z6" s="66"/>
      <c r="AA6" s="63"/>
      <c r="AB6" s="63"/>
      <c r="AC6" s="64"/>
      <c r="AD6" s="3"/>
      <c r="AE6" s="3"/>
      <c r="AF6" s="3"/>
      <c r="AG6" s="3"/>
      <c r="AH6" s="3"/>
      <c r="AI6" s="3"/>
      <c r="AJ6" s="3"/>
      <c r="AK6" s="3"/>
      <c r="AL6" s="3"/>
      <c r="AM6" s="3"/>
      <c r="AN6" s="3"/>
      <c r="AO6" s="3"/>
      <c r="AP6" s="3"/>
      <c r="AQ6" s="3"/>
    </row>
    <row r="7" spans="1:43" s="31" customFormat="1" ht="12" customHeight="1" x14ac:dyDescent="0.2">
      <c r="A7" s="3"/>
      <c r="B7" s="3"/>
      <c r="C7" s="3"/>
      <c r="D7" s="3"/>
      <c r="E7" s="3"/>
      <c r="F7" s="3"/>
      <c r="G7" s="3"/>
      <c r="H7" s="4"/>
      <c r="I7" s="3"/>
      <c r="J7" s="3"/>
      <c r="K7" s="3"/>
      <c r="L7" s="3"/>
      <c r="M7" s="3"/>
      <c r="N7" s="3"/>
      <c r="O7" s="3"/>
      <c r="P7" s="3"/>
      <c r="Q7" s="3"/>
      <c r="R7" s="3"/>
      <c r="S7" s="3"/>
      <c r="T7" s="3"/>
      <c r="U7" s="3"/>
      <c r="V7" s="3"/>
      <c r="W7" s="3"/>
      <c r="X7" s="2" t="s">
        <v>8</v>
      </c>
      <c r="Y7" s="67" t="s">
        <v>181</v>
      </c>
      <c r="Z7" s="67"/>
      <c r="AA7" s="4"/>
      <c r="AB7" s="4"/>
      <c r="AC7" s="62"/>
      <c r="AD7" s="3"/>
      <c r="AE7" s="3"/>
      <c r="AF7" s="3"/>
      <c r="AG7" s="3"/>
      <c r="AH7" s="3"/>
      <c r="AI7" s="3"/>
      <c r="AJ7" s="3"/>
      <c r="AK7" s="3"/>
      <c r="AL7" s="3"/>
      <c r="AM7" s="3"/>
      <c r="AN7" s="3"/>
      <c r="AO7" s="3"/>
      <c r="AP7" s="3"/>
      <c r="AQ7" s="3"/>
    </row>
    <row r="8" spans="1:43" s="37" customFormat="1" ht="12" customHeight="1" x14ac:dyDescent="0.2">
      <c r="A8" s="3"/>
      <c r="B8" s="3"/>
      <c r="C8" s="3"/>
      <c r="D8" s="3"/>
      <c r="E8" s="3"/>
      <c r="F8" s="3"/>
      <c r="G8" s="3"/>
      <c r="H8" s="4"/>
      <c r="I8" s="3"/>
      <c r="J8" s="3"/>
      <c r="K8" s="3"/>
      <c r="L8" s="3"/>
      <c r="M8" s="3"/>
      <c r="N8" s="3"/>
      <c r="O8" s="3"/>
      <c r="P8" s="3"/>
      <c r="Q8" s="3"/>
      <c r="R8" s="3"/>
      <c r="S8" s="3"/>
      <c r="T8" s="3"/>
      <c r="U8" s="3"/>
      <c r="V8" s="3"/>
      <c r="W8" s="3"/>
      <c r="X8" s="2" t="s">
        <v>9</v>
      </c>
      <c r="Y8" s="66" t="s">
        <v>180</v>
      </c>
      <c r="Z8" s="66"/>
      <c r="AA8" s="63"/>
      <c r="AB8" s="63"/>
      <c r="AC8" s="64"/>
      <c r="AD8" s="3"/>
      <c r="AE8" s="3"/>
      <c r="AF8" s="3"/>
      <c r="AG8" s="3"/>
      <c r="AH8" s="3"/>
      <c r="AI8" s="3"/>
      <c r="AJ8" s="3"/>
      <c r="AK8" s="3"/>
      <c r="AL8" s="3"/>
      <c r="AM8" s="3"/>
      <c r="AN8" s="3"/>
      <c r="AO8" s="3"/>
      <c r="AP8" s="3"/>
      <c r="AQ8" s="3"/>
    </row>
    <row r="9" spans="1:43" s="12" customFormat="1" ht="18.75" customHeight="1" x14ac:dyDescent="0.2">
      <c r="A9" s="3"/>
      <c r="B9" s="3"/>
      <c r="C9" s="3"/>
      <c r="D9" s="3"/>
      <c r="E9" s="3"/>
      <c r="F9" s="3"/>
      <c r="G9" s="3"/>
      <c r="H9" s="75"/>
      <c r="I9" s="214" t="s">
        <v>10</v>
      </c>
      <c r="J9" s="215"/>
      <c r="K9" s="215"/>
      <c r="L9" s="215"/>
      <c r="M9" s="215"/>
      <c r="N9" s="215"/>
      <c r="O9" s="215"/>
      <c r="P9" s="215"/>
      <c r="Q9" s="215"/>
      <c r="R9" s="215"/>
      <c r="S9" s="215"/>
      <c r="T9" s="215"/>
      <c r="U9" s="215"/>
      <c r="V9" s="215"/>
      <c r="W9" s="216"/>
      <c r="X9" s="73"/>
      <c r="Y9" s="214" t="s">
        <v>11</v>
      </c>
      <c r="Z9" s="215"/>
      <c r="AA9" s="215"/>
      <c r="AB9" s="215"/>
      <c r="AC9" s="215"/>
      <c r="AD9" s="215"/>
      <c r="AE9" s="215"/>
      <c r="AF9" s="215"/>
      <c r="AG9" s="215"/>
      <c r="AH9" s="215"/>
      <c r="AI9" s="215"/>
      <c r="AJ9" s="215"/>
      <c r="AK9" s="215"/>
      <c r="AL9" s="215"/>
      <c r="AM9" s="216"/>
      <c r="AN9" s="79"/>
      <c r="AO9" s="79"/>
      <c r="AP9" s="214" t="s">
        <v>63</v>
      </c>
      <c r="AQ9" s="216"/>
    </row>
    <row r="10" spans="1:43" s="36" customFormat="1" ht="18" customHeight="1" x14ac:dyDescent="0.2">
      <c r="A10" s="56"/>
      <c r="B10" s="56"/>
      <c r="C10" s="56"/>
      <c r="D10" s="57"/>
      <c r="E10" s="56"/>
      <c r="F10" s="56"/>
      <c r="G10" s="58"/>
      <c r="H10" s="73"/>
      <c r="I10" s="71" t="b">
        <v>1</v>
      </c>
      <c r="J10" s="54" t="b">
        <v>0</v>
      </c>
      <c r="K10" s="54" t="b">
        <v>0</v>
      </c>
      <c r="L10" s="55" t="b">
        <v>0</v>
      </c>
      <c r="M10" s="55" t="b">
        <v>0</v>
      </c>
      <c r="N10" s="55" t="b">
        <v>0</v>
      </c>
      <c r="O10" s="55" t="b">
        <v>0</v>
      </c>
      <c r="P10" s="55" t="b">
        <v>0</v>
      </c>
      <c r="Q10" s="55" t="b">
        <v>0</v>
      </c>
      <c r="R10" s="55" t="b">
        <v>0</v>
      </c>
      <c r="S10" s="55" t="b">
        <v>0</v>
      </c>
      <c r="T10" s="55" t="b">
        <v>0</v>
      </c>
      <c r="U10" s="55" t="b">
        <v>0</v>
      </c>
      <c r="V10" s="55" t="b">
        <v>0</v>
      </c>
      <c r="W10" s="55" t="b">
        <v>0</v>
      </c>
      <c r="X10" s="80"/>
      <c r="Y10" s="53"/>
      <c r="Z10" s="53"/>
      <c r="AA10" s="53"/>
      <c r="AB10" s="53"/>
      <c r="AC10" s="53"/>
      <c r="AD10" s="53"/>
      <c r="AE10" s="53"/>
      <c r="AF10" s="53"/>
      <c r="AG10" s="53"/>
      <c r="AH10" s="53"/>
      <c r="AI10" s="53"/>
      <c r="AJ10" s="53"/>
      <c r="AK10" s="53"/>
      <c r="AL10" s="53"/>
      <c r="AM10" s="53"/>
      <c r="AN10" s="73"/>
      <c r="AO10" s="73"/>
      <c r="AP10" s="53"/>
      <c r="AQ10" s="53"/>
    </row>
    <row r="11" spans="1:43" ht="18" customHeight="1" x14ac:dyDescent="0.2">
      <c r="A11" s="76" t="s">
        <v>116</v>
      </c>
      <c r="B11" s="76" t="s">
        <v>76</v>
      </c>
      <c r="C11" s="76" t="s">
        <v>138</v>
      </c>
      <c r="D11" s="77" t="s">
        <v>168</v>
      </c>
      <c r="E11" s="105" t="s">
        <v>167</v>
      </c>
      <c r="F11" s="76" t="s">
        <v>21</v>
      </c>
      <c r="G11" s="78" t="s">
        <v>166</v>
      </c>
      <c r="H11" s="107" t="s">
        <v>169</v>
      </c>
      <c r="I11" s="72" t="s">
        <v>58</v>
      </c>
      <c r="J11" s="52" t="s">
        <v>59</v>
      </c>
      <c r="K11" s="52" t="s">
        <v>60</v>
      </c>
      <c r="L11" s="52" t="s">
        <v>61</v>
      </c>
      <c r="M11" s="52" t="s">
        <v>103</v>
      </c>
      <c r="N11" s="52" t="s">
        <v>104</v>
      </c>
      <c r="O11" s="52" t="s">
        <v>105</v>
      </c>
      <c r="P11" s="52" t="s">
        <v>106</v>
      </c>
      <c r="Q11" s="52" t="s">
        <v>149</v>
      </c>
      <c r="R11" s="52" t="s">
        <v>150</v>
      </c>
      <c r="S11" s="52" t="s">
        <v>124</v>
      </c>
      <c r="T11" s="52" t="s">
        <v>125</v>
      </c>
      <c r="U11" s="52" t="s">
        <v>84</v>
      </c>
      <c r="V11" s="52" t="s">
        <v>85</v>
      </c>
      <c r="W11" s="52" t="s">
        <v>86</v>
      </c>
      <c r="X11" s="106" t="s">
        <v>170</v>
      </c>
      <c r="Y11" s="52" t="s">
        <v>171</v>
      </c>
      <c r="Z11" s="52" t="s">
        <v>172</v>
      </c>
      <c r="AA11" s="52" t="s">
        <v>173</v>
      </c>
      <c r="AB11" s="52" t="s">
        <v>174</v>
      </c>
      <c r="AC11" s="52" t="s">
        <v>111</v>
      </c>
      <c r="AD11" s="52" t="s">
        <v>112</v>
      </c>
      <c r="AE11" s="52" t="s">
        <v>113</v>
      </c>
      <c r="AF11" s="52" t="s">
        <v>114</v>
      </c>
      <c r="AG11" s="52" t="s">
        <v>67</v>
      </c>
      <c r="AH11" s="52" t="s">
        <v>68</v>
      </c>
      <c r="AI11" s="52" t="s">
        <v>69</v>
      </c>
      <c r="AJ11" s="52" t="s">
        <v>70</v>
      </c>
      <c r="AK11" s="52" t="s">
        <v>71</v>
      </c>
      <c r="AL11" s="52" t="s">
        <v>72</v>
      </c>
      <c r="AM11" s="52" t="s">
        <v>73</v>
      </c>
      <c r="AN11" s="81"/>
      <c r="AO11" s="81"/>
      <c r="AP11" s="52" t="s">
        <v>159</v>
      </c>
      <c r="AQ11" s="52" t="s">
        <v>160</v>
      </c>
    </row>
  </sheetData>
  <mergeCells count="3">
    <mergeCell ref="I9:W9"/>
    <mergeCell ref="Y9:AM9"/>
    <mergeCell ref="AP9:AQ9"/>
  </mergeCells>
  <phoneticPr fontId="0" type="noConversion"/>
  <dataValidations xWindow="333" yWindow="342" count="1">
    <dataValidation type="list" allowBlank="1" showInputMessage="1" showErrorMessage="1" sqref="I12:R65536" xr:uid="{00000000-0002-0000-0400-000000000000}">
      <formula1>$J$2:$J$6</formula1>
    </dataValidation>
  </dataValidations>
  <printOptions horizontalCentered="1" gridLinesSet="0"/>
  <pageMargins left="0.32" right="0.27" top="1" bottom="0.56000000000000005" header="0.5" footer="0.28999999999999998"/>
  <pageSetup paperSize="9" scale="67" fitToHeight="0" orientation="landscape" horizontalDpi="4294967292"/>
  <headerFooter alignWithMargins="0">
    <oddHeader>&amp;C&amp;A</oddHeader>
    <oddFooter>&amp;CPage &amp;P of &amp;N</oddFooter>
  </headerFooter>
  <drawing r:id="rId1"/>
  <legacyDrawing r:id="rId2"/>
  <mc:AlternateContent xmlns:mc="http://schemas.openxmlformats.org/markup-compatibility/2006">
    <mc:Choice Requires="x14">
      <controls>
        <mc:AlternateContent xmlns:mc="http://schemas.openxmlformats.org/markup-compatibility/2006">
          <mc:Choice Requires="x14">
            <control shapeId="1558" r:id="rId3" name="Check Box 534">
              <controlPr defaultSize="0" autoFill="0" autoLine="0" autoPict="0">
                <anchor moveWithCells="1">
                  <from>
                    <xdr:col>10</xdr:col>
                    <xdr:colOff>57150</xdr:colOff>
                    <xdr:row>9</xdr:row>
                    <xdr:rowOff>0</xdr:rowOff>
                  </from>
                  <to>
                    <xdr:col>10</xdr:col>
                    <xdr:colOff>361950</xdr:colOff>
                    <xdr:row>9</xdr:row>
                    <xdr:rowOff>209550</xdr:rowOff>
                  </to>
                </anchor>
              </controlPr>
            </control>
          </mc:Choice>
        </mc:AlternateContent>
        <mc:AlternateContent xmlns:mc="http://schemas.openxmlformats.org/markup-compatibility/2006">
          <mc:Choice Requires="x14">
            <control shapeId="1559" r:id="rId4" name="Check Box 535">
              <controlPr defaultSize="0" autoFill="0" autoLine="0" autoPict="0">
                <anchor moveWithCells="1">
                  <from>
                    <xdr:col>11</xdr:col>
                    <xdr:colOff>57150</xdr:colOff>
                    <xdr:row>9</xdr:row>
                    <xdr:rowOff>0</xdr:rowOff>
                  </from>
                  <to>
                    <xdr:col>11</xdr:col>
                    <xdr:colOff>361950</xdr:colOff>
                    <xdr:row>9</xdr:row>
                    <xdr:rowOff>209550</xdr:rowOff>
                  </to>
                </anchor>
              </controlPr>
            </control>
          </mc:Choice>
        </mc:AlternateContent>
        <mc:AlternateContent xmlns:mc="http://schemas.openxmlformats.org/markup-compatibility/2006">
          <mc:Choice Requires="x14">
            <control shapeId="1560" r:id="rId5" name="Check Box 536">
              <controlPr defaultSize="0" autoFill="0" autoLine="0" autoPict="0">
                <anchor moveWithCells="1">
                  <from>
                    <xdr:col>12</xdr:col>
                    <xdr:colOff>57150</xdr:colOff>
                    <xdr:row>9</xdr:row>
                    <xdr:rowOff>0</xdr:rowOff>
                  </from>
                  <to>
                    <xdr:col>12</xdr:col>
                    <xdr:colOff>342900</xdr:colOff>
                    <xdr:row>9</xdr:row>
                    <xdr:rowOff>209550</xdr:rowOff>
                  </to>
                </anchor>
              </controlPr>
            </control>
          </mc:Choice>
        </mc:AlternateContent>
        <mc:AlternateContent xmlns:mc="http://schemas.openxmlformats.org/markup-compatibility/2006">
          <mc:Choice Requires="x14">
            <control shapeId="1561" r:id="rId6" name="Check Box 537">
              <controlPr defaultSize="0" autoFill="0" autoLine="0" autoPict="0">
                <anchor moveWithCells="1">
                  <from>
                    <xdr:col>13</xdr:col>
                    <xdr:colOff>57150</xdr:colOff>
                    <xdr:row>9</xdr:row>
                    <xdr:rowOff>0</xdr:rowOff>
                  </from>
                  <to>
                    <xdr:col>13</xdr:col>
                    <xdr:colOff>342900</xdr:colOff>
                    <xdr:row>9</xdr:row>
                    <xdr:rowOff>209550</xdr:rowOff>
                  </to>
                </anchor>
              </controlPr>
            </control>
          </mc:Choice>
        </mc:AlternateContent>
        <mc:AlternateContent xmlns:mc="http://schemas.openxmlformats.org/markup-compatibility/2006">
          <mc:Choice Requires="x14">
            <control shapeId="1562" r:id="rId7" name="Check Box 538">
              <controlPr defaultSize="0" autoFill="0" autoLine="0" autoPict="0">
                <anchor moveWithCells="1">
                  <from>
                    <xdr:col>14</xdr:col>
                    <xdr:colOff>57150</xdr:colOff>
                    <xdr:row>9</xdr:row>
                    <xdr:rowOff>0</xdr:rowOff>
                  </from>
                  <to>
                    <xdr:col>14</xdr:col>
                    <xdr:colOff>342900</xdr:colOff>
                    <xdr:row>9</xdr:row>
                    <xdr:rowOff>209550</xdr:rowOff>
                  </to>
                </anchor>
              </controlPr>
            </control>
          </mc:Choice>
        </mc:AlternateContent>
        <mc:AlternateContent xmlns:mc="http://schemas.openxmlformats.org/markup-compatibility/2006">
          <mc:Choice Requires="x14">
            <control shapeId="1563" r:id="rId8" name="Check Box 539">
              <controlPr defaultSize="0" autoFill="0" autoLine="0" autoPict="0">
                <anchor moveWithCells="1">
                  <from>
                    <xdr:col>15</xdr:col>
                    <xdr:colOff>57150</xdr:colOff>
                    <xdr:row>9</xdr:row>
                    <xdr:rowOff>0</xdr:rowOff>
                  </from>
                  <to>
                    <xdr:col>16</xdr:col>
                    <xdr:colOff>19050</xdr:colOff>
                    <xdr:row>9</xdr:row>
                    <xdr:rowOff>209550</xdr:rowOff>
                  </to>
                </anchor>
              </controlPr>
            </control>
          </mc:Choice>
        </mc:AlternateContent>
        <mc:AlternateContent xmlns:mc="http://schemas.openxmlformats.org/markup-compatibility/2006">
          <mc:Choice Requires="x14">
            <control shapeId="1565" r:id="rId9" name="Check Box 541">
              <controlPr defaultSize="0" autoFill="0" autoLine="0" autoPict="0">
                <anchor moveWithCells="1">
                  <from>
                    <xdr:col>16</xdr:col>
                    <xdr:colOff>57150</xdr:colOff>
                    <xdr:row>9</xdr:row>
                    <xdr:rowOff>0</xdr:rowOff>
                  </from>
                  <to>
                    <xdr:col>16</xdr:col>
                    <xdr:colOff>342900</xdr:colOff>
                    <xdr:row>9</xdr:row>
                    <xdr:rowOff>209550</xdr:rowOff>
                  </to>
                </anchor>
              </controlPr>
            </control>
          </mc:Choice>
        </mc:AlternateContent>
        <mc:AlternateContent xmlns:mc="http://schemas.openxmlformats.org/markup-compatibility/2006">
          <mc:Choice Requires="x14">
            <control shapeId="1566" r:id="rId10" name="Check Box 542">
              <controlPr defaultSize="0" autoFill="0" autoLine="0" autoPict="0">
                <anchor moveWithCells="1">
                  <from>
                    <xdr:col>17</xdr:col>
                    <xdr:colOff>57150</xdr:colOff>
                    <xdr:row>9</xdr:row>
                    <xdr:rowOff>0</xdr:rowOff>
                  </from>
                  <to>
                    <xdr:col>17</xdr:col>
                    <xdr:colOff>342900</xdr:colOff>
                    <xdr:row>9</xdr:row>
                    <xdr:rowOff>209550</xdr:rowOff>
                  </to>
                </anchor>
              </controlPr>
            </control>
          </mc:Choice>
        </mc:AlternateContent>
        <mc:AlternateContent xmlns:mc="http://schemas.openxmlformats.org/markup-compatibility/2006">
          <mc:Choice Requires="x14">
            <control shapeId="1567" r:id="rId11" name="Check Box 543">
              <controlPr defaultSize="0" autoFill="0" autoLine="0" autoPict="0">
                <anchor moveWithCells="1">
                  <from>
                    <xdr:col>18</xdr:col>
                    <xdr:colOff>57150</xdr:colOff>
                    <xdr:row>9</xdr:row>
                    <xdr:rowOff>0</xdr:rowOff>
                  </from>
                  <to>
                    <xdr:col>18</xdr:col>
                    <xdr:colOff>342900</xdr:colOff>
                    <xdr:row>9</xdr:row>
                    <xdr:rowOff>209550</xdr:rowOff>
                  </to>
                </anchor>
              </controlPr>
            </control>
          </mc:Choice>
        </mc:AlternateContent>
        <mc:AlternateContent xmlns:mc="http://schemas.openxmlformats.org/markup-compatibility/2006">
          <mc:Choice Requires="x14">
            <control shapeId="1568" r:id="rId12" name="Check Box 544">
              <controlPr defaultSize="0" autoFill="0" autoLine="0" autoPict="0">
                <anchor moveWithCells="1">
                  <from>
                    <xdr:col>19</xdr:col>
                    <xdr:colOff>57150</xdr:colOff>
                    <xdr:row>9</xdr:row>
                    <xdr:rowOff>0</xdr:rowOff>
                  </from>
                  <to>
                    <xdr:col>19</xdr:col>
                    <xdr:colOff>361950</xdr:colOff>
                    <xdr:row>9</xdr:row>
                    <xdr:rowOff>209550</xdr:rowOff>
                  </to>
                </anchor>
              </controlPr>
            </control>
          </mc:Choice>
        </mc:AlternateContent>
        <mc:AlternateContent xmlns:mc="http://schemas.openxmlformats.org/markup-compatibility/2006">
          <mc:Choice Requires="x14">
            <control shapeId="1569" r:id="rId13" name="Check Box 545">
              <controlPr defaultSize="0" autoFill="0" autoLine="0" autoPict="0">
                <anchor moveWithCells="1">
                  <from>
                    <xdr:col>20</xdr:col>
                    <xdr:colOff>57150</xdr:colOff>
                    <xdr:row>9</xdr:row>
                    <xdr:rowOff>0</xdr:rowOff>
                  </from>
                  <to>
                    <xdr:col>20</xdr:col>
                    <xdr:colOff>361950</xdr:colOff>
                    <xdr:row>9</xdr:row>
                    <xdr:rowOff>209550</xdr:rowOff>
                  </to>
                </anchor>
              </controlPr>
            </control>
          </mc:Choice>
        </mc:AlternateContent>
        <mc:AlternateContent xmlns:mc="http://schemas.openxmlformats.org/markup-compatibility/2006">
          <mc:Choice Requires="x14">
            <control shapeId="1570" r:id="rId14" name="Check Box 546">
              <controlPr defaultSize="0" autoFill="0" autoLine="0" autoPict="0">
                <anchor moveWithCells="1">
                  <from>
                    <xdr:col>21</xdr:col>
                    <xdr:colOff>57150</xdr:colOff>
                    <xdr:row>9</xdr:row>
                    <xdr:rowOff>0</xdr:rowOff>
                  </from>
                  <to>
                    <xdr:col>21</xdr:col>
                    <xdr:colOff>361950</xdr:colOff>
                    <xdr:row>9</xdr:row>
                    <xdr:rowOff>209550</xdr:rowOff>
                  </to>
                </anchor>
              </controlPr>
            </control>
          </mc:Choice>
        </mc:AlternateContent>
        <mc:AlternateContent xmlns:mc="http://schemas.openxmlformats.org/markup-compatibility/2006">
          <mc:Choice Requires="x14">
            <control shapeId="1571" r:id="rId15" name="Check Box 547">
              <controlPr defaultSize="0" autoFill="0" autoLine="0" autoPict="0">
                <anchor moveWithCells="1">
                  <from>
                    <xdr:col>22</xdr:col>
                    <xdr:colOff>57150</xdr:colOff>
                    <xdr:row>9</xdr:row>
                    <xdr:rowOff>0</xdr:rowOff>
                  </from>
                  <to>
                    <xdr:col>22</xdr:col>
                    <xdr:colOff>361950</xdr:colOff>
                    <xdr:row>9</xdr:row>
                    <xdr:rowOff>209550</xdr:rowOff>
                  </to>
                </anchor>
              </controlPr>
            </control>
          </mc:Choice>
        </mc:AlternateContent>
        <mc:AlternateContent xmlns:mc="http://schemas.openxmlformats.org/markup-compatibility/2006">
          <mc:Choice Requires="x14">
            <control shapeId="1726" r:id="rId16" name="Check Box 702">
              <controlPr defaultSize="0" autoFill="0" autoLine="0" autoPict="0">
                <anchor moveWithCells="1">
                  <from>
                    <xdr:col>9</xdr:col>
                    <xdr:colOff>57150</xdr:colOff>
                    <xdr:row>9</xdr:row>
                    <xdr:rowOff>0</xdr:rowOff>
                  </from>
                  <to>
                    <xdr:col>9</xdr:col>
                    <xdr:colOff>342900</xdr:colOff>
                    <xdr:row>9</xdr:row>
                    <xdr:rowOff>209550</xdr:rowOff>
                  </to>
                </anchor>
              </controlPr>
            </control>
          </mc:Choice>
        </mc:AlternateContent>
        <mc:AlternateContent xmlns:mc="http://schemas.openxmlformats.org/markup-compatibility/2006">
          <mc:Choice Requires="x14">
            <control shapeId="1727" r:id="rId17" name="Check Box 703">
              <controlPr defaultSize="0" autoFill="0" autoLine="0" autoPict="0">
                <anchor moveWithCells="1">
                  <from>
                    <xdr:col>8</xdr:col>
                    <xdr:colOff>57150</xdr:colOff>
                    <xdr:row>9</xdr:row>
                    <xdr:rowOff>0</xdr:rowOff>
                  </from>
                  <to>
                    <xdr:col>8</xdr:col>
                    <xdr:colOff>361950</xdr:colOff>
                    <xdr:row>9</xdr:row>
                    <xdr:rowOff>209550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Result">
    <pageSetUpPr fitToPage="1"/>
  </sheetPr>
  <dimension ref="A1:CD109"/>
  <sheetViews>
    <sheetView showGridLines="0" zoomScale="75" zoomScaleNormal="75" zoomScalePageLayoutView="75" workbookViewId="0"/>
  </sheetViews>
  <sheetFormatPr defaultColWidth="11.42578125" defaultRowHeight="12.75" x14ac:dyDescent="0.2"/>
  <cols>
    <col min="1" max="1" width="1.7109375" style="15" customWidth="1"/>
    <col min="2" max="2" width="11.7109375" style="28" customWidth="1"/>
    <col min="3" max="3" width="4.7109375" style="29" customWidth="1"/>
    <col min="4" max="19" width="4.7109375" style="15" customWidth="1"/>
    <col min="20" max="20" width="17.28515625" style="15" customWidth="1"/>
    <col min="21" max="35" width="4.7109375" style="15" customWidth="1"/>
    <col min="36" max="16384" width="11.42578125" style="15"/>
  </cols>
  <sheetData>
    <row r="1" spans="1:82" ht="23.25" customHeight="1" x14ac:dyDescent="0.2">
      <c r="A1" s="17"/>
      <c r="B1" s="49" t="s">
        <v>102</v>
      </c>
      <c r="C1" s="16"/>
      <c r="D1" s="17"/>
      <c r="E1" s="17"/>
      <c r="F1" s="17"/>
      <c r="G1" s="17"/>
      <c r="H1" s="17"/>
      <c r="I1" s="17"/>
      <c r="J1" s="17"/>
      <c r="K1" s="17"/>
      <c r="L1" s="17"/>
      <c r="M1" s="17"/>
      <c r="N1" s="17"/>
      <c r="O1" s="17"/>
      <c r="P1" s="17"/>
      <c r="Q1" s="17"/>
      <c r="R1" s="17"/>
      <c r="S1" s="17"/>
      <c r="T1" s="17"/>
      <c r="U1" s="17"/>
      <c r="V1" s="17"/>
      <c r="W1" s="17"/>
      <c r="X1" s="17"/>
      <c r="Y1" s="17"/>
      <c r="Z1" s="17"/>
      <c r="AA1" s="17"/>
      <c r="AB1" s="17"/>
      <c r="AC1" s="17"/>
      <c r="AD1" s="17"/>
      <c r="AE1" s="17"/>
      <c r="AF1" s="17"/>
      <c r="AG1" s="17"/>
      <c r="AH1" s="17"/>
      <c r="AI1" s="17"/>
      <c r="AJ1" s="17"/>
      <c r="AK1" s="17"/>
      <c r="AL1" s="17"/>
      <c r="AM1" s="17"/>
      <c r="AN1" s="17"/>
      <c r="AO1" s="17"/>
      <c r="AP1" s="17"/>
      <c r="AQ1" s="17"/>
      <c r="AR1" s="17"/>
      <c r="AS1" s="17"/>
      <c r="AT1" s="17"/>
      <c r="AU1" s="17"/>
      <c r="AV1" s="17"/>
      <c r="AW1" s="17"/>
      <c r="AX1" s="17"/>
      <c r="AY1" s="17"/>
      <c r="AZ1" s="17"/>
      <c r="BA1" s="17"/>
      <c r="BB1" s="17"/>
      <c r="BC1" s="17"/>
      <c r="BD1" s="17"/>
      <c r="BE1" s="17"/>
      <c r="BF1" s="17"/>
      <c r="BG1" s="17"/>
      <c r="BH1" s="17"/>
      <c r="BI1" s="17"/>
      <c r="BJ1" s="17"/>
      <c r="BK1" s="17"/>
      <c r="BL1" s="17"/>
      <c r="BM1" s="17"/>
      <c r="BN1" s="17"/>
      <c r="BO1" s="17"/>
      <c r="BP1" s="17"/>
      <c r="BQ1" s="17"/>
      <c r="BR1" s="17"/>
      <c r="BS1" s="17"/>
      <c r="BT1" s="17"/>
      <c r="BU1" s="17"/>
      <c r="BV1" s="17"/>
      <c r="BW1" s="17"/>
      <c r="BX1" s="17"/>
      <c r="BY1" s="17"/>
      <c r="BZ1" s="17"/>
      <c r="CA1" s="17"/>
      <c r="CB1" s="17"/>
      <c r="CC1" s="17"/>
      <c r="CD1" s="17"/>
    </row>
    <row r="2" spans="1:82" x14ac:dyDescent="0.2">
      <c r="A2" s="17"/>
      <c r="B2" s="10"/>
      <c r="C2" s="16"/>
      <c r="D2" s="17"/>
      <c r="E2" s="17"/>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7"/>
      <c r="AH2" s="17"/>
      <c r="AI2" s="17"/>
      <c r="AJ2" s="17"/>
      <c r="AK2" s="17"/>
      <c r="AL2" s="17"/>
      <c r="AM2" s="17"/>
      <c r="AN2" s="17"/>
      <c r="AO2" s="17"/>
      <c r="AP2" s="17"/>
      <c r="AQ2" s="17"/>
      <c r="AR2" s="17"/>
      <c r="AS2" s="17"/>
      <c r="AT2" s="17"/>
      <c r="AU2" s="17"/>
      <c r="AV2" s="17"/>
      <c r="AW2" s="17"/>
      <c r="AX2" s="17"/>
      <c r="AY2" s="17"/>
      <c r="AZ2" s="17"/>
      <c r="BA2" s="17"/>
      <c r="BB2" s="17"/>
      <c r="BC2" s="17"/>
      <c r="BD2" s="17"/>
      <c r="BE2" s="17"/>
      <c r="BF2" s="17"/>
      <c r="BG2" s="17"/>
      <c r="BH2" s="17"/>
      <c r="BI2" s="17"/>
      <c r="BJ2" s="17"/>
      <c r="BK2" s="17"/>
      <c r="BL2" s="17"/>
      <c r="BM2" s="17"/>
      <c r="BN2" s="17"/>
      <c r="BO2" s="17"/>
      <c r="BP2" s="17"/>
      <c r="BQ2" s="17"/>
      <c r="BR2" s="17"/>
      <c r="BS2" s="17"/>
      <c r="BT2" s="17"/>
      <c r="BU2" s="17"/>
      <c r="BV2" s="17"/>
      <c r="BW2" s="17"/>
      <c r="BX2" s="17"/>
      <c r="BY2" s="17"/>
      <c r="BZ2" s="17"/>
      <c r="CA2" s="17"/>
      <c r="CB2" s="17"/>
      <c r="CC2" s="17"/>
      <c r="CD2" s="17"/>
    </row>
    <row r="3" spans="1:82" x14ac:dyDescent="0.2">
      <c r="A3" s="17"/>
      <c r="B3" s="11" t="s">
        <v>197</v>
      </c>
      <c r="C3" s="16"/>
      <c r="D3" s="17"/>
      <c r="E3" s="17"/>
      <c r="F3" s="17"/>
      <c r="G3" s="17"/>
      <c r="H3" s="17"/>
      <c r="I3" s="17"/>
      <c r="J3" s="17"/>
      <c r="K3" s="17"/>
      <c r="L3" s="17"/>
      <c r="M3" s="17"/>
      <c r="N3" s="17"/>
      <c r="O3" s="17"/>
      <c r="P3" s="17"/>
      <c r="Q3" s="17"/>
      <c r="R3" s="17"/>
      <c r="S3" s="17"/>
      <c r="T3" s="10" t="s">
        <v>184</v>
      </c>
      <c r="U3" s="17"/>
      <c r="V3" s="17"/>
      <c r="W3" s="17"/>
      <c r="X3" s="17"/>
      <c r="Y3" s="17"/>
      <c r="Z3" s="17"/>
      <c r="AA3" s="17"/>
      <c r="AB3" s="17"/>
      <c r="AC3" s="17"/>
      <c r="AD3" s="17"/>
      <c r="AE3" s="17"/>
      <c r="AF3" s="17"/>
      <c r="AG3" s="17"/>
      <c r="AH3" s="17"/>
      <c r="AI3" s="17"/>
      <c r="AJ3" s="17"/>
      <c r="AK3" s="17"/>
      <c r="AL3" s="17"/>
      <c r="AM3" s="17"/>
      <c r="AN3" s="17"/>
      <c r="AO3" s="17"/>
      <c r="AP3" s="17"/>
      <c r="AQ3" s="17"/>
      <c r="AR3" s="17"/>
      <c r="AS3" s="17"/>
      <c r="AT3" s="17"/>
      <c r="AU3" s="17"/>
      <c r="AV3" s="17"/>
      <c r="AW3" s="17"/>
      <c r="AX3" s="17"/>
      <c r="AY3" s="17"/>
      <c r="AZ3" s="17"/>
      <c r="BA3" s="17"/>
      <c r="BB3" s="17"/>
      <c r="BC3" s="17"/>
      <c r="BD3" s="17"/>
      <c r="BE3" s="17"/>
      <c r="BF3" s="17"/>
      <c r="BG3" s="17"/>
      <c r="BH3" s="17"/>
      <c r="BI3" s="17"/>
      <c r="BJ3" s="17"/>
      <c r="BK3" s="17"/>
      <c r="BL3" s="17"/>
      <c r="BM3" s="17"/>
      <c r="BN3" s="17"/>
      <c r="BO3" s="17"/>
      <c r="BP3" s="17"/>
      <c r="BQ3" s="17"/>
      <c r="BR3" s="17"/>
      <c r="BS3" s="17"/>
      <c r="BT3" s="17"/>
      <c r="BU3" s="17"/>
      <c r="BV3" s="17"/>
      <c r="BW3" s="17"/>
      <c r="BX3" s="17"/>
      <c r="BY3" s="17"/>
      <c r="BZ3" s="17"/>
      <c r="CA3" s="17"/>
      <c r="CB3" s="17"/>
      <c r="CC3" s="17"/>
      <c r="CD3" s="17"/>
    </row>
    <row r="4" spans="1:82" x14ac:dyDescent="0.2">
      <c r="A4" s="17"/>
      <c r="B4" s="10"/>
      <c r="C4" s="16"/>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c r="AO4" s="17"/>
      <c r="AP4" s="17"/>
      <c r="AQ4" s="17"/>
      <c r="AR4" s="17"/>
      <c r="AS4" s="17"/>
      <c r="AT4" s="17"/>
      <c r="AU4" s="17"/>
      <c r="AV4" s="17"/>
      <c r="AW4" s="17"/>
      <c r="AX4" s="17"/>
      <c r="AY4" s="17"/>
      <c r="AZ4" s="17"/>
      <c r="BA4" s="17"/>
      <c r="BB4" s="17"/>
      <c r="BC4" s="17"/>
      <c r="BD4" s="17"/>
      <c r="BE4" s="17"/>
      <c r="BF4" s="17"/>
      <c r="BG4" s="17"/>
      <c r="BH4" s="17"/>
      <c r="BI4" s="17"/>
      <c r="BJ4" s="17"/>
      <c r="BK4" s="17"/>
      <c r="BL4" s="17"/>
      <c r="BM4" s="17"/>
      <c r="BN4" s="17"/>
      <c r="BO4" s="17"/>
      <c r="BP4" s="17"/>
      <c r="BQ4" s="17"/>
      <c r="BR4" s="17"/>
      <c r="BS4" s="17"/>
      <c r="BT4" s="17"/>
      <c r="BU4" s="17"/>
      <c r="BV4" s="17"/>
      <c r="BW4" s="17"/>
      <c r="BX4" s="17"/>
      <c r="BY4" s="17"/>
      <c r="BZ4" s="17"/>
      <c r="CA4" s="17"/>
      <c r="CB4" s="17"/>
      <c r="CC4" s="17"/>
      <c r="CD4" s="17"/>
    </row>
    <row r="5" spans="1:82" ht="57.75" x14ac:dyDescent="0.2">
      <c r="A5" s="17"/>
      <c r="B5" s="9"/>
      <c r="C5" s="18" t="s">
        <v>58</v>
      </c>
      <c r="D5" s="18" t="s">
        <v>59</v>
      </c>
      <c r="E5" s="18" t="s">
        <v>60</v>
      </c>
      <c r="F5" s="18" t="s">
        <v>61</v>
      </c>
      <c r="G5" s="18" t="s">
        <v>103</v>
      </c>
      <c r="H5" s="18" t="s">
        <v>104</v>
      </c>
      <c r="I5" s="18" t="s">
        <v>105</v>
      </c>
      <c r="J5" s="18" t="s">
        <v>106</v>
      </c>
      <c r="K5" s="18" t="s">
        <v>149</v>
      </c>
      <c r="L5" s="18" t="s">
        <v>150</v>
      </c>
      <c r="M5" s="18" t="s">
        <v>124</v>
      </c>
      <c r="N5" s="18" t="s">
        <v>125</v>
      </c>
      <c r="O5" s="18" t="s">
        <v>84</v>
      </c>
      <c r="P5" s="18" t="s">
        <v>85</v>
      </c>
      <c r="Q5" s="18" t="s">
        <v>86</v>
      </c>
      <c r="R5" s="19" t="s">
        <v>87</v>
      </c>
      <c r="S5" s="19"/>
      <c r="T5" s="20"/>
      <c r="U5" s="19" t="s">
        <v>58</v>
      </c>
      <c r="V5" s="19" t="s">
        <v>161</v>
      </c>
      <c r="W5" s="19" t="s">
        <v>162</v>
      </c>
      <c r="X5" s="19" t="s">
        <v>163</v>
      </c>
      <c r="Y5" s="19" t="s">
        <v>164</v>
      </c>
      <c r="Z5" s="19" t="s">
        <v>165</v>
      </c>
      <c r="AA5" s="19" t="s">
        <v>37</v>
      </c>
      <c r="AB5" s="19" t="s">
        <v>38</v>
      </c>
      <c r="AC5" s="19" t="s">
        <v>39</v>
      </c>
      <c r="AD5" s="19" t="s">
        <v>2</v>
      </c>
      <c r="AE5" s="19" t="s">
        <v>3</v>
      </c>
      <c r="AF5" s="19" t="s">
        <v>4</v>
      </c>
      <c r="AG5" s="19" t="s">
        <v>5</v>
      </c>
      <c r="AH5" s="19" t="s">
        <v>6</v>
      </c>
      <c r="AI5" s="19" t="s">
        <v>7</v>
      </c>
      <c r="AJ5" s="17"/>
      <c r="AK5" s="17"/>
      <c r="AL5" s="17"/>
      <c r="AM5" s="17"/>
      <c r="AN5" s="17"/>
      <c r="AO5" s="17"/>
      <c r="AP5" s="17"/>
      <c r="AQ5" s="17"/>
      <c r="AR5" s="17"/>
      <c r="AS5" s="17"/>
      <c r="AT5" s="17"/>
      <c r="AU5" s="17"/>
      <c r="AV5" s="17"/>
      <c r="AW5" s="17"/>
      <c r="AX5" s="17"/>
      <c r="AY5" s="17"/>
      <c r="AZ5" s="17"/>
      <c r="BA5" s="17"/>
      <c r="BB5" s="17"/>
      <c r="BC5" s="17"/>
      <c r="BD5" s="17"/>
      <c r="BE5" s="17"/>
      <c r="BF5" s="17"/>
      <c r="BG5" s="17"/>
      <c r="BH5" s="17"/>
      <c r="BI5" s="17"/>
      <c r="BJ5" s="17"/>
      <c r="BK5" s="17"/>
      <c r="BL5" s="17"/>
      <c r="BM5" s="17"/>
      <c r="BN5" s="17"/>
      <c r="BO5" s="17"/>
      <c r="BP5" s="17"/>
      <c r="BQ5" s="17"/>
      <c r="BR5" s="17"/>
      <c r="BS5" s="17"/>
      <c r="BT5" s="17"/>
      <c r="BU5" s="17"/>
      <c r="BV5" s="17"/>
      <c r="BW5" s="17"/>
      <c r="BX5" s="17"/>
      <c r="BY5" s="17"/>
      <c r="BZ5" s="17"/>
      <c r="CA5" s="17"/>
      <c r="CB5" s="17"/>
      <c r="CC5" s="17"/>
      <c r="CD5" s="17"/>
    </row>
    <row r="6" spans="1:82" x14ac:dyDescent="0.2">
      <c r="A6" s="17"/>
      <c r="B6" s="22" t="s">
        <v>132</v>
      </c>
      <c r="C6" s="23"/>
      <c r="D6" s="24"/>
      <c r="E6" s="24"/>
      <c r="F6" s="24"/>
      <c r="G6" s="24"/>
      <c r="H6" s="24"/>
      <c r="I6" s="24"/>
      <c r="J6" s="24"/>
      <c r="K6" s="24"/>
      <c r="L6" s="24"/>
      <c r="M6" s="21"/>
      <c r="N6" s="21"/>
      <c r="O6" s="21"/>
      <c r="P6" s="21"/>
      <c r="Q6" s="21"/>
      <c r="R6" s="21"/>
      <c r="S6" s="21"/>
      <c r="T6" s="25"/>
      <c r="U6" s="21"/>
      <c r="V6" s="21"/>
      <c r="W6" s="21"/>
      <c r="X6" s="21"/>
      <c r="Y6" s="21"/>
      <c r="Z6" s="21"/>
      <c r="AA6" s="21"/>
      <c r="AB6" s="21"/>
      <c r="AC6" s="21"/>
      <c r="AD6" s="21"/>
      <c r="AE6" s="21"/>
      <c r="AF6" s="21"/>
      <c r="AG6" s="21"/>
      <c r="AH6" s="21"/>
      <c r="AI6" s="21"/>
      <c r="AJ6" s="17"/>
      <c r="AK6" s="17"/>
      <c r="AL6" s="17"/>
      <c r="AM6" s="17"/>
      <c r="AN6" s="17"/>
      <c r="AO6" s="17"/>
      <c r="AP6" s="17"/>
      <c r="AQ6" s="17"/>
      <c r="AR6" s="17"/>
      <c r="AS6" s="17"/>
      <c r="AT6" s="17"/>
      <c r="AU6" s="17"/>
      <c r="AV6" s="17"/>
      <c r="AW6" s="17"/>
      <c r="AX6" s="17"/>
      <c r="AY6" s="17"/>
      <c r="AZ6" s="17"/>
      <c r="BA6" s="17"/>
      <c r="BB6" s="17"/>
      <c r="BC6" s="17"/>
      <c r="BD6" s="17"/>
      <c r="BE6" s="17"/>
      <c r="BF6" s="17"/>
      <c r="BG6" s="17"/>
      <c r="BH6" s="17"/>
      <c r="BI6" s="17"/>
      <c r="BJ6" s="17"/>
      <c r="BK6" s="17"/>
      <c r="BL6" s="17"/>
      <c r="BM6" s="17"/>
      <c r="BN6" s="17"/>
      <c r="BO6" s="17"/>
      <c r="BP6" s="17"/>
      <c r="BQ6" s="17"/>
      <c r="BR6" s="17"/>
      <c r="BS6" s="17"/>
      <c r="BT6" s="17"/>
      <c r="BU6" s="17"/>
      <c r="BV6" s="17"/>
      <c r="BW6" s="17"/>
      <c r="BX6" s="17"/>
      <c r="BY6" s="17"/>
      <c r="BZ6" s="17"/>
      <c r="CA6" s="17"/>
      <c r="CB6" s="17"/>
      <c r="CC6" s="17"/>
      <c r="CD6" s="17"/>
    </row>
    <row r="7" spans="1:82" x14ac:dyDescent="0.2">
      <c r="A7" s="17"/>
      <c r="B7" s="9" t="s">
        <v>101</v>
      </c>
      <c r="C7" s="16">
        <f>COUNTIF('Test status'!$A:$A,"testcase")+COUNTIF('Test status'!$A:$A,"test case")+COUNTIF('Test status'!$A:$A,"testgeval")+COUNTIF('Test status'!$A:$A,"test geval")</f>
        <v>0</v>
      </c>
      <c r="D7" s="16">
        <f>COUNTIF('Test status'!$A:$A,"testcase")+COUNTIF('Test status'!$A:$A,"test case")+COUNTIF('Test status'!$A:$A,"testgeval")+COUNTIF('Test status'!$A:$A,"test geval")</f>
        <v>0</v>
      </c>
      <c r="E7" s="16">
        <f>COUNTIF('Test status'!$A:$A,"testcase")+COUNTIF('Test status'!$A:$A,"test case")+COUNTIF('Test status'!$A:$A,"testgeval")+COUNTIF('Test status'!$A:$A,"test geval")</f>
        <v>0</v>
      </c>
      <c r="F7" s="16">
        <f>COUNTIF('Test status'!$A:$A,"testcase")+COUNTIF('Test status'!$A:$A,"test case")+COUNTIF('Test status'!$A:$A,"testgeval")+COUNTIF('Test status'!$A:$A,"test geval")</f>
        <v>0</v>
      </c>
      <c r="G7" s="16">
        <f>COUNTIF('Test status'!$A:$A,"testcase")+COUNTIF('Test status'!$A:$A,"test case")+COUNTIF('Test status'!$A:$A,"testgeval")+COUNTIF('Test status'!$A:$A,"test geval")</f>
        <v>0</v>
      </c>
      <c r="H7" s="16">
        <f>COUNTIF('Test status'!$A:$A,"testcase")+COUNTIF('Test status'!$A:$A,"test case")+COUNTIF('Test status'!$A:$A,"testgeval")+COUNTIF('Test status'!$A:$A,"test geval")</f>
        <v>0</v>
      </c>
      <c r="I7" s="16">
        <f>COUNTIF('Test status'!$A:$A,"testcase")+COUNTIF('Test status'!$A:$A,"test case")+COUNTIF('Test status'!$A:$A,"testgeval")+COUNTIF('Test status'!$A:$A,"test geval")</f>
        <v>0</v>
      </c>
      <c r="J7" s="16">
        <f>COUNTIF('Test status'!$A:$A,"testcase")+COUNTIF('Test status'!$A:$A,"test case")+COUNTIF('Test status'!$A:$A,"testgeval")+COUNTIF('Test status'!$A:$A,"test geval")</f>
        <v>0</v>
      </c>
      <c r="K7" s="16">
        <f>COUNTIF('Test status'!$A:$A,"testcase")+COUNTIF('Test status'!$A:$A,"test case")+COUNTIF('Test status'!$A:$A,"testgeval")+COUNTIF('Test status'!$A:$A,"test geval")</f>
        <v>0</v>
      </c>
      <c r="L7" s="16">
        <f>COUNTIF('Test status'!$A:$A,"testcase")+COUNTIF('Test status'!$A:$A,"test case")+COUNTIF('Test status'!$A:$A,"testgeval")+COUNTIF('Test status'!$A:$A,"test geval")</f>
        <v>0</v>
      </c>
      <c r="M7" s="16">
        <f>COUNTIF('Test status'!$A:$A,"testcase")+COUNTIF('Test status'!$A:$A,"test case")+COUNTIF('Test status'!$A:$A,"testgeval")+COUNTIF('Test status'!$A:$A,"test geval")</f>
        <v>0</v>
      </c>
      <c r="N7" s="16">
        <f>COUNTIF('Test status'!$A:$A,"testcase")+COUNTIF('Test status'!$A:$A,"test case")+COUNTIF('Test status'!$A:$A,"testgeval")+COUNTIF('Test status'!$A:$A,"test geval")</f>
        <v>0</v>
      </c>
      <c r="O7" s="16">
        <f>COUNTIF('Test status'!$A:$A,"testcase")+COUNTIF('Test status'!$A:$A,"test case")+COUNTIF('Test status'!$A:$A,"testgeval")+COUNTIF('Test status'!$A:$A,"test geval")</f>
        <v>0</v>
      </c>
      <c r="P7" s="16">
        <f>COUNTIF('Test status'!$A:$A,"testcase")+COUNTIF('Test status'!$A:$A,"test case")+COUNTIF('Test status'!$A:$A,"testgeval")+COUNTIF('Test status'!$A:$A,"test geval")</f>
        <v>0</v>
      </c>
      <c r="Q7" s="16">
        <f>COUNTIF('Test status'!$A:$A,"testcase")+COUNTIF('Test status'!$A:$A,"test case")+COUNTIF('Test status'!$A:$A,"testgeval")+COUNTIF('Test status'!$A:$A,"test geval")</f>
        <v>0</v>
      </c>
      <c r="R7" s="16">
        <f>SUM(C7:Q7)</f>
        <v>0</v>
      </c>
      <c r="S7" s="16"/>
      <c r="T7" s="9" t="s">
        <v>101</v>
      </c>
      <c r="U7" s="17">
        <f>IF('Test status'!$I$10=TRUE,IF(NOT(ISBLANK(C7)),SUM(C7),""),0)</f>
        <v>0</v>
      </c>
      <c r="V7" s="17">
        <f>IF('Test status'!$J$10=TRUE,IF(NOT(ISBLANK(D7)),SUM(C7:D7),""),0)</f>
        <v>0</v>
      </c>
      <c r="W7" s="17">
        <f>IF('Test status'!$K$10=TRUE,IF(NOT(ISBLANK(E7)),SUM(C7:E7),""),0)</f>
        <v>0</v>
      </c>
      <c r="X7" s="17">
        <f>IF('Test status'!$L$10=TRUE,IF(NOT(ISBLANK(F7)),SUM(C7:F7),""),0)</f>
        <v>0</v>
      </c>
      <c r="Y7" s="17">
        <f>IF('Test status'!$M$10=TRUE,IF(NOT(ISBLANK(G7)),SUM(C7:G7),""),0)</f>
        <v>0</v>
      </c>
      <c r="Z7" s="17">
        <f>IF('Test status'!$N$10=TRUE,IF(NOT(ISBLANK(H7)),SUM(C7:H7),""),0)</f>
        <v>0</v>
      </c>
      <c r="AA7" s="17">
        <f>IF('Test status'!$O$10=TRUE,IF(NOT(ISBLANK(I7)),SUM(C7:I7),""),0)</f>
        <v>0</v>
      </c>
      <c r="AB7" s="17">
        <f>IF('Test status'!$P$10=TRUE,IF(NOT(ISBLANK(J7)),SUM(C7:J7),""),0)</f>
        <v>0</v>
      </c>
      <c r="AC7" s="17">
        <f>IF('Test status'!$Q$10=TRUE,IF(NOT(ISBLANK(K7)),SUM(C7:K7),""),0)</f>
        <v>0</v>
      </c>
      <c r="AD7" s="17">
        <f>IF('Test status'!$R$10=TRUE,IF(NOT(ISBLANK(L7)),SUM(C7:L7),""),0)</f>
        <v>0</v>
      </c>
      <c r="AE7" s="17">
        <f>IF('Test status'!$S$10=TRUE,IF(NOT(ISBLANK(M7)),SUM(C7:M7),""),0)</f>
        <v>0</v>
      </c>
      <c r="AF7" s="17">
        <f>IF('Test status'!$T$10=TRUE,IF(NOT(ISBLANK(N7)),SUM(C7:N7),""),0)</f>
        <v>0</v>
      </c>
      <c r="AG7" s="17">
        <f>IF('Test status'!$U$10=TRUE,IF(NOT(ISBLANK(O7)),SUM(C7:O7),""),0)</f>
        <v>0</v>
      </c>
      <c r="AH7" s="17">
        <f>IF('Test status'!$V$10=TRUE,IF(NOT(ISBLANK(P7)),SUM(C7:P7),""),0)</f>
        <v>0</v>
      </c>
      <c r="AI7" s="17">
        <f>IF('Test status'!$W$10=TRUE,IF(NOT(ISBLANK(Q7)),SUM(C7:Q7),""),0)</f>
        <v>0</v>
      </c>
      <c r="AJ7" s="17"/>
      <c r="AK7" s="17"/>
      <c r="AL7" s="17"/>
      <c r="AM7" s="17"/>
      <c r="AN7" s="17"/>
      <c r="AO7" s="17"/>
      <c r="AP7" s="17"/>
      <c r="AQ7" s="17"/>
      <c r="AR7" s="17"/>
      <c r="AS7" s="17"/>
      <c r="AT7" s="17"/>
      <c r="AU7" s="17"/>
      <c r="AV7" s="17"/>
      <c r="AW7" s="17"/>
      <c r="AX7" s="17"/>
      <c r="AY7" s="17"/>
      <c r="AZ7" s="17"/>
      <c r="BA7" s="17"/>
      <c r="BB7" s="17"/>
      <c r="BC7" s="17"/>
      <c r="BD7" s="17"/>
      <c r="BE7" s="17"/>
      <c r="BF7" s="17"/>
      <c r="BG7" s="17"/>
      <c r="BH7" s="17"/>
      <c r="BI7" s="17"/>
      <c r="BJ7" s="17"/>
      <c r="BK7" s="17"/>
      <c r="BL7" s="17"/>
      <c r="BM7" s="17"/>
      <c r="BN7" s="17"/>
      <c r="BO7" s="17"/>
      <c r="BP7" s="17"/>
      <c r="BQ7" s="17"/>
      <c r="BR7" s="17"/>
      <c r="BS7" s="17"/>
      <c r="BT7" s="17"/>
      <c r="BU7" s="17"/>
      <c r="BV7" s="17"/>
      <c r="BW7" s="17"/>
      <c r="BX7" s="17"/>
      <c r="BY7" s="17"/>
      <c r="BZ7" s="17"/>
      <c r="CA7" s="17"/>
      <c r="CB7" s="17"/>
      <c r="CC7" s="17"/>
      <c r="CD7" s="17"/>
    </row>
    <row r="8" spans="1:82" x14ac:dyDescent="0.2">
      <c r="A8" s="17"/>
      <c r="B8" s="9" t="s">
        <v>188</v>
      </c>
      <c r="C8" s="26">
        <f>COUNTIF('Test status'!Y:Y,$B8)</f>
        <v>0</v>
      </c>
      <c r="D8" s="26">
        <f>COUNTIF('Test status'!Z:Z,$B8)</f>
        <v>0</v>
      </c>
      <c r="E8" s="26">
        <f>COUNTIF('Test status'!AA:AA,$B8)</f>
        <v>0</v>
      </c>
      <c r="F8" s="26">
        <f>COUNTIF('Test status'!AB:AB,$B8)</f>
        <v>0</v>
      </c>
      <c r="G8" s="26">
        <f>COUNTIF('Test status'!AC:AC,$B8)</f>
        <v>0</v>
      </c>
      <c r="H8" s="26">
        <f>COUNTIF('Test status'!AD:AD,$B8)</f>
        <v>0</v>
      </c>
      <c r="I8" s="26">
        <f>COUNTIF('Test status'!AE:AE,$B8)</f>
        <v>0</v>
      </c>
      <c r="J8" s="26">
        <f>COUNTIF('Test status'!AF:AF,$B8)</f>
        <v>0</v>
      </c>
      <c r="K8" s="26">
        <f>COUNTIF('Test status'!AG:AG,$B8)</f>
        <v>0</v>
      </c>
      <c r="L8" s="26">
        <f>COUNTIF('Test status'!AH:AH,$B8)</f>
        <v>0</v>
      </c>
      <c r="M8" s="26">
        <f>COUNTIF('Test status'!AI:AI,$B8)</f>
        <v>0</v>
      </c>
      <c r="N8" s="26">
        <f>COUNTIF('Test status'!AJ:AJ,$B8)</f>
        <v>0</v>
      </c>
      <c r="O8" s="26">
        <f>COUNTIF('Test status'!AK:AK,$B8)</f>
        <v>0</v>
      </c>
      <c r="P8" s="26">
        <f>COUNTIF('Test status'!AL:AL,$B8)</f>
        <v>0</v>
      </c>
      <c r="Q8" s="26">
        <f>COUNTIF('Test status'!AM:AM,$B8)</f>
        <v>0</v>
      </c>
      <c r="R8" s="16">
        <f t="shared" ref="R8:R13" si="0">SUM(C8:Q8)</f>
        <v>0</v>
      </c>
      <c r="S8" s="16"/>
      <c r="T8" s="9" t="s">
        <v>188</v>
      </c>
      <c r="U8" s="17">
        <f>IF('Test status'!$I$10=TRUE,IF(NOT(ISBLANK(C8)),SUM(C8),""),0)</f>
        <v>0</v>
      </c>
      <c r="V8" s="17">
        <f>IF('Test status'!$J$10=TRUE,IF(NOT(ISBLANK(D8)),SUM(C8:D8),""),0)</f>
        <v>0</v>
      </c>
      <c r="W8" s="17">
        <f>IF('Test status'!$K$10=TRUE,IF(NOT(ISBLANK(E8)),SUM(C8:E8),""),0)</f>
        <v>0</v>
      </c>
      <c r="X8" s="17">
        <f>IF('Test status'!$L$10=TRUE,IF(NOT(ISBLANK(F8)),SUM(C8:F8),""),0)</f>
        <v>0</v>
      </c>
      <c r="Y8" s="17">
        <f>IF('Test status'!$M$10=TRUE,IF(NOT(ISBLANK(G8)),SUM(C8:G8),""),0)</f>
        <v>0</v>
      </c>
      <c r="Z8" s="17">
        <f>IF('Test status'!$N$10=TRUE,IF(NOT(ISBLANK(H8)),SUM(C8:H8),""),0)</f>
        <v>0</v>
      </c>
      <c r="AA8" s="17">
        <f>IF('Test status'!$O$10=TRUE,IF(NOT(ISBLANK(I8)),SUM(C8:I8),""),0)</f>
        <v>0</v>
      </c>
      <c r="AB8" s="17">
        <f>IF('Test status'!$P$10=TRUE,IF(NOT(ISBLANK(J8)),SUM(C8:J8),""),0)</f>
        <v>0</v>
      </c>
      <c r="AC8" s="17">
        <f>IF('Test status'!$Q$10=TRUE,IF(NOT(ISBLANK(K8)),SUM(C8:K8),""),0)</f>
        <v>0</v>
      </c>
      <c r="AD8" s="17">
        <f>IF('Test status'!$R$10=TRUE,IF(NOT(ISBLANK(L8)),SUM(C8:L8),""),0)</f>
        <v>0</v>
      </c>
      <c r="AE8" s="17">
        <f>IF('Test status'!$S$10=TRUE,IF(NOT(ISBLANK(M8)),SUM(C8:M8),""),0)</f>
        <v>0</v>
      </c>
      <c r="AF8" s="17">
        <f>IF('Test status'!$T$10=TRUE,IF(NOT(ISBLANK(N8)),SUM(C8:N8),""),0)</f>
        <v>0</v>
      </c>
      <c r="AG8" s="17">
        <f>IF('Test status'!$U$10=TRUE,IF(NOT(ISBLANK(O8)),SUM(C8:O8),""),0)</f>
        <v>0</v>
      </c>
      <c r="AH8" s="17">
        <f>IF('Test status'!$V$10=TRUE,IF(NOT(ISBLANK(P8)),SUM(C8:P8),""),0)</f>
        <v>0</v>
      </c>
      <c r="AI8" s="17">
        <f>IF('Test status'!$W$10=TRUE,IF(NOT(ISBLANK(Q8)),SUM(C8:Q8),""),0)</f>
        <v>0</v>
      </c>
      <c r="AJ8" s="17"/>
      <c r="AK8" s="17"/>
      <c r="AL8" s="17"/>
      <c r="AM8" s="17"/>
      <c r="AN8" s="17"/>
      <c r="AO8" s="17"/>
      <c r="AP8" s="17"/>
      <c r="AQ8" s="17"/>
      <c r="AR8" s="17"/>
      <c r="AS8" s="17"/>
      <c r="AT8" s="17"/>
      <c r="AU8" s="17"/>
      <c r="AV8" s="17"/>
      <c r="AW8" s="17"/>
      <c r="AX8" s="17"/>
      <c r="AY8" s="17"/>
      <c r="AZ8" s="17"/>
      <c r="BA8" s="17"/>
      <c r="BB8" s="17"/>
      <c r="BC8" s="17"/>
      <c r="BD8" s="17"/>
      <c r="BE8" s="17"/>
      <c r="BF8" s="17"/>
      <c r="BG8" s="17"/>
      <c r="BH8" s="17"/>
      <c r="BI8" s="17"/>
      <c r="BJ8" s="17"/>
      <c r="BK8" s="17"/>
      <c r="BL8" s="17"/>
      <c r="BM8" s="17"/>
      <c r="BN8" s="17"/>
      <c r="BO8" s="17"/>
      <c r="BP8" s="17"/>
      <c r="BQ8" s="17"/>
      <c r="BR8" s="17"/>
      <c r="BS8" s="17"/>
      <c r="BT8" s="17"/>
      <c r="BU8" s="17"/>
      <c r="BV8" s="17"/>
      <c r="BW8" s="17"/>
      <c r="BX8" s="17"/>
      <c r="BY8" s="17"/>
      <c r="BZ8" s="17"/>
      <c r="CA8" s="17"/>
      <c r="CB8" s="17"/>
      <c r="CC8" s="17"/>
      <c r="CD8" s="17"/>
    </row>
    <row r="9" spans="1:82" x14ac:dyDescent="0.2">
      <c r="A9" s="17"/>
      <c r="B9" s="9" t="s">
        <v>191</v>
      </c>
      <c r="C9" s="26">
        <f>COUNTIF('Test status'!Y:Y,$B9)</f>
        <v>0</v>
      </c>
      <c r="D9" s="26">
        <f>COUNTIF('Test status'!Z:Z,$B9)</f>
        <v>0</v>
      </c>
      <c r="E9" s="26">
        <f>COUNTIF('Test status'!AA:AA,$B9)</f>
        <v>0</v>
      </c>
      <c r="F9" s="26">
        <f>COUNTIF('Test status'!AB:AB,$B9)</f>
        <v>0</v>
      </c>
      <c r="G9" s="26">
        <f>COUNTIF('Test status'!AC:AC,$B9)</f>
        <v>0</v>
      </c>
      <c r="H9" s="26">
        <f>COUNTIF('Test status'!AD:AD,$B9)</f>
        <v>0</v>
      </c>
      <c r="I9" s="26">
        <f>COUNTIF('Test status'!AE:AE,$B9)</f>
        <v>0</v>
      </c>
      <c r="J9" s="26">
        <f>COUNTIF('Test status'!AF:AF,$B9)</f>
        <v>0</v>
      </c>
      <c r="K9" s="26">
        <f>COUNTIF('Test status'!AG:AG,$B9)</f>
        <v>0</v>
      </c>
      <c r="L9" s="26">
        <f>COUNTIF('Test status'!AH:AH,$B9)</f>
        <v>0</v>
      </c>
      <c r="M9" s="26">
        <f>COUNTIF('Test status'!AI:AI,$B9)</f>
        <v>0</v>
      </c>
      <c r="N9" s="26">
        <f>COUNTIF('Test status'!AJ:AJ,$B9)</f>
        <v>0</v>
      </c>
      <c r="O9" s="26">
        <f>COUNTIF('Test status'!AK:AK,$B9)</f>
        <v>0</v>
      </c>
      <c r="P9" s="26">
        <f>COUNTIF('Test status'!AL:AL,$B9)</f>
        <v>0</v>
      </c>
      <c r="Q9" s="26">
        <f>COUNTIF('Test status'!AM:AM,$B9)</f>
        <v>0</v>
      </c>
      <c r="R9" s="16">
        <f t="shared" si="0"/>
        <v>0</v>
      </c>
      <c r="S9" s="16"/>
      <c r="T9" s="9" t="s">
        <v>191</v>
      </c>
      <c r="U9" s="17">
        <f>IF('Test status'!$I$10=TRUE,IF(NOT(ISBLANK(C9)),SUM(C9),""),0)</f>
        <v>0</v>
      </c>
      <c r="V9" s="17">
        <f>IF('Test status'!$J$10=TRUE,IF(NOT(ISBLANK(D9)),SUM(C9:D9),""),0)</f>
        <v>0</v>
      </c>
      <c r="W9" s="17">
        <f>IF('Test status'!$K$10=TRUE,IF(NOT(ISBLANK(E9)),SUM(C9:E9),""),0)</f>
        <v>0</v>
      </c>
      <c r="X9" s="17">
        <f>IF('Test status'!$L$10=TRUE,IF(NOT(ISBLANK(F9)),SUM(C9:F9),""),0)</f>
        <v>0</v>
      </c>
      <c r="Y9" s="17">
        <f>IF('Test status'!$M$10=TRUE,IF(NOT(ISBLANK(G9)),SUM(C9:G9),""),0)</f>
        <v>0</v>
      </c>
      <c r="Z9" s="17">
        <f>IF('Test status'!$N$10=TRUE,IF(NOT(ISBLANK(H9)),SUM(C9:H9),""),0)</f>
        <v>0</v>
      </c>
      <c r="AA9" s="17">
        <f>IF('Test status'!$O$10=TRUE,IF(NOT(ISBLANK(I9)),SUM(C9:I9),""),0)</f>
        <v>0</v>
      </c>
      <c r="AB9" s="17">
        <f>IF('Test status'!$P$10=TRUE,IF(NOT(ISBLANK(J9)),SUM(C9:J9),""),0)</f>
        <v>0</v>
      </c>
      <c r="AC9" s="17">
        <f>IF('Test status'!$Q$10=TRUE,IF(NOT(ISBLANK(K9)),SUM(C9:K9),""),0)</f>
        <v>0</v>
      </c>
      <c r="AD9" s="17">
        <f>IF('Test status'!$R$10=TRUE,IF(NOT(ISBLANK(L9)),SUM(C9:L9),""),0)</f>
        <v>0</v>
      </c>
      <c r="AE9" s="17">
        <f>IF('Test status'!$S$10=TRUE,IF(NOT(ISBLANK(M9)),SUM(C9:M9),""),0)</f>
        <v>0</v>
      </c>
      <c r="AF9" s="17">
        <f>IF('Test status'!$T$10=TRUE,IF(NOT(ISBLANK(N9)),SUM(C9:N9),""),0)</f>
        <v>0</v>
      </c>
      <c r="AG9" s="17">
        <f>IF('Test status'!$U$10=TRUE,IF(NOT(ISBLANK(O9)),SUM(C9:O9),""),0)</f>
        <v>0</v>
      </c>
      <c r="AH9" s="17">
        <f>IF('Test status'!$V$10=TRUE,IF(NOT(ISBLANK(P9)),SUM(C9:P9),""),0)</f>
        <v>0</v>
      </c>
      <c r="AI9" s="17">
        <f>IF('Test status'!$W$10=TRUE,IF(NOT(ISBLANK(Q9)),SUM(C9:Q9),""),0)</f>
        <v>0</v>
      </c>
      <c r="AJ9" s="17"/>
      <c r="AK9" s="17"/>
      <c r="AL9" s="17"/>
      <c r="AM9" s="17"/>
      <c r="AN9" s="17"/>
      <c r="AO9" s="17"/>
      <c r="AP9" s="17"/>
      <c r="AQ9" s="17"/>
      <c r="AR9" s="17"/>
      <c r="AS9" s="17"/>
      <c r="AT9" s="17"/>
      <c r="AU9" s="17"/>
      <c r="AV9" s="17"/>
      <c r="AW9" s="17"/>
      <c r="AX9" s="17"/>
      <c r="AY9" s="17"/>
      <c r="AZ9" s="17"/>
      <c r="BA9" s="17"/>
      <c r="BB9" s="17"/>
      <c r="BC9" s="17"/>
      <c r="BD9" s="17"/>
      <c r="BE9" s="17"/>
      <c r="BF9" s="17"/>
      <c r="BG9" s="17"/>
      <c r="BH9" s="17"/>
      <c r="BI9" s="17"/>
      <c r="BJ9" s="17"/>
      <c r="BK9" s="17"/>
      <c r="BL9" s="17"/>
      <c r="BM9" s="17"/>
      <c r="BN9" s="17"/>
      <c r="BO9" s="17"/>
      <c r="BP9" s="17"/>
      <c r="BQ9" s="17"/>
      <c r="BR9" s="17"/>
      <c r="BS9" s="17"/>
      <c r="BT9" s="17"/>
      <c r="BU9" s="17"/>
      <c r="BV9" s="17"/>
      <c r="BW9" s="17"/>
      <c r="BX9" s="17"/>
      <c r="BY9" s="17"/>
      <c r="BZ9" s="17"/>
      <c r="CA9" s="17"/>
      <c r="CB9" s="17"/>
      <c r="CC9" s="17"/>
      <c r="CD9" s="17"/>
    </row>
    <row r="10" spans="1:82" x14ac:dyDescent="0.2">
      <c r="A10" s="17"/>
      <c r="B10" s="9" t="s">
        <v>155</v>
      </c>
      <c r="C10" s="26">
        <f>COUNTIF('Test status'!Y:Y,$B10)</f>
        <v>0</v>
      </c>
      <c r="D10" s="26">
        <f>COUNTIF('Test status'!Z:Z,$B10)</f>
        <v>0</v>
      </c>
      <c r="E10" s="26">
        <f>COUNTIF('Test status'!AA:AA,$B10)</f>
        <v>0</v>
      </c>
      <c r="F10" s="26">
        <f>COUNTIF('Test status'!AB:AB,$B10)</f>
        <v>0</v>
      </c>
      <c r="G10" s="26">
        <f>COUNTIF('Test status'!AC:AC,$B10)</f>
        <v>0</v>
      </c>
      <c r="H10" s="26">
        <f>COUNTIF('Test status'!AD:AD,$B10)</f>
        <v>0</v>
      </c>
      <c r="I10" s="26">
        <f>COUNTIF('Test status'!AE:AE,$B10)</f>
        <v>0</v>
      </c>
      <c r="J10" s="26">
        <f>COUNTIF('Test status'!AF:AF,$B10)</f>
        <v>0</v>
      </c>
      <c r="K10" s="26">
        <f>COUNTIF('Test status'!AG:AG,$B10)</f>
        <v>0</v>
      </c>
      <c r="L10" s="26">
        <f>COUNTIF('Test status'!AH:AH,$B10)</f>
        <v>0</v>
      </c>
      <c r="M10" s="26">
        <f>COUNTIF('Test status'!AI:AI,$B10)</f>
        <v>0</v>
      </c>
      <c r="N10" s="26">
        <f>COUNTIF('Test status'!AJ:AJ,$B10)</f>
        <v>0</v>
      </c>
      <c r="O10" s="26">
        <f>COUNTIF('Test status'!AK:AK,$B10)</f>
        <v>0</v>
      </c>
      <c r="P10" s="26">
        <f>COUNTIF('Test status'!AL:AL,$B10)</f>
        <v>0</v>
      </c>
      <c r="Q10" s="26">
        <f>COUNTIF('Test status'!AM:AM,$B10)</f>
        <v>0</v>
      </c>
      <c r="R10" s="16">
        <f t="shared" si="0"/>
        <v>0</v>
      </c>
      <c r="S10" s="16"/>
      <c r="T10" s="9" t="s">
        <v>155</v>
      </c>
      <c r="U10" s="17">
        <f>IF('Test status'!$I$10=TRUE,IF(NOT(ISBLANK(C10)),SUM(C10),""),0)</f>
        <v>0</v>
      </c>
      <c r="V10" s="17">
        <f>IF('Test status'!$J$10=TRUE,IF(NOT(ISBLANK(D10)),SUM(C10:D10),""),0)</f>
        <v>0</v>
      </c>
      <c r="W10" s="17">
        <f>IF('Test status'!$K$10=TRUE,IF(NOT(ISBLANK(E10)),SUM(C10:E10),""),0)</f>
        <v>0</v>
      </c>
      <c r="X10" s="17">
        <f>IF('Test status'!$L$10=TRUE,IF(NOT(ISBLANK(F10)),SUM(C10:F10),""),0)</f>
        <v>0</v>
      </c>
      <c r="Y10" s="17">
        <f>IF('Test status'!$M$10=TRUE,IF(NOT(ISBLANK(G10)),SUM(C10:G10),""),0)</f>
        <v>0</v>
      </c>
      <c r="Z10" s="17">
        <f>IF('Test status'!$N$10=TRUE,IF(NOT(ISBLANK(H10)),SUM(C10:H10),""),0)</f>
        <v>0</v>
      </c>
      <c r="AA10" s="17">
        <f>IF('Test status'!$O$10=TRUE,IF(NOT(ISBLANK(I10)),SUM(C10:I10),""),0)</f>
        <v>0</v>
      </c>
      <c r="AB10" s="17">
        <f>IF('Test status'!$P$10=TRUE,IF(NOT(ISBLANK(J10)),SUM(C10:J10),""),0)</f>
        <v>0</v>
      </c>
      <c r="AC10" s="17">
        <f>IF('Test status'!$Q$10=TRUE,IF(NOT(ISBLANK(K10)),SUM(C10:K10),""),0)</f>
        <v>0</v>
      </c>
      <c r="AD10" s="17">
        <f>IF('Test status'!$R$10=TRUE,IF(NOT(ISBLANK(L10)),SUM(C10:L10),""),0)</f>
        <v>0</v>
      </c>
      <c r="AE10" s="17">
        <f>IF('Test status'!$S$10=TRUE,IF(NOT(ISBLANK(M10)),SUM(C10:M10),""),0)</f>
        <v>0</v>
      </c>
      <c r="AF10" s="17">
        <f>IF('Test status'!$T$10=TRUE,IF(NOT(ISBLANK(N10)),SUM(C10:N10),""),0)</f>
        <v>0</v>
      </c>
      <c r="AG10" s="17">
        <f>IF('Test status'!$U$10=TRUE,IF(NOT(ISBLANK(O10)),SUM(C10:O10),""),0)</f>
        <v>0</v>
      </c>
      <c r="AH10" s="17">
        <f>IF('Test status'!$V$10=TRUE,IF(NOT(ISBLANK(P10)),SUM(C10:P10),""),0)</f>
        <v>0</v>
      </c>
      <c r="AI10" s="17">
        <f>IF('Test status'!$W$10=TRUE,IF(NOT(ISBLANK(Q10)),SUM(C10:Q10),""),0)</f>
        <v>0</v>
      </c>
      <c r="AJ10" s="17"/>
      <c r="AK10" s="17"/>
      <c r="AL10" s="17"/>
      <c r="AM10" s="17"/>
      <c r="AN10" s="17"/>
      <c r="AO10" s="17"/>
      <c r="AP10" s="17"/>
      <c r="AQ10" s="17"/>
      <c r="AR10" s="17"/>
      <c r="AS10" s="17"/>
      <c r="AT10" s="17"/>
      <c r="AU10" s="17"/>
      <c r="AV10" s="17"/>
      <c r="AW10" s="17"/>
      <c r="AX10" s="17"/>
      <c r="AY10" s="17"/>
      <c r="AZ10" s="17"/>
      <c r="BA10" s="17"/>
      <c r="BB10" s="17"/>
      <c r="BC10" s="17"/>
      <c r="BD10" s="17"/>
      <c r="BE10" s="17"/>
      <c r="BF10" s="17"/>
      <c r="BG10" s="17"/>
      <c r="BH10" s="17"/>
      <c r="BI10" s="17"/>
      <c r="BJ10" s="17"/>
      <c r="BK10" s="17"/>
      <c r="BL10" s="17"/>
      <c r="BM10" s="17"/>
      <c r="BN10" s="17"/>
      <c r="BO10" s="17"/>
      <c r="BP10" s="17"/>
      <c r="BQ10" s="17"/>
      <c r="BR10" s="17"/>
      <c r="BS10" s="17"/>
      <c r="BT10" s="17"/>
      <c r="BU10" s="17"/>
      <c r="BV10" s="17"/>
      <c r="BW10" s="17"/>
      <c r="BX10" s="17"/>
      <c r="BY10" s="17"/>
      <c r="BZ10" s="17"/>
      <c r="CA10" s="17"/>
      <c r="CB10" s="17"/>
      <c r="CC10" s="17"/>
      <c r="CD10" s="17"/>
    </row>
    <row r="11" spans="1:82" x14ac:dyDescent="0.2">
      <c r="A11" s="17"/>
      <c r="B11" s="9" t="s">
        <v>190</v>
      </c>
      <c r="C11" s="26">
        <f>COUNTIF('Test status'!Y:Y,$B11)</f>
        <v>0</v>
      </c>
      <c r="D11" s="26">
        <f>COUNTIF('Test status'!Z:Z,$B11)</f>
        <v>0</v>
      </c>
      <c r="E11" s="26">
        <f>COUNTIF('Test status'!AA:AA,$B11)</f>
        <v>0</v>
      </c>
      <c r="F11" s="26">
        <f>COUNTIF('Test status'!AB:AB,$B11)</f>
        <v>0</v>
      </c>
      <c r="G11" s="26">
        <f>COUNTIF('Test status'!AC:AC,$B11)</f>
        <v>0</v>
      </c>
      <c r="H11" s="26">
        <f>COUNTIF('Test status'!AD:AD,$B11)</f>
        <v>0</v>
      </c>
      <c r="I11" s="26">
        <f>COUNTIF('Test status'!AE:AE,$B11)</f>
        <v>0</v>
      </c>
      <c r="J11" s="26">
        <f>COUNTIF('Test status'!AF:AF,$B11)</f>
        <v>0</v>
      </c>
      <c r="K11" s="26">
        <f>COUNTIF('Test status'!AG:AG,$B11)</f>
        <v>0</v>
      </c>
      <c r="L11" s="26">
        <f>COUNTIF('Test status'!AH:AH,$B11)</f>
        <v>0</v>
      </c>
      <c r="M11" s="26">
        <f>COUNTIF('Test status'!AI:AI,$B11)</f>
        <v>0</v>
      </c>
      <c r="N11" s="26">
        <f>COUNTIF('Test status'!AJ:AJ,$B11)</f>
        <v>0</v>
      </c>
      <c r="O11" s="26">
        <f>COUNTIF('Test status'!AK:AK,$B11)</f>
        <v>0</v>
      </c>
      <c r="P11" s="26">
        <f>COUNTIF('Test status'!AL:AL,$B11)</f>
        <v>0</v>
      </c>
      <c r="Q11" s="26">
        <f>COUNTIF('Test status'!AM:AM,$B11)</f>
        <v>0</v>
      </c>
      <c r="R11" s="16">
        <f t="shared" si="0"/>
        <v>0</v>
      </c>
      <c r="S11" s="16"/>
      <c r="T11" s="9" t="s">
        <v>190</v>
      </c>
      <c r="U11" s="17">
        <f>IF('Test status'!$I$10=TRUE,IF(NOT(ISBLANK(C11)),SUM(C11),""),0)</f>
        <v>0</v>
      </c>
      <c r="V11" s="17">
        <f>IF('Test status'!$J$10=TRUE,IF(NOT(ISBLANK(D11)),SUM(C11:D11),""),0)</f>
        <v>0</v>
      </c>
      <c r="W11" s="17">
        <f>IF('Test status'!$K$10=TRUE,IF(NOT(ISBLANK(E11)),SUM(C11:E11),""),0)</f>
        <v>0</v>
      </c>
      <c r="X11" s="17">
        <f>IF('Test status'!$L$10=TRUE,IF(NOT(ISBLANK(F11)),SUM(C11:F11),""),0)</f>
        <v>0</v>
      </c>
      <c r="Y11" s="17">
        <f>IF('Test status'!$M$10=TRUE,IF(NOT(ISBLANK(G11)),SUM(C11:G11),""),0)</f>
        <v>0</v>
      </c>
      <c r="Z11" s="17">
        <f>IF('Test status'!$N$10=TRUE,IF(NOT(ISBLANK(H11)),SUM(C11:H11),""),0)</f>
        <v>0</v>
      </c>
      <c r="AA11" s="17">
        <f>IF('Test status'!$O$10=TRUE,IF(NOT(ISBLANK(I11)),SUM(C11:I11),""),0)</f>
        <v>0</v>
      </c>
      <c r="AB11" s="17">
        <f>IF('Test status'!$P$10=TRUE,IF(NOT(ISBLANK(J11)),SUM(C11:J11),""),0)</f>
        <v>0</v>
      </c>
      <c r="AC11" s="17">
        <f>IF('Test status'!$Q$10=TRUE,IF(NOT(ISBLANK(K11)),SUM(C11:K11),""),0)</f>
        <v>0</v>
      </c>
      <c r="AD11" s="17">
        <f>IF('Test status'!$R$10=TRUE,IF(NOT(ISBLANK(L11)),SUM(C11:L11),""),0)</f>
        <v>0</v>
      </c>
      <c r="AE11" s="17">
        <f>IF('Test status'!$S$10=TRUE,IF(NOT(ISBLANK(M11)),SUM(C11:M11),""),0)</f>
        <v>0</v>
      </c>
      <c r="AF11" s="17">
        <f>IF('Test status'!$T$10=TRUE,IF(NOT(ISBLANK(N11)),SUM(C11:N11),""),0)</f>
        <v>0</v>
      </c>
      <c r="AG11" s="17">
        <f>IF('Test status'!$U$10=TRUE,IF(NOT(ISBLANK(O11)),SUM(C11:O11),""),0)</f>
        <v>0</v>
      </c>
      <c r="AH11" s="17">
        <f>IF('Test status'!$V$10=TRUE,IF(NOT(ISBLANK(P11)),SUM(C11:P11),""),0)</f>
        <v>0</v>
      </c>
      <c r="AI11" s="17">
        <f>IF('Test status'!$W$10=TRUE,IF(NOT(ISBLANK(Q11)),SUM(C11:Q11),""),0)</f>
        <v>0</v>
      </c>
      <c r="AJ11" s="17"/>
      <c r="AK11" s="17"/>
      <c r="AL11" s="17"/>
      <c r="AM11" s="17"/>
      <c r="AN11" s="17"/>
      <c r="AO11" s="17"/>
      <c r="AP11" s="17"/>
      <c r="AQ11" s="17"/>
      <c r="AR11" s="17"/>
      <c r="AS11" s="17"/>
      <c r="AT11" s="17"/>
      <c r="AU11" s="17"/>
      <c r="AV11" s="17"/>
      <c r="AW11" s="17"/>
      <c r="AX11" s="17"/>
      <c r="AY11" s="17"/>
      <c r="AZ11" s="17"/>
      <c r="BA11" s="17"/>
      <c r="BB11" s="17"/>
      <c r="BC11" s="17"/>
      <c r="BD11" s="17"/>
      <c r="BE11" s="17"/>
      <c r="BF11" s="17"/>
      <c r="BG11" s="17"/>
      <c r="BH11" s="17"/>
      <c r="BI11" s="17"/>
      <c r="BJ11" s="17"/>
      <c r="BK11" s="17"/>
      <c r="BL11" s="17"/>
      <c r="BM11" s="17"/>
      <c r="BN11" s="17"/>
      <c r="BO11" s="17"/>
      <c r="BP11" s="17"/>
      <c r="BQ11" s="17"/>
      <c r="BR11" s="17"/>
      <c r="BS11" s="17"/>
      <c r="BT11" s="17"/>
      <c r="BU11" s="17"/>
      <c r="BV11" s="17"/>
      <c r="BW11" s="17"/>
      <c r="BX11" s="17"/>
      <c r="BY11" s="17"/>
      <c r="BZ11" s="17"/>
      <c r="CA11" s="17"/>
      <c r="CB11" s="17"/>
      <c r="CC11" s="17"/>
      <c r="CD11" s="17"/>
    </row>
    <row r="12" spans="1:82" x14ac:dyDescent="0.2">
      <c r="A12" s="17"/>
      <c r="B12" s="9" t="s">
        <v>134</v>
      </c>
      <c r="C12" s="26">
        <f>COUNTIF('Test status'!Y:Y,$B12)</f>
        <v>0</v>
      </c>
      <c r="D12" s="26">
        <f>COUNTIF('Test status'!Z:Z,$B12)</f>
        <v>0</v>
      </c>
      <c r="E12" s="26">
        <f>COUNTIF('Test status'!AA:AA,$B12)</f>
        <v>0</v>
      </c>
      <c r="F12" s="26">
        <f>COUNTIF('Test status'!AB:AB,$B12)</f>
        <v>0</v>
      </c>
      <c r="G12" s="26">
        <f>COUNTIF('Test status'!AC:AC,$B12)</f>
        <v>0</v>
      </c>
      <c r="H12" s="26">
        <f>COUNTIF('Test status'!AD:AD,$B12)</f>
        <v>0</v>
      </c>
      <c r="I12" s="26">
        <f>COUNTIF('Test status'!AE:AE,$B12)</f>
        <v>0</v>
      </c>
      <c r="J12" s="26">
        <f>COUNTIF('Test status'!AF:AF,$B12)</f>
        <v>0</v>
      </c>
      <c r="K12" s="26">
        <f>COUNTIF('Test status'!AG:AG,$B12)</f>
        <v>0</v>
      </c>
      <c r="L12" s="26">
        <f>COUNTIF('Test status'!AH:AH,$B12)</f>
        <v>0</v>
      </c>
      <c r="M12" s="26">
        <f>COUNTIF('Test status'!AI:AI,$B12)</f>
        <v>0</v>
      </c>
      <c r="N12" s="26">
        <f>COUNTIF('Test status'!AJ:AJ,$B12)</f>
        <v>0</v>
      </c>
      <c r="O12" s="26">
        <f>COUNTIF('Test status'!AK:AK,$B12)</f>
        <v>0</v>
      </c>
      <c r="P12" s="26">
        <f>COUNTIF('Test status'!AL:AL,$B12)</f>
        <v>0</v>
      </c>
      <c r="Q12" s="26">
        <f>COUNTIF('Test status'!AM:AM,$B12)</f>
        <v>0</v>
      </c>
      <c r="R12" s="16">
        <f t="shared" si="0"/>
        <v>0</v>
      </c>
      <c r="S12" s="16"/>
      <c r="T12" s="9" t="s">
        <v>134</v>
      </c>
      <c r="U12" s="17">
        <f>IF('Test status'!$I$10=TRUE,IF(NOT(ISBLANK(C12)),SUM(C12),""),0)</f>
        <v>0</v>
      </c>
      <c r="V12" s="17">
        <f>IF('Test status'!$J$10=TRUE,IF(NOT(ISBLANK(D12)),SUM(C12:D12),""),0)</f>
        <v>0</v>
      </c>
      <c r="W12" s="17">
        <f>IF('Test status'!$K$10=TRUE,IF(NOT(ISBLANK(E12)),SUM(C12:E12),""),0)</f>
        <v>0</v>
      </c>
      <c r="X12" s="17">
        <f>IF('Test status'!$L$10=TRUE,IF(NOT(ISBLANK(F12)),SUM(C12:F12),""),0)</f>
        <v>0</v>
      </c>
      <c r="Y12" s="17">
        <f>IF('Test status'!$M$10=TRUE,IF(NOT(ISBLANK(G12)),SUM(C12:G12),""),0)</f>
        <v>0</v>
      </c>
      <c r="Z12" s="17">
        <f>IF('Test status'!$N$10=TRUE,IF(NOT(ISBLANK(H12)),SUM(C12:H12),""),0)</f>
        <v>0</v>
      </c>
      <c r="AA12" s="17">
        <f>IF('Test status'!$O$10=TRUE,IF(NOT(ISBLANK(I12)),SUM(C12:I12),""),0)</f>
        <v>0</v>
      </c>
      <c r="AB12" s="17">
        <f>IF('Test status'!$P$10=TRUE,IF(NOT(ISBLANK(J12)),SUM(C12:J12),""),0)</f>
        <v>0</v>
      </c>
      <c r="AC12" s="17">
        <f>IF('Test status'!$Q$10=TRUE,IF(NOT(ISBLANK(K12)),SUM(C12:K12),""),0)</f>
        <v>0</v>
      </c>
      <c r="AD12" s="17">
        <f>IF('Test status'!$R$10=TRUE,IF(NOT(ISBLANK(L12)),SUM(C12:L12),""),0)</f>
        <v>0</v>
      </c>
      <c r="AE12" s="17">
        <f>IF('Test status'!$S$10=TRUE,IF(NOT(ISBLANK(M12)),SUM(C12:M12),""),0)</f>
        <v>0</v>
      </c>
      <c r="AF12" s="17">
        <f>IF('Test status'!$T$10=TRUE,IF(NOT(ISBLANK(N12)),SUM(C12:N12),""),0)</f>
        <v>0</v>
      </c>
      <c r="AG12" s="17">
        <f>IF('Test status'!$U$10=TRUE,IF(NOT(ISBLANK(O12)),SUM(C12:O12),""),0)</f>
        <v>0</v>
      </c>
      <c r="AH12" s="17">
        <f>IF('Test status'!$V$10=TRUE,IF(NOT(ISBLANK(P12)),SUM(C12:P12),""),0)</f>
        <v>0</v>
      </c>
      <c r="AI12" s="17">
        <f>IF('Test status'!$W$10=TRUE,IF(NOT(ISBLANK(Q12)),SUM(C12:Q12),""),0)</f>
        <v>0</v>
      </c>
      <c r="AJ12" s="17"/>
      <c r="AK12" s="17"/>
      <c r="AL12" s="17"/>
      <c r="AM12" s="17"/>
      <c r="AN12" s="17"/>
      <c r="AO12" s="17"/>
      <c r="AP12" s="17"/>
      <c r="AQ12" s="17"/>
      <c r="AR12" s="17"/>
      <c r="AS12" s="17"/>
      <c r="AT12" s="17"/>
      <c r="AU12" s="17"/>
      <c r="AV12" s="17"/>
      <c r="AW12" s="17"/>
      <c r="AX12" s="17"/>
      <c r="AY12" s="17"/>
      <c r="AZ12" s="17"/>
      <c r="BA12" s="17"/>
      <c r="BB12" s="17"/>
      <c r="BC12" s="17"/>
      <c r="BD12" s="17"/>
      <c r="BE12" s="17"/>
      <c r="BF12" s="17"/>
      <c r="BG12" s="17"/>
      <c r="BH12" s="17"/>
      <c r="BI12" s="17"/>
      <c r="BJ12" s="17"/>
      <c r="BK12" s="17"/>
      <c r="BL12" s="17"/>
      <c r="BM12" s="17"/>
      <c r="BN12" s="17"/>
      <c r="BO12" s="17"/>
      <c r="BP12" s="17"/>
      <c r="BQ12" s="17"/>
      <c r="BR12" s="17"/>
      <c r="BS12" s="17"/>
      <c r="BT12" s="17"/>
      <c r="BU12" s="17"/>
      <c r="BV12" s="17"/>
      <c r="BW12" s="17"/>
      <c r="BX12" s="17"/>
      <c r="BY12" s="17"/>
      <c r="BZ12" s="17"/>
      <c r="CA12" s="17"/>
      <c r="CB12" s="17"/>
      <c r="CC12" s="17"/>
      <c r="CD12" s="17"/>
    </row>
    <row r="13" spans="1:82" x14ac:dyDescent="0.2">
      <c r="A13" s="17"/>
      <c r="B13" s="9" t="s">
        <v>189</v>
      </c>
      <c r="C13" s="26">
        <f>COUNTIF('Test status'!Y:Y,$B13)</f>
        <v>0</v>
      </c>
      <c r="D13" s="26">
        <f>COUNTIF('Test status'!Z:Z,$B13)</f>
        <v>0</v>
      </c>
      <c r="E13" s="26">
        <f>COUNTIF('Test status'!AA:AA,$B13)</f>
        <v>0</v>
      </c>
      <c r="F13" s="26">
        <f>COUNTIF('Test status'!AB:AB,$B13)</f>
        <v>0</v>
      </c>
      <c r="G13" s="26">
        <f>COUNTIF('Test status'!AC:AC,$B13)</f>
        <v>0</v>
      </c>
      <c r="H13" s="26">
        <f>COUNTIF('Test status'!AD:AD,$B13)</f>
        <v>0</v>
      </c>
      <c r="I13" s="26">
        <f>COUNTIF('Test status'!AE:AE,$B13)</f>
        <v>0</v>
      </c>
      <c r="J13" s="26">
        <f>COUNTIF('Test status'!AF:AF,$B13)</f>
        <v>0</v>
      </c>
      <c r="K13" s="26">
        <f>COUNTIF('Test status'!AG:AG,$B13)</f>
        <v>0</v>
      </c>
      <c r="L13" s="26">
        <f>COUNTIF('Test status'!AH:AH,$B13)</f>
        <v>0</v>
      </c>
      <c r="M13" s="26">
        <f>COUNTIF('Test status'!AI:AI,$B13)</f>
        <v>0</v>
      </c>
      <c r="N13" s="26">
        <f>COUNTIF('Test status'!AJ:AJ,$B13)</f>
        <v>0</v>
      </c>
      <c r="O13" s="26">
        <f>COUNTIF('Test status'!AK:AK,$B13)</f>
        <v>0</v>
      </c>
      <c r="P13" s="26">
        <f>COUNTIF('Test status'!AL:AL,$B13)</f>
        <v>0</v>
      </c>
      <c r="Q13" s="26">
        <f>COUNTIF('Test status'!AM:AM,$B13)</f>
        <v>0</v>
      </c>
      <c r="R13" s="16">
        <f t="shared" si="0"/>
        <v>0</v>
      </c>
      <c r="S13" s="16"/>
      <c r="T13" s="9" t="s">
        <v>189</v>
      </c>
      <c r="U13" s="17">
        <f>IF('Test status'!$I$10=TRUE,IF(NOT(ISBLANK(C13)),SUM(C13),""),0)</f>
        <v>0</v>
      </c>
      <c r="V13" s="17">
        <f>IF('Test status'!$J$10=TRUE,IF(NOT(ISBLANK(D13)),SUM(C13:D13),""),0)</f>
        <v>0</v>
      </c>
      <c r="W13" s="17">
        <f>IF('Test status'!$K$10=TRUE,IF(NOT(ISBLANK(E13)),SUM(C13:E13),""),0)</f>
        <v>0</v>
      </c>
      <c r="X13" s="17">
        <f>IF('Test status'!$L$10=TRUE,IF(NOT(ISBLANK(F13)),SUM(C13:F13),""),0)</f>
        <v>0</v>
      </c>
      <c r="Y13" s="17">
        <f>IF('Test status'!$M$10=TRUE,IF(NOT(ISBLANK(G13)),SUM(C13:G13),""),0)</f>
        <v>0</v>
      </c>
      <c r="Z13" s="17">
        <f>IF('Test status'!$N$10=TRUE,IF(NOT(ISBLANK(H13)),SUM(C13:H13),""),0)</f>
        <v>0</v>
      </c>
      <c r="AA13" s="17">
        <f>IF('Test status'!$O$10=TRUE,IF(NOT(ISBLANK(I13)),SUM(C13:I13),""),0)</f>
        <v>0</v>
      </c>
      <c r="AB13" s="17">
        <f>IF('Test status'!$P$10=TRUE,IF(NOT(ISBLANK(J13)),SUM(C13:J13),""),0)</f>
        <v>0</v>
      </c>
      <c r="AC13" s="17">
        <f>IF('Test status'!$Q$10=TRUE,IF(NOT(ISBLANK(K13)),SUM(C13:K13),""),0)</f>
        <v>0</v>
      </c>
      <c r="AD13" s="17">
        <f>IF('Test status'!$R$10=TRUE,IF(NOT(ISBLANK(L13)),SUM(C13:L13),""),0)</f>
        <v>0</v>
      </c>
      <c r="AE13" s="17">
        <f>IF('Test status'!$S$10=TRUE,IF(NOT(ISBLANK(M13)),SUM(C13:M13),""),0)</f>
        <v>0</v>
      </c>
      <c r="AF13" s="17">
        <f>IF('Test status'!$T$10=TRUE,IF(NOT(ISBLANK(N13)),SUM(C13:N13),""),0)</f>
        <v>0</v>
      </c>
      <c r="AG13" s="17">
        <f>IF('Test status'!$U$10=TRUE,IF(NOT(ISBLANK(O13)),SUM(C13:O13),""),0)</f>
        <v>0</v>
      </c>
      <c r="AH13" s="17">
        <f>IF('Test status'!$V$10=TRUE,IF(NOT(ISBLANK(P13)),SUM(C13:P13),""),0)</f>
        <v>0</v>
      </c>
      <c r="AI13" s="17">
        <f>IF('Test status'!$W$10=TRUE,IF(NOT(ISBLANK(Q13)),SUM(C13:Q13),""),0)</f>
        <v>0</v>
      </c>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c r="BK13" s="17"/>
      <c r="BL13" s="17"/>
      <c r="BM13" s="17"/>
      <c r="BN13" s="17"/>
      <c r="BO13" s="17"/>
      <c r="BP13" s="17"/>
      <c r="BQ13" s="17"/>
      <c r="BR13" s="17"/>
      <c r="BS13" s="17"/>
      <c r="BT13" s="17"/>
      <c r="BU13" s="17"/>
      <c r="BV13" s="17"/>
      <c r="BW13" s="17"/>
      <c r="BX13" s="17"/>
      <c r="BY13" s="17"/>
      <c r="BZ13" s="17"/>
      <c r="CA13" s="17"/>
      <c r="CB13" s="17"/>
      <c r="CC13" s="17"/>
      <c r="CD13" s="17"/>
    </row>
    <row r="14" spans="1:82" x14ac:dyDescent="0.2">
      <c r="A14" s="17"/>
      <c r="B14" s="9" t="s">
        <v>30</v>
      </c>
      <c r="C14" s="26">
        <f>COUNTIF('Test status'!Y:Y,$B14)</f>
        <v>0</v>
      </c>
      <c r="D14" s="26">
        <f>COUNTIF('Test status'!Z:Z,$B14)</f>
        <v>0</v>
      </c>
      <c r="E14" s="26">
        <f>COUNTIF('Test status'!AA:AA,$B14)</f>
        <v>0</v>
      </c>
      <c r="F14" s="26">
        <f>COUNTIF('Test status'!AB:AB,$B14)</f>
        <v>0</v>
      </c>
      <c r="G14" s="26">
        <f>COUNTIF('Test status'!AC:AC,$B14)</f>
        <v>0</v>
      </c>
      <c r="H14" s="26">
        <f>COUNTIF('Test status'!AD:AD,$B14)</f>
        <v>0</v>
      </c>
      <c r="I14" s="26">
        <f>COUNTIF('Test status'!AE:AE,$B14)</f>
        <v>0</v>
      </c>
      <c r="J14" s="26">
        <f>COUNTIF('Test status'!AF:AF,$B14)</f>
        <v>0</v>
      </c>
      <c r="K14" s="26">
        <f>COUNTIF('Test status'!AG:AG,$B14)</f>
        <v>0</v>
      </c>
      <c r="L14" s="26">
        <f>COUNTIF('Test status'!AH:AH,$B14)</f>
        <v>0</v>
      </c>
      <c r="M14" s="26">
        <f>COUNTIF('Test status'!AI:AI,$B14)</f>
        <v>0</v>
      </c>
      <c r="N14" s="26">
        <f>COUNTIF('Test status'!AJ:AJ,$B14)</f>
        <v>0</v>
      </c>
      <c r="O14" s="26">
        <f>COUNTIF('Test status'!AK:AK,$B14)</f>
        <v>0</v>
      </c>
      <c r="P14" s="26">
        <f>COUNTIF('Test status'!AL:AL,$B14)</f>
        <v>0</v>
      </c>
      <c r="Q14" s="26">
        <f>COUNTIF('Test status'!AM:AM,$B14)</f>
        <v>0</v>
      </c>
      <c r="R14" s="16">
        <f t="shared" ref="R14:R19" si="1">SUM(C14:Q14)</f>
        <v>0</v>
      </c>
      <c r="S14" s="16"/>
      <c r="T14" s="9" t="s">
        <v>30</v>
      </c>
      <c r="U14" s="17">
        <f>IF('Test status'!$I$10=TRUE,IF(NOT(ISBLANK(C14)),SUM(C14),""),0)</f>
        <v>0</v>
      </c>
      <c r="V14" s="17">
        <f>IF('Test status'!$J$10=TRUE,IF(NOT(ISBLANK(D14)),SUM(C14:D14),""),0)</f>
        <v>0</v>
      </c>
      <c r="W14" s="17">
        <f>IF('Test status'!$K$10=TRUE,IF(NOT(ISBLANK(E14)),SUM(C14:E14),""),0)</f>
        <v>0</v>
      </c>
      <c r="X14" s="17">
        <f>IF('Test status'!$L$10=TRUE,IF(NOT(ISBLANK(F14)),SUM(C14:F14),""),0)</f>
        <v>0</v>
      </c>
      <c r="Y14" s="17">
        <f>IF('Test status'!$M$10=TRUE,IF(NOT(ISBLANK(G14)),SUM(C14:G14),""),0)</f>
        <v>0</v>
      </c>
      <c r="Z14" s="17">
        <f>IF('Test status'!$N$10=TRUE,IF(NOT(ISBLANK(H14)),SUM(C14:H14),""),0)</f>
        <v>0</v>
      </c>
      <c r="AA14" s="17">
        <f>IF('Test status'!$O$10=TRUE,IF(NOT(ISBLANK(I14)),SUM(C14:I14),""),0)</f>
        <v>0</v>
      </c>
      <c r="AB14" s="17">
        <f>IF('Test status'!$P$10=TRUE,IF(NOT(ISBLANK(J14)),SUM(C14:J14),""),0)</f>
        <v>0</v>
      </c>
      <c r="AC14" s="17">
        <f>IF('Test status'!$Q$10=TRUE,IF(NOT(ISBLANK(K14)),SUM(C14:K14),""),0)</f>
        <v>0</v>
      </c>
      <c r="AD14" s="17">
        <f>IF('Test status'!$R$10=TRUE,IF(NOT(ISBLANK(L14)),SUM(C14:L14),""),0)</f>
        <v>0</v>
      </c>
      <c r="AE14" s="17">
        <f>IF('Test status'!$S$10=TRUE,IF(NOT(ISBLANK(M14)),SUM(C14:M14),""),0)</f>
        <v>0</v>
      </c>
      <c r="AF14" s="17">
        <f>IF('Test status'!$T$10=TRUE,IF(NOT(ISBLANK(N14)),SUM(C14:N14),""),0)</f>
        <v>0</v>
      </c>
      <c r="AG14" s="17">
        <f>IF('Test status'!$U$10=TRUE,IF(NOT(ISBLANK(O14)),SUM(C14:O14),""),0)</f>
        <v>0</v>
      </c>
      <c r="AH14" s="17">
        <f>IF('Test status'!$V$10=TRUE,IF(NOT(ISBLANK(P14)),SUM(C14:P14),""),0)</f>
        <v>0</v>
      </c>
      <c r="AI14" s="17">
        <f>IF('Test status'!$W$10=TRUE,IF(NOT(ISBLANK(Q14)),SUM(C14:Q14),""),0)</f>
        <v>0</v>
      </c>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c r="BJ14" s="17"/>
      <c r="BK14" s="17"/>
      <c r="BL14" s="17"/>
      <c r="BM14" s="17"/>
      <c r="BN14" s="17"/>
      <c r="BO14" s="17"/>
      <c r="BP14" s="17"/>
      <c r="BQ14" s="17"/>
      <c r="BR14" s="17"/>
      <c r="BS14" s="17"/>
      <c r="BT14" s="17"/>
      <c r="BU14" s="17"/>
      <c r="BV14" s="17"/>
      <c r="BW14" s="17"/>
      <c r="BX14" s="17"/>
      <c r="BY14" s="17"/>
      <c r="BZ14" s="17"/>
      <c r="CA14" s="17"/>
      <c r="CB14" s="17"/>
      <c r="CC14" s="17"/>
      <c r="CD14" s="17"/>
    </row>
    <row r="15" spans="1:82" x14ac:dyDescent="0.2">
      <c r="A15" s="17"/>
      <c r="B15" s="9" t="s">
        <v>14</v>
      </c>
      <c r="C15" s="26">
        <f>COUNTIF('Test status'!Y:Y,$B15)</f>
        <v>0</v>
      </c>
      <c r="D15" s="26">
        <f>COUNTIF('Test status'!Z:Z,$B15)</f>
        <v>0</v>
      </c>
      <c r="E15" s="26">
        <f>COUNTIF('Test status'!AA:AA,$B15)</f>
        <v>0</v>
      </c>
      <c r="F15" s="26">
        <f>COUNTIF('Test status'!AB:AB,$B15)</f>
        <v>0</v>
      </c>
      <c r="G15" s="26">
        <f>COUNTIF('Test status'!AC:AC,$B15)</f>
        <v>0</v>
      </c>
      <c r="H15" s="26">
        <f>COUNTIF('Test status'!AD:AD,$B15)</f>
        <v>0</v>
      </c>
      <c r="I15" s="26">
        <f>COUNTIF('Test status'!AE:AE,$B15)</f>
        <v>0</v>
      </c>
      <c r="J15" s="26">
        <f>COUNTIF('Test status'!AF:AF,$B15)</f>
        <v>0</v>
      </c>
      <c r="K15" s="26">
        <f>COUNTIF('Test status'!AG:AG,$B15)</f>
        <v>0</v>
      </c>
      <c r="L15" s="26">
        <f>COUNTIF('Test status'!AH:AH,$B15)</f>
        <v>0</v>
      </c>
      <c r="M15" s="26">
        <f>COUNTIF('Test status'!AI:AI,$B15)</f>
        <v>0</v>
      </c>
      <c r="N15" s="26">
        <f>COUNTIF('Test status'!AJ:AJ,$B15)</f>
        <v>0</v>
      </c>
      <c r="O15" s="26">
        <f>COUNTIF('Test status'!AK:AK,$B15)</f>
        <v>0</v>
      </c>
      <c r="P15" s="26">
        <f>COUNTIF('Test status'!AL:AL,$B15)</f>
        <v>0</v>
      </c>
      <c r="Q15" s="26">
        <f>COUNTIF('Test status'!AM:AM,$B15)</f>
        <v>0</v>
      </c>
      <c r="R15" s="16">
        <f t="shared" si="1"/>
        <v>0</v>
      </c>
      <c r="S15" s="16"/>
      <c r="T15" s="9" t="s">
        <v>14</v>
      </c>
      <c r="U15" s="17">
        <f>IF('Test status'!$I$10=TRUE,IF(NOT(ISBLANK(C15)),SUM(C15),""),0)</f>
        <v>0</v>
      </c>
      <c r="V15" s="17">
        <f>IF('Test status'!$J$10=TRUE,IF(NOT(ISBLANK(D15)),SUM(C15:D15),""),0)</f>
        <v>0</v>
      </c>
      <c r="W15" s="17">
        <f>IF('Test status'!$K$10=TRUE,IF(NOT(ISBLANK(E15)),SUM(C15:E15),""),0)</f>
        <v>0</v>
      </c>
      <c r="X15" s="17">
        <f>IF('Test status'!$L$10=TRUE,IF(NOT(ISBLANK(F15)),SUM(C15:F15),""),0)</f>
        <v>0</v>
      </c>
      <c r="Y15" s="17">
        <f>IF('Test status'!$M$10=TRUE,IF(NOT(ISBLANK(G15)),SUM(C15:G15),""),0)</f>
        <v>0</v>
      </c>
      <c r="Z15" s="17">
        <f>IF('Test status'!$N$10=TRUE,IF(NOT(ISBLANK(H15)),SUM(C15:H15),""),0)</f>
        <v>0</v>
      </c>
      <c r="AA15" s="17">
        <f>IF('Test status'!$O$10=TRUE,IF(NOT(ISBLANK(I15)),SUM(C15:I15),""),0)</f>
        <v>0</v>
      </c>
      <c r="AB15" s="17">
        <f>IF('Test status'!$P$10=TRUE,IF(NOT(ISBLANK(J15)),SUM(C15:J15),""),0)</f>
        <v>0</v>
      </c>
      <c r="AC15" s="17">
        <f>IF('Test status'!$Q$10=TRUE,IF(NOT(ISBLANK(K15)),SUM(C15:K15),""),0)</f>
        <v>0</v>
      </c>
      <c r="AD15" s="17">
        <f>IF('Test status'!$R$10=TRUE,IF(NOT(ISBLANK(L15)),SUM(C15:L15),""),0)</f>
        <v>0</v>
      </c>
      <c r="AE15" s="17">
        <f>IF('Test status'!$S$10=TRUE,IF(NOT(ISBLANK(M15)),SUM(C15:M15),""),0)</f>
        <v>0</v>
      </c>
      <c r="AF15" s="17">
        <f>IF('Test status'!$T$10=TRUE,IF(NOT(ISBLANK(N15)),SUM(C15:N15),""),0)</f>
        <v>0</v>
      </c>
      <c r="AG15" s="17">
        <f>IF('Test status'!$U$10=TRUE,IF(NOT(ISBLANK(O15)),SUM(C15:O15),""),0)</f>
        <v>0</v>
      </c>
      <c r="AH15" s="17">
        <f>IF('Test status'!$V$10=TRUE,IF(NOT(ISBLANK(P15)),SUM(C15:P15),""),0)</f>
        <v>0</v>
      </c>
      <c r="AI15" s="17">
        <f>IF('Test status'!$W$10=TRUE,IF(NOT(ISBLANK(Q15)),SUM(C15:Q15),""),0)</f>
        <v>0</v>
      </c>
      <c r="AJ15" s="17"/>
      <c r="AK15" s="17"/>
      <c r="AL15" s="17"/>
      <c r="AM15" s="17"/>
      <c r="AN15" s="17"/>
      <c r="AO15" s="17"/>
      <c r="AP15" s="17"/>
      <c r="AQ15" s="17"/>
      <c r="AR15" s="17"/>
      <c r="AS15" s="17"/>
      <c r="AT15" s="17"/>
      <c r="AU15" s="17"/>
      <c r="AV15" s="17"/>
      <c r="AW15" s="17"/>
      <c r="AX15" s="17"/>
      <c r="AY15" s="17"/>
      <c r="AZ15" s="17"/>
      <c r="BA15" s="17"/>
      <c r="BB15" s="17"/>
      <c r="BC15" s="17"/>
      <c r="BD15" s="17"/>
      <c r="BE15" s="17"/>
      <c r="BF15" s="17"/>
      <c r="BG15" s="17"/>
      <c r="BH15" s="17"/>
      <c r="BI15" s="17"/>
      <c r="BJ15" s="17"/>
      <c r="BK15" s="17"/>
      <c r="BL15" s="17"/>
      <c r="BM15" s="17"/>
      <c r="BN15" s="17"/>
      <c r="BO15" s="17"/>
      <c r="BP15" s="17"/>
      <c r="BQ15" s="17"/>
      <c r="BR15" s="17"/>
      <c r="BS15" s="17"/>
      <c r="BT15" s="17"/>
      <c r="BU15" s="17"/>
      <c r="BV15" s="17"/>
      <c r="BW15" s="17"/>
      <c r="BX15" s="17"/>
      <c r="BY15" s="17"/>
      <c r="BZ15" s="17"/>
      <c r="CA15" s="17"/>
      <c r="CB15" s="17"/>
      <c r="CC15" s="17"/>
      <c r="CD15" s="17"/>
    </row>
    <row r="16" spans="1:82" x14ac:dyDescent="0.2">
      <c r="A16" s="17"/>
      <c r="B16" s="9" t="s">
        <v>151</v>
      </c>
      <c r="C16" s="26">
        <f>COUNTIF('Test status'!Y:Y,$B16)</f>
        <v>0</v>
      </c>
      <c r="D16" s="26">
        <f>COUNTIF('Test status'!Z:Z,$B16)</f>
        <v>0</v>
      </c>
      <c r="E16" s="26">
        <f>COUNTIF('Test status'!AA:AA,$B16)</f>
        <v>0</v>
      </c>
      <c r="F16" s="26">
        <f>COUNTIF('Test status'!AB:AB,$B16)</f>
        <v>0</v>
      </c>
      <c r="G16" s="26">
        <f>COUNTIF('Test status'!AC:AC,$B16)</f>
        <v>0</v>
      </c>
      <c r="H16" s="26">
        <f>COUNTIF('Test status'!AD:AD,$B16)</f>
        <v>0</v>
      </c>
      <c r="I16" s="26">
        <f>COUNTIF('Test status'!AE:AE,$B16)</f>
        <v>0</v>
      </c>
      <c r="J16" s="26">
        <f>COUNTIF('Test status'!AF:AF,$B16)</f>
        <v>0</v>
      </c>
      <c r="K16" s="26">
        <f>COUNTIF('Test status'!AG:AG,$B16)</f>
        <v>0</v>
      </c>
      <c r="L16" s="26">
        <f>COUNTIF('Test status'!AH:AH,$B16)</f>
        <v>0</v>
      </c>
      <c r="M16" s="26">
        <f>COUNTIF('Test status'!AI:AI,$B16)</f>
        <v>0</v>
      </c>
      <c r="N16" s="26">
        <f>COUNTIF('Test status'!AJ:AJ,$B16)</f>
        <v>0</v>
      </c>
      <c r="O16" s="26">
        <f>COUNTIF('Test status'!AK:AK,$B16)</f>
        <v>0</v>
      </c>
      <c r="P16" s="26">
        <f>COUNTIF('Test status'!AL:AL,$B16)</f>
        <v>0</v>
      </c>
      <c r="Q16" s="26">
        <f>COUNTIF('Test status'!AM:AM,$B16)</f>
        <v>0</v>
      </c>
      <c r="R16" s="16">
        <f t="shared" si="1"/>
        <v>0</v>
      </c>
      <c r="S16" s="16"/>
      <c r="T16" s="9" t="s">
        <v>151</v>
      </c>
      <c r="U16" s="17">
        <f>IF('Test status'!$I$10=TRUE,IF(NOT(ISBLANK(C16)),SUM(C16),""),0)</f>
        <v>0</v>
      </c>
      <c r="V16" s="17">
        <f>IF('Test status'!$J$10=TRUE,IF(NOT(ISBLANK(D16)),SUM(C16:D16),""),0)</f>
        <v>0</v>
      </c>
      <c r="W16" s="17">
        <f>IF('Test status'!$K$10=TRUE,IF(NOT(ISBLANK(E16)),SUM(C16:E16),""),0)</f>
        <v>0</v>
      </c>
      <c r="X16" s="17">
        <f>IF('Test status'!$L$10=TRUE,IF(NOT(ISBLANK(F16)),SUM(C16:F16),""),0)</f>
        <v>0</v>
      </c>
      <c r="Y16" s="17">
        <f>IF('Test status'!$M$10=TRUE,IF(NOT(ISBLANK(G16)),SUM(C16:G16),""),0)</f>
        <v>0</v>
      </c>
      <c r="Z16" s="17">
        <f>IF('Test status'!$N$10=TRUE,IF(NOT(ISBLANK(H16)),SUM(C16:H16),""),0)</f>
        <v>0</v>
      </c>
      <c r="AA16" s="17">
        <f>IF('Test status'!$O$10=TRUE,IF(NOT(ISBLANK(I16)),SUM(C16:I16),""),0)</f>
        <v>0</v>
      </c>
      <c r="AB16" s="17">
        <f>IF('Test status'!$P$10=TRUE,IF(NOT(ISBLANK(J16)),SUM(C16:J16),""),0)</f>
        <v>0</v>
      </c>
      <c r="AC16" s="17">
        <f>IF('Test status'!$Q$10=TRUE,IF(NOT(ISBLANK(K16)),SUM(C16:K16),""),0)</f>
        <v>0</v>
      </c>
      <c r="AD16" s="17">
        <f>IF('Test status'!$R$10=TRUE,IF(NOT(ISBLANK(L16)),SUM(C16:L16),""),0)</f>
        <v>0</v>
      </c>
      <c r="AE16" s="17">
        <f>IF('Test status'!$S$10=TRUE,IF(NOT(ISBLANK(M16)),SUM(C16:M16),""),0)</f>
        <v>0</v>
      </c>
      <c r="AF16" s="17">
        <f>IF('Test status'!$T$10=TRUE,IF(NOT(ISBLANK(N16)),SUM(C16:N16),""),0)</f>
        <v>0</v>
      </c>
      <c r="AG16" s="17">
        <f>IF('Test status'!$U$10=TRUE,IF(NOT(ISBLANK(O16)),SUM(C16:O16),""),0)</f>
        <v>0</v>
      </c>
      <c r="AH16" s="17">
        <f>IF('Test status'!$V$10=TRUE,IF(NOT(ISBLANK(P16)),SUM(C16:P16),""),0)</f>
        <v>0</v>
      </c>
      <c r="AI16" s="17">
        <f>IF('Test status'!$W$10=TRUE,IF(NOT(ISBLANK(Q16)),SUM(C16:Q16),""),0)</f>
        <v>0</v>
      </c>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c r="BJ16" s="17"/>
      <c r="BK16" s="17"/>
      <c r="BL16" s="17"/>
      <c r="BM16" s="17"/>
      <c r="BN16" s="17"/>
      <c r="BO16" s="17"/>
      <c r="BP16" s="17"/>
      <c r="BQ16" s="17"/>
      <c r="BR16" s="17"/>
      <c r="BS16" s="17"/>
      <c r="BT16" s="17"/>
      <c r="BU16" s="17"/>
      <c r="BV16" s="17"/>
      <c r="BW16" s="17"/>
      <c r="BX16" s="17"/>
      <c r="BY16" s="17"/>
      <c r="BZ16" s="17"/>
      <c r="CA16" s="17"/>
      <c r="CB16" s="17"/>
      <c r="CC16" s="17"/>
      <c r="CD16" s="17"/>
    </row>
    <row r="17" spans="1:82" x14ac:dyDescent="0.2">
      <c r="A17" s="17"/>
      <c r="B17" s="9" t="s">
        <v>8</v>
      </c>
      <c r="C17" s="26">
        <f>COUNTIF('Test status'!Y:Y,$B17)</f>
        <v>0</v>
      </c>
      <c r="D17" s="26">
        <f>COUNTIF('Test status'!Z:Z,$B17)</f>
        <v>0</v>
      </c>
      <c r="E17" s="26">
        <f>COUNTIF('Test status'!AA:AA,$B17)</f>
        <v>0</v>
      </c>
      <c r="F17" s="26">
        <f>COUNTIF('Test status'!AB:AB,$B17)</f>
        <v>0</v>
      </c>
      <c r="G17" s="26">
        <f>COUNTIF('Test status'!AC:AC,$B17)</f>
        <v>0</v>
      </c>
      <c r="H17" s="26">
        <f>COUNTIF('Test status'!AD:AD,$B17)</f>
        <v>0</v>
      </c>
      <c r="I17" s="26">
        <f>COUNTIF('Test status'!AE:AE,$B17)</f>
        <v>0</v>
      </c>
      <c r="J17" s="26">
        <f>COUNTIF('Test status'!AF:AF,$B17)</f>
        <v>0</v>
      </c>
      <c r="K17" s="26">
        <f>COUNTIF('Test status'!AG:AG,$B17)</f>
        <v>0</v>
      </c>
      <c r="L17" s="26">
        <f>COUNTIF('Test status'!AH:AH,$B17)</f>
        <v>0</v>
      </c>
      <c r="M17" s="26">
        <f>COUNTIF('Test status'!AI:AI,$B17)</f>
        <v>0</v>
      </c>
      <c r="N17" s="26">
        <f>COUNTIF('Test status'!AJ:AJ,$B17)</f>
        <v>0</v>
      </c>
      <c r="O17" s="26">
        <f>COUNTIF('Test status'!AK:AK,$B17)</f>
        <v>0</v>
      </c>
      <c r="P17" s="26">
        <f>COUNTIF('Test status'!AL:AL,$B17)</f>
        <v>0</v>
      </c>
      <c r="Q17" s="26">
        <f>COUNTIF('Test status'!AM:AM,$B17)</f>
        <v>0</v>
      </c>
      <c r="R17" s="16">
        <f t="shared" si="1"/>
        <v>0</v>
      </c>
      <c r="S17" s="16"/>
      <c r="T17" s="9" t="s">
        <v>8</v>
      </c>
      <c r="U17" s="17">
        <f>IF('Test status'!$I$10=TRUE,IF(NOT(ISBLANK(C17)),SUM(C17),""),0)</f>
        <v>0</v>
      </c>
      <c r="V17" s="17">
        <f>IF('Test status'!$J$10=TRUE,IF(NOT(ISBLANK(D17)),SUM(C17:D17),""),0)</f>
        <v>0</v>
      </c>
      <c r="W17" s="17">
        <f>IF('Test status'!$K$10=TRUE,IF(NOT(ISBLANK(E17)),SUM(C17:E17),""),0)</f>
        <v>0</v>
      </c>
      <c r="X17" s="17">
        <f>IF('Test status'!$L$10=TRUE,IF(NOT(ISBLANK(F17)),SUM(C17:F17),""),0)</f>
        <v>0</v>
      </c>
      <c r="Y17" s="17">
        <f>IF('Test status'!$M$10=TRUE,IF(NOT(ISBLANK(G17)),SUM(C17:G17),""),0)</f>
        <v>0</v>
      </c>
      <c r="Z17" s="17">
        <f>IF('Test status'!$N$10=TRUE,IF(NOT(ISBLANK(H17)),SUM(C17:H17),""),0)</f>
        <v>0</v>
      </c>
      <c r="AA17" s="17">
        <f>IF('Test status'!$O$10=TRUE,IF(NOT(ISBLANK(I17)),SUM(C17:I17),""),0)</f>
        <v>0</v>
      </c>
      <c r="AB17" s="17">
        <f>IF('Test status'!$P$10=TRUE,IF(NOT(ISBLANK(J17)),SUM(C17:J17),""),0)</f>
        <v>0</v>
      </c>
      <c r="AC17" s="17">
        <f>IF('Test status'!$Q$10=TRUE,IF(NOT(ISBLANK(K17)),SUM(C17:K17),""),0)</f>
        <v>0</v>
      </c>
      <c r="AD17" s="17">
        <f>IF('Test status'!$R$10=TRUE,IF(NOT(ISBLANK(L17)),SUM(C17:L17),""),0)</f>
        <v>0</v>
      </c>
      <c r="AE17" s="17">
        <f>IF('Test status'!$S$10=TRUE,IF(NOT(ISBLANK(M17)),SUM(C17:M17),""),0)</f>
        <v>0</v>
      </c>
      <c r="AF17" s="17">
        <f>IF('Test status'!$T$10=TRUE,IF(NOT(ISBLANK(N17)),SUM(C17:N17),""),0)</f>
        <v>0</v>
      </c>
      <c r="AG17" s="17">
        <f>IF('Test status'!$U$10=TRUE,IF(NOT(ISBLANK(O17)),SUM(C17:O17),""),0)</f>
        <v>0</v>
      </c>
      <c r="AH17" s="17">
        <f>IF('Test status'!$V$10=TRUE,IF(NOT(ISBLANK(P17)),SUM(C17:P17),""),0)</f>
        <v>0</v>
      </c>
      <c r="AI17" s="17">
        <f>IF('Test status'!$W$10=TRUE,IF(NOT(ISBLANK(Q17)),SUM(C17:Q17),""),0)</f>
        <v>0</v>
      </c>
      <c r="AJ17" s="17"/>
      <c r="AK17" s="17"/>
      <c r="AL17" s="17"/>
      <c r="AM17" s="17"/>
      <c r="AN17" s="17"/>
      <c r="AO17" s="17"/>
      <c r="AP17" s="17"/>
      <c r="AQ17" s="17"/>
      <c r="AR17" s="17"/>
      <c r="AS17" s="17"/>
      <c r="AT17" s="17"/>
      <c r="AU17" s="17"/>
      <c r="AV17" s="17"/>
      <c r="AW17" s="17"/>
      <c r="AX17" s="17"/>
      <c r="AY17" s="17"/>
      <c r="AZ17" s="17"/>
      <c r="BA17" s="17"/>
      <c r="BB17" s="17"/>
      <c r="BC17" s="17"/>
      <c r="BD17" s="17"/>
      <c r="BE17" s="17"/>
      <c r="BF17" s="17"/>
      <c r="BG17" s="17"/>
      <c r="BH17" s="17"/>
      <c r="BI17" s="17"/>
      <c r="BJ17" s="17"/>
      <c r="BK17" s="17"/>
      <c r="BL17" s="17"/>
      <c r="BM17" s="17"/>
      <c r="BN17" s="17"/>
      <c r="BO17" s="17"/>
      <c r="BP17" s="17"/>
      <c r="BQ17" s="17"/>
      <c r="BR17" s="17"/>
      <c r="BS17" s="17"/>
      <c r="BT17" s="17"/>
      <c r="BU17" s="17"/>
      <c r="BV17" s="17"/>
      <c r="BW17" s="17"/>
      <c r="BX17" s="17"/>
      <c r="BY17" s="17"/>
      <c r="BZ17" s="17"/>
      <c r="CA17" s="17"/>
      <c r="CB17" s="17"/>
      <c r="CC17" s="17"/>
      <c r="CD17" s="17"/>
    </row>
    <row r="18" spans="1:82" x14ac:dyDescent="0.2">
      <c r="A18" s="17"/>
      <c r="B18" s="9" t="s">
        <v>9</v>
      </c>
      <c r="C18" s="26">
        <f>COUNTIF('Test status'!Y:Y,$B18)</f>
        <v>0</v>
      </c>
      <c r="D18" s="26">
        <f>COUNTIF('Test status'!Z:Z,$B18)</f>
        <v>0</v>
      </c>
      <c r="E18" s="26">
        <f>COUNTIF('Test status'!AA:AA,$B18)</f>
        <v>0</v>
      </c>
      <c r="F18" s="26">
        <f>COUNTIF('Test status'!AB:AB,$B18)</f>
        <v>0</v>
      </c>
      <c r="G18" s="26">
        <f>COUNTIF('Test status'!AC:AC,$B18)</f>
        <v>0</v>
      </c>
      <c r="H18" s="26">
        <f>COUNTIF('Test status'!AD:AD,$B18)</f>
        <v>0</v>
      </c>
      <c r="I18" s="26">
        <f>COUNTIF('Test status'!AE:AE,$B18)</f>
        <v>0</v>
      </c>
      <c r="J18" s="26">
        <f>COUNTIF('Test status'!AF:AF,$B18)</f>
        <v>0</v>
      </c>
      <c r="K18" s="26">
        <f>COUNTIF('Test status'!AG:AG,$B18)</f>
        <v>0</v>
      </c>
      <c r="L18" s="26">
        <f>COUNTIF('Test status'!AH:AH,$B18)</f>
        <v>0</v>
      </c>
      <c r="M18" s="26">
        <f>COUNTIF('Test status'!AI:AI,$B18)</f>
        <v>0</v>
      </c>
      <c r="N18" s="26">
        <f>COUNTIF('Test status'!AJ:AJ,$B18)</f>
        <v>0</v>
      </c>
      <c r="O18" s="26">
        <f>COUNTIF('Test status'!AK:AK,$B18)</f>
        <v>0</v>
      </c>
      <c r="P18" s="26">
        <f>COUNTIF('Test status'!AL:AL,$B18)</f>
        <v>0</v>
      </c>
      <c r="Q18" s="26">
        <f>COUNTIF('Test status'!AM:AM,$B18)</f>
        <v>0</v>
      </c>
      <c r="R18" s="16">
        <f t="shared" si="1"/>
        <v>0</v>
      </c>
      <c r="S18" s="16"/>
      <c r="T18" s="9" t="s">
        <v>9</v>
      </c>
      <c r="U18" s="17">
        <f>IF('Test status'!$I$10=TRUE,IF(NOT(ISBLANK(C18)),SUM(C18),""),0)</f>
        <v>0</v>
      </c>
      <c r="V18" s="17">
        <f>IF('Test status'!$J$10=TRUE,IF(NOT(ISBLANK(D18)),SUM(C18:D18),""),0)</f>
        <v>0</v>
      </c>
      <c r="W18" s="17">
        <f>IF('Test status'!$K$10=TRUE,IF(NOT(ISBLANK(E18)),SUM(C18:E18),""),0)</f>
        <v>0</v>
      </c>
      <c r="X18" s="17">
        <f>IF('Test status'!$L$10=TRUE,IF(NOT(ISBLANK(F18)),SUM(C18:F18),""),0)</f>
        <v>0</v>
      </c>
      <c r="Y18" s="17">
        <f>IF('Test status'!$M$10=TRUE,IF(NOT(ISBLANK(G18)),SUM(C18:G18),""),0)</f>
        <v>0</v>
      </c>
      <c r="Z18" s="17">
        <f>IF('Test status'!$N$10=TRUE,IF(NOT(ISBLANK(H18)),SUM(C18:H18),""),0)</f>
        <v>0</v>
      </c>
      <c r="AA18" s="17">
        <f>IF('Test status'!$O$10=TRUE,IF(NOT(ISBLANK(I18)),SUM(C18:I18),""),0)</f>
        <v>0</v>
      </c>
      <c r="AB18" s="17">
        <f>IF('Test status'!$P$10=TRUE,IF(NOT(ISBLANK(J18)),SUM(C18:J18),""),0)</f>
        <v>0</v>
      </c>
      <c r="AC18" s="17">
        <f>IF('Test status'!$Q$10=TRUE,IF(NOT(ISBLANK(K18)),SUM(C18:K18),""),0)</f>
        <v>0</v>
      </c>
      <c r="AD18" s="17">
        <f>IF('Test status'!$R$10=TRUE,IF(NOT(ISBLANK(L18)),SUM(C18:L18),""),0)</f>
        <v>0</v>
      </c>
      <c r="AE18" s="17">
        <f>IF('Test status'!$S$10=TRUE,IF(NOT(ISBLANK(M18)),SUM(C18:M18),""),0)</f>
        <v>0</v>
      </c>
      <c r="AF18" s="17">
        <f>IF('Test status'!$T$10=TRUE,IF(NOT(ISBLANK(N18)),SUM(C18:N18),""),0)</f>
        <v>0</v>
      </c>
      <c r="AG18" s="17">
        <f>IF('Test status'!$U$10=TRUE,IF(NOT(ISBLANK(O18)),SUM(C18:O18),""),0)</f>
        <v>0</v>
      </c>
      <c r="AH18" s="17">
        <f>IF('Test status'!$V$10=TRUE,IF(NOT(ISBLANK(P18)),SUM(C18:P18),""),0)</f>
        <v>0</v>
      </c>
      <c r="AI18" s="17">
        <f>IF('Test status'!$W$10=TRUE,IF(NOT(ISBLANK(Q18)),SUM(C18:Q18),""),0)</f>
        <v>0</v>
      </c>
      <c r="AJ18" s="17"/>
      <c r="AK18" s="17"/>
      <c r="AL18" s="17"/>
      <c r="AM18" s="17"/>
      <c r="AN18" s="17"/>
      <c r="AO18" s="17"/>
      <c r="AP18" s="17"/>
      <c r="AQ18" s="17"/>
      <c r="AR18" s="17"/>
      <c r="AS18" s="17"/>
      <c r="AT18" s="17"/>
      <c r="AU18" s="17"/>
      <c r="AV18" s="17"/>
      <c r="AW18" s="17"/>
      <c r="AX18" s="17"/>
      <c r="AY18" s="17"/>
      <c r="AZ18" s="17"/>
      <c r="BA18" s="17"/>
      <c r="BB18" s="17"/>
      <c r="BC18" s="17"/>
      <c r="BD18" s="17"/>
      <c r="BE18" s="17"/>
      <c r="BF18" s="17"/>
      <c r="BG18" s="17"/>
      <c r="BH18" s="17"/>
      <c r="BI18" s="17"/>
      <c r="BJ18" s="17"/>
      <c r="BK18" s="17"/>
      <c r="BL18" s="17"/>
      <c r="BM18" s="17"/>
      <c r="BN18" s="17"/>
      <c r="BO18" s="17"/>
      <c r="BP18" s="17"/>
      <c r="BQ18" s="17"/>
      <c r="BR18" s="17"/>
      <c r="BS18" s="17"/>
      <c r="BT18" s="17"/>
      <c r="BU18" s="17"/>
      <c r="BV18" s="17"/>
      <c r="BW18" s="17"/>
      <c r="BX18" s="17"/>
      <c r="BY18" s="17"/>
      <c r="BZ18" s="17"/>
      <c r="CA18" s="17"/>
      <c r="CB18" s="17"/>
      <c r="CC18" s="17"/>
      <c r="CD18" s="17"/>
    </row>
    <row r="19" spans="1:82" x14ac:dyDescent="0.2">
      <c r="A19" s="17"/>
      <c r="B19" s="9" t="s">
        <v>93</v>
      </c>
      <c r="C19" s="26">
        <f t="shared" ref="C19:L19" si="2">C7-SUM(C8:C18)</f>
        <v>0</v>
      </c>
      <c r="D19" s="26">
        <f t="shared" si="2"/>
        <v>0</v>
      </c>
      <c r="E19" s="26">
        <f t="shared" si="2"/>
        <v>0</v>
      </c>
      <c r="F19" s="26">
        <f t="shared" si="2"/>
        <v>0</v>
      </c>
      <c r="G19" s="26">
        <f t="shared" si="2"/>
        <v>0</v>
      </c>
      <c r="H19" s="26">
        <f t="shared" si="2"/>
        <v>0</v>
      </c>
      <c r="I19" s="26">
        <f t="shared" si="2"/>
        <v>0</v>
      </c>
      <c r="J19" s="26">
        <f t="shared" si="2"/>
        <v>0</v>
      </c>
      <c r="K19" s="26">
        <f t="shared" si="2"/>
        <v>0</v>
      </c>
      <c r="L19" s="26">
        <f t="shared" si="2"/>
        <v>0</v>
      </c>
      <c r="M19" s="26">
        <f>M7-SUM(M8:M18)</f>
        <v>0</v>
      </c>
      <c r="N19" s="26">
        <f>N7-SUM(N8:N18)</f>
        <v>0</v>
      </c>
      <c r="O19" s="26">
        <f>O7-SUM(O8:O18)</f>
        <v>0</v>
      </c>
      <c r="P19" s="26">
        <f>P7-SUM(P8:P18)</f>
        <v>0</v>
      </c>
      <c r="Q19" s="26">
        <f>Q7-SUM(Q8:Q18)</f>
        <v>0</v>
      </c>
      <c r="R19" s="16">
        <f t="shared" si="1"/>
        <v>0</v>
      </c>
      <c r="S19" s="16"/>
      <c r="T19" s="9" t="s">
        <v>93</v>
      </c>
      <c r="U19" s="17">
        <f>IF('Test status'!$I$10=TRUE,IF(NOT(ISBLANK(C19)),SUM(C19),""),0)</f>
        <v>0</v>
      </c>
      <c r="V19" s="17">
        <f>IF('Test status'!$J$10=TRUE,IF(NOT(ISBLANK(D19)),SUM(C19:D19),""),0)</f>
        <v>0</v>
      </c>
      <c r="W19" s="17">
        <f>IF('Test status'!$K$10=TRUE,IF(NOT(ISBLANK(E19)),SUM(C19:E19),""),0)</f>
        <v>0</v>
      </c>
      <c r="X19" s="17">
        <f>IF('Test status'!$L$10=TRUE,IF(NOT(ISBLANK(F19)),SUM(C19:F19),""),0)</f>
        <v>0</v>
      </c>
      <c r="Y19" s="17">
        <f>IF('Test status'!$M$10=TRUE,IF(NOT(ISBLANK(G19)),SUM(C19:G19),""),0)</f>
        <v>0</v>
      </c>
      <c r="Z19" s="17">
        <f>IF('Test status'!$N$10=TRUE,IF(NOT(ISBLANK(H19)),SUM(C19:H19),""),0)</f>
        <v>0</v>
      </c>
      <c r="AA19" s="17">
        <f>IF('Test status'!$O$10=TRUE,IF(NOT(ISBLANK(I19)),SUM(C19:I19),""),0)</f>
        <v>0</v>
      </c>
      <c r="AB19" s="17">
        <f>IF('Test status'!$P$10=TRUE,IF(NOT(ISBLANK(J19)),SUM(C19:J19),""),0)</f>
        <v>0</v>
      </c>
      <c r="AC19" s="17">
        <f>IF('Test status'!$Q$10=TRUE,IF(NOT(ISBLANK(K19)),SUM(C19:K19),""),0)</f>
        <v>0</v>
      </c>
      <c r="AD19" s="17">
        <f>IF('Test status'!$R$10=TRUE,IF(NOT(ISBLANK(L19)),SUM(C19:L19),""),0)</f>
        <v>0</v>
      </c>
      <c r="AE19" s="17">
        <f>IF('Test status'!$S$10=TRUE,IF(NOT(ISBLANK(M19)),SUM(C19:M19),""),0)</f>
        <v>0</v>
      </c>
      <c r="AF19" s="17">
        <f>IF('Test status'!$T$10=TRUE,IF(NOT(ISBLANK(N19)),SUM(C19:N19),""),0)</f>
        <v>0</v>
      </c>
      <c r="AG19" s="17">
        <f>IF('Test status'!$U$10=TRUE,IF(NOT(ISBLANK(O19)),SUM(C19:O19),""),0)</f>
        <v>0</v>
      </c>
      <c r="AH19" s="17">
        <f>IF('Test status'!$V$10=TRUE,IF(NOT(ISBLANK(P19)),SUM(C19:P19),""),0)</f>
        <v>0</v>
      </c>
      <c r="AI19" s="17">
        <f>IF('Test status'!$W$10=TRUE,IF(NOT(ISBLANK(Q19)),SUM(C19:Q19),""),0)</f>
        <v>0</v>
      </c>
      <c r="AJ19" s="17"/>
      <c r="AK19" s="17"/>
      <c r="AL19" s="17"/>
      <c r="AM19" s="17"/>
      <c r="AN19" s="17"/>
      <c r="AO19" s="17"/>
      <c r="AP19" s="17"/>
      <c r="AQ19" s="17"/>
      <c r="AR19" s="17"/>
      <c r="AS19" s="17"/>
      <c r="AT19" s="17"/>
      <c r="AU19" s="17"/>
      <c r="AV19" s="17"/>
      <c r="AW19" s="17"/>
      <c r="AX19" s="17"/>
      <c r="AY19" s="17"/>
      <c r="AZ19" s="17"/>
      <c r="BA19" s="17"/>
      <c r="BB19" s="17"/>
      <c r="BC19" s="17"/>
      <c r="BD19" s="17"/>
      <c r="BE19" s="17"/>
      <c r="BF19" s="17"/>
      <c r="BG19" s="17"/>
      <c r="BH19" s="17"/>
      <c r="BI19" s="17"/>
      <c r="BJ19" s="17"/>
      <c r="BK19" s="17"/>
      <c r="BL19" s="17"/>
      <c r="BM19" s="17"/>
      <c r="BN19" s="17"/>
      <c r="BO19" s="17"/>
      <c r="BP19" s="17"/>
      <c r="BQ19" s="17"/>
      <c r="BR19" s="17"/>
      <c r="BS19" s="17"/>
      <c r="BT19" s="17"/>
      <c r="BU19" s="17"/>
      <c r="BV19" s="17"/>
      <c r="BW19" s="17"/>
      <c r="BX19" s="17"/>
      <c r="BY19" s="17"/>
      <c r="BZ19" s="17"/>
      <c r="CA19" s="17"/>
      <c r="CB19" s="17"/>
      <c r="CC19" s="17"/>
      <c r="CD19" s="17"/>
    </row>
    <row r="20" spans="1:82" x14ac:dyDescent="0.2">
      <c r="A20" s="17"/>
      <c r="B20" s="9"/>
      <c r="C20" s="26"/>
      <c r="D20" s="26"/>
      <c r="E20" s="26"/>
      <c r="F20" s="26"/>
      <c r="G20" s="26"/>
      <c r="H20" s="26"/>
      <c r="I20" s="26"/>
      <c r="J20" s="26"/>
      <c r="K20" s="26"/>
      <c r="L20" s="26"/>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17"/>
      <c r="BE20" s="17"/>
      <c r="BF20" s="17"/>
      <c r="BG20" s="17"/>
      <c r="BH20" s="17"/>
      <c r="BI20" s="17"/>
      <c r="BJ20" s="17"/>
      <c r="BK20" s="17"/>
      <c r="BL20" s="17"/>
      <c r="BM20" s="17"/>
      <c r="BN20" s="17"/>
      <c r="BO20" s="17"/>
      <c r="BP20" s="17"/>
      <c r="BQ20" s="17"/>
      <c r="BR20" s="17"/>
      <c r="BS20" s="17"/>
      <c r="BT20" s="17"/>
      <c r="BU20" s="17"/>
      <c r="BV20" s="17"/>
      <c r="BW20" s="17"/>
      <c r="BX20" s="17"/>
      <c r="BY20" s="17"/>
      <c r="BZ20" s="17"/>
      <c r="CA20" s="17"/>
      <c r="CB20" s="17"/>
      <c r="CC20" s="17"/>
      <c r="CD20" s="17"/>
    </row>
    <row r="21" spans="1:82" x14ac:dyDescent="0.2">
      <c r="A21" s="17"/>
      <c r="B21" s="22" t="s">
        <v>133</v>
      </c>
      <c r="C21" s="23"/>
      <c r="D21" s="21"/>
      <c r="E21" s="21"/>
      <c r="F21" s="21"/>
      <c r="G21" s="21"/>
      <c r="H21" s="21"/>
      <c r="I21" s="21"/>
      <c r="J21" s="21"/>
      <c r="K21" s="21"/>
      <c r="L21" s="21"/>
      <c r="M21" s="21"/>
      <c r="N21" s="21"/>
      <c r="O21" s="21"/>
      <c r="P21" s="21"/>
      <c r="Q21" s="21"/>
      <c r="R21" s="21"/>
      <c r="S21" s="21"/>
      <c r="T21" s="44" t="s">
        <v>29</v>
      </c>
      <c r="U21" s="45"/>
      <c r="V21" s="45"/>
      <c r="W21" s="45"/>
      <c r="X21" s="45"/>
      <c r="Y21" s="45"/>
      <c r="Z21" s="45"/>
      <c r="AA21" s="45"/>
      <c r="AB21" s="45"/>
      <c r="AC21" s="45"/>
      <c r="AD21" s="45"/>
      <c r="AE21" s="45"/>
      <c r="AF21" s="45"/>
      <c r="AG21" s="45"/>
      <c r="AH21" s="45"/>
      <c r="AI21" s="45"/>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c r="BJ21" s="17"/>
      <c r="BK21" s="17"/>
      <c r="BL21" s="17"/>
      <c r="BM21" s="17"/>
      <c r="BN21" s="17"/>
      <c r="BO21" s="17"/>
      <c r="BP21" s="17"/>
      <c r="BQ21" s="17"/>
      <c r="BR21" s="17"/>
      <c r="BS21" s="17"/>
      <c r="BT21" s="17"/>
      <c r="BU21" s="17"/>
      <c r="BV21" s="17"/>
      <c r="BW21" s="17"/>
      <c r="BX21" s="17"/>
      <c r="BY21" s="17"/>
      <c r="BZ21" s="17"/>
      <c r="CA21" s="17"/>
      <c r="CB21" s="17"/>
      <c r="CC21" s="17"/>
      <c r="CD21" s="17"/>
    </row>
    <row r="22" spans="1:82" x14ac:dyDescent="0.2">
      <c r="A22" s="17"/>
      <c r="B22" s="9" t="s">
        <v>188</v>
      </c>
      <c r="C22" s="16">
        <f>COUNTIF('Test status'!Y:Y,B22)</f>
        <v>0</v>
      </c>
      <c r="D22" s="16">
        <f>COUNTIF('Test status'!Z:Z,B22)</f>
        <v>0</v>
      </c>
      <c r="E22" s="16">
        <f>COUNTIF('Test status'!AA:AA,$B22)</f>
        <v>0</v>
      </c>
      <c r="F22" s="16">
        <f>COUNTIF('Test status'!AB:AB,$B22)</f>
        <v>0</v>
      </c>
      <c r="G22" s="16">
        <f>COUNTIF('Test status'!AC:AC,$B22)</f>
        <v>0</v>
      </c>
      <c r="H22" s="16">
        <f>COUNTIF('Test status'!AD:AD,$B22)</f>
        <v>0</v>
      </c>
      <c r="I22" s="16">
        <f>COUNTIF('Test status'!AE:AE,$B22)</f>
        <v>0</v>
      </c>
      <c r="J22" s="16">
        <f>COUNTIF('Test status'!AF:AF,$B22)</f>
        <v>0</v>
      </c>
      <c r="K22" s="16">
        <f>COUNTIF('Test status'!AG:AG,$B22)</f>
        <v>0</v>
      </c>
      <c r="L22" s="16">
        <f>COUNTIF('Test status'!AH:AH,$B22)</f>
        <v>0</v>
      </c>
      <c r="M22" s="16">
        <f>COUNTIF('Test status'!AI:AI,$B22)</f>
        <v>0</v>
      </c>
      <c r="N22" s="16">
        <f>COUNTIF('Test status'!AJ:AJ,$B22)</f>
        <v>0</v>
      </c>
      <c r="O22" s="16">
        <f>COUNTIF('Test status'!AK:AK,$B22)</f>
        <v>0</v>
      </c>
      <c r="P22" s="16">
        <f>COUNTIF('Test status'!AL:AL,$B22)</f>
        <v>0</v>
      </c>
      <c r="Q22" s="16">
        <f>COUNTIF('Test status'!AM:AM,$B22)</f>
        <v>0</v>
      </c>
      <c r="R22" s="16">
        <f t="shared" ref="R22:R29" si="3">SUM(C22:Q22)</f>
        <v>0</v>
      </c>
      <c r="S22" s="16"/>
      <c r="T22" s="9" t="s">
        <v>80</v>
      </c>
      <c r="U22" s="46">
        <f>C22+C23</f>
        <v>0</v>
      </c>
      <c r="V22" s="46">
        <f t="shared" ref="V22:AI22" si="4">D22+D23</f>
        <v>0</v>
      </c>
      <c r="W22" s="46">
        <f t="shared" si="4"/>
        <v>0</v>
      </c>
      <c r="X22" s="46">
        <f t="shared" si="4"/>
        <v>0</v>
      </c>
      <c r="Y22" s="46">
        <f t="shared" si="4"/>
        <v>0</v>
      </c>
      <c r="Z22" s="46">
        <f t="shared" si="4"/>
        <v>0</v>
      </c>
      <c r="AA22" s="46">
        <f t="shared" si="4"/>
        <v>0</v>
      </c>
      <c r="AB22" s="46">
        <f t="shared" si="4"/>
        <v>0</v>
      </c>
      <c r="AC22" s="46">
        <f t="shared" si="4"/>
        <v>0</v>
      </c>
      <c r="AD22" s="46">
        <f t="shared" si="4"/>
        <v>0</v>
      </c>
      <c r="AE22" s="46">
        <f t="shared" si="4"/>
        <v>0</v>
      </c>
      <c r="AF22" s="46">
        <f t="shared" si="4"/>
        <v>0</v>
      </c>
      <c r="AG22" s="46">
        <f t="shared" si="4"/>
        <v>0</v>
      </c>
      <c r="AH22" s="46">
        <f t="shared" si="4"/>
        <v>0</v>
      </c>
      <c r="AI22" s="46">
        <f t="shared" si="4"/>
        <v>0</v>
      </c>
      <c r="AJ22" s="17"/>
      <c r="AK22" s="17"/>
      <c r="AL22" s="17"/>
      <c r="AM22" s="17"/>
      <c r="AN22" s="17"/>
      <c r="AO22" s="17"/>
      <c r="AP22" s="17"/>
      <c r="AQ22" s="17"/>
      <c r="AR22" s="17"/>
      <c r="AS22" s="17"/>
      <c r="AT22" s="17"/>
      <c r="AU22" s="17"/>
      <c r="AV22" s="17"/>
      <c r="AW22" s="17"/>
      <c r="AX22" s="17"/>
      <c r="AY22" s="17"/>
      <c r="AZ22" s="17"/>
      <c r="BA22" s="17"/>
      <c r="BB22" s="17"/>
      <c r="BC22" s="17"/>
      <c r="BD22" s="17"/>
      <c r="BE22" s="17"/>
      <c r="BF22" s="17"/>
      <c r="BG22" s="17"/>
      <c r="BH22" s="17"/>
      <c r="BI22" s="17"/>
      <c r="BJ22" s="17"/>
      <c r="BK22" s="17"/>
      <c r="BL22" s="17"/>
      <c r="BM22" s="17"/>
      <c r="BN22" s="17"/>
      <c r="BO22" s="17"/>
      <c r="BP22" s="17"/>
      <c r="BQ22" s="17"/>
      <c r="BR22" s="17"/>
      <c r="BS22" s="17"/>
      <c r="BT22" s="17"/>
      <c r="BU22" s="17"/>
      <c r="BV22" s="17"/>
      <c r="BW22" s="17"/>
      <c r="BX22" s="17"/>
      <c r="BY22" s="17"/>
      <c r="BZ22" s="17"/>
      <c r="CA22" s="17"/>
      <c r="CB22" s="17"/>
      <c r="CC22" s="17"/>
      <c r="CD22" s="17"/>
    </row>
    <row r="23" spans="1:82" x14ac:dyDescent="0.2">
      <c r="A23" s="17"/>
      <c r="B23" s="9" t="s">
        <v>191</v>
      </c>
      <c r="C23" s="16">
        <f>COUNTIF('Test status'!Y:Y,B23)</f>
        <v>0</v>
      </c>
      <c r="D23" s="16">
        <f>COUNTIF('Test status'!Z:Z,B23)</f>
        <v>0</v>
      </c>
      <c r="E23" s="16">
        <f>COUNTIF('Test status'!AA:AA,$B23)</f>
        <v>0</v>
      </c>
      <c r="F23" s="16">
        <f>COUNTIF('Test status'!AB:AB,$B23)</f>
        <v>0</v>
      </c>
      <c r="G23" s="16">
        <f>COUNTIF('Test status'!AC:AC,$B23)</f>
        <v>0</v>
      </c>
      <c r="H23" s="16">
        <f>COUNTIF('Test status'!AD:AD,$B23)</f>
        <v>0</v>
      </c>
      <c r="I23" s="16">
        <f>COUNTIF('Test status'!AE:AE,$B23)</f>
        <v>0</v>
      </c>
      <c r="J23" s="16">
        <f>COUNTIF('Test status'!AF:AF,$B23)</f>
        <v>0</v>
      </c>
      <c r="K23" s="16">
        <f>COUNTIF('Test status'!AG:AG,$B23)</f>
        <v>0</v>
      </c>
      <c r="L23" s="16">
        <f>COUNTIF('Test status'!AH:AH,$B23)</f>
        <v>0</v>
      </c>
      <c r="M23" s="16">
        <f>COUNTIF('Test status'!AI:AI,$B23)</f>
        <v>0</v>
      </c>
      <c r="N23" s="16">
        <f>COUNTIF('Test status'!AJ:AJ,$B23)</f>
        <v>0</v>
      </c>
      <c r="O23" s="16">
        <f>COUNTIF('Test status'!AK:AK,$B23)</f>
        <v>0</v>
      </c>
      <c r="P23" s="16">
        <f>COUNTIF('Test status'!AL:AL,$B23)</f>
        <v>0</v>
      </c>
      <c r="Q23" s="16">
        <f>COUNTIF('Test status'!AM:AM,$B23)</f>
        <v>0</v>
      </c>
      <c r="R23" s="16">
        <f t="shared" si="3"/>
        <v>0</v>
      </c>
      <c r="S23" s="16"/>
      <c r="T23" s="9" t="s">
        <v>81</v>
      </c>
      <c r="U23" s="46">
        <f t="shared" ref="U23:AI23" si="5">C24+C25</f>
        <v>0</v>
      </c>
      <c r="V23" s="46">
        <f t="shared" si="5"/>
        <v>0</v>
      </c>
      <c r="W23" s="46">
        <f t="shared" si="5"/>
        <v>0</v>
      </c>
      <c r="X23" s="46">
        <f t="shared" si="5"/>
        <v>0</v>
      </c>
      <c r="Y23" s="46">
        <f t="shared" si="5"/>
        <v>0</v>
      </c>
      <c r="Z23" s="46">
        <f t="shared" si="5"/>
        <v>0</v>
      </c>
      <c r="AA23" s="46">
        <f t="shared" si="5"/>
        <v>0</v>
      </c>
      <c r="AB23" s="46">
        <f t="shared" si="5"/>
        <v>0</v>
      </c>
      <c r="AC23" s="46">
        <f t="shared" si="5"/>
        <v>0</v>
      </c>
      <c r="AD23" s="46">
        <f t="shared" si="5"/>
        <v>0</v>
      </c>
      <c r="AE23" s="46">
        <f t="shared" si="5"/>
        <v>0</v>
      </c>
      <c r="AF23" s="46">
        <f t="shared" si="5"/>
        <v>0</v>
      </c>
      <c r="AG23" s="46">
        <f t="shared" si="5"/>
        <v>0</v>
      </c>
      <c r="AH23" s="46">
        <f t="shared" si="5"/>
        <v>0</v>
      </c>
      <c r="AI23" s="46">
        <f t="shared" si="5"/>
        <v>0</v>
      </c>
      <c r="AJ23" s="17"/>
      <c r="AK23" s="17"/>
      <c r="AL23" s="17"/>
      <c r="AM23" s="17"/>
      <c r="AN23" s="17"/>
      <c r="AO23" s="17"/>
      <c r="AP23" s="17"/>
      <c r="AQ23" s="17"/>
      <c r="AR23" s="17"/>
      <c r="AS23" s="17"/>
      <c r="AT23" s="17"/>
      <c r="AU23" s="17"/>
      <c r="AV23" s="17"/>
      <c r="AW23" s="17"/>
      <c r="AX23" s="17"/>
      <c r="AY23" s="17"/>
      <c r="AZ23" s="17"/>
      <c r="BA23" s="17"/>
      <c r="BB23" s="17"/>
      <c r="BC23" s="17"/>
      <c r="BD23" s="17"/>
      <c r="BE23" s="17"/>
      <c r="BF23" s="17"/>
      <c r="BG23" s="17"/>
      <c r="BH23" s="17"/>
      <c r="BI23" s="17"/>
      <c r="BJ23" s="17"/>
      <c r="BK23" s="17"/>
      <c r="BL23" s="17"/>
      <c r="BM23" s="17"/>
      <c r="BN23" s="17"/>
      <c r="BO23" s="17"/>
      <c r="BP23" s="17"/>
      <c r="BQ23" s="17"/>
      <c r="BR23" s="17"/>
      <c r="BS23" s="17"/>
      <c r="BT23" s="17"/>
      <c r="BU23" s="17"/>
      <c r="BV23" s="17"/>
      <c r="BW23" s="17"/>
      <c r="BX23" s="17"/>
      <c r="BY23" s="17"/>
      <c r="BZ23" s="17"/>
      <c r="CA23" s="17"/>
      <c r="CB23" s="17"/>
      <c r="CC23" s="17"/>
      <c r="CD23" s="17"/>
    </row>
    <row r="24" spans="1:82" x14ac:dyDescent="0.2">
      <c r="A24" s="17"/>
      <c r="B24" s="9" t="s">
        <v>155</v>
      </c>
      <c r="C24" s="16">
        <f>COUNTIF('Test status'!Y:Y,B24)</f>
        <v>0</v>
      </c>
      <c r="D24" s="16">
        <f>COUNTIF('Test status'!Z:Z,B24)</f>
        <v>0</v>
      </c>
      <c r="E24" s="16">
        <f>COUNTIF('Test status'!AA:AA,$B24)</f>
        <v>0</v>
      </c>
      <c r="F24" s="16">
        <f>COUNTIF('Test status'!AB:AB,$B24)</f>
        <v>0</v>
      </c>
      <c r="G24" s="16">
        <f>COUNTIF('Test status'!AC:AC,$B24)</f>
        <v>0</v>
      </c>
      <c r="H24" s="16">
        <f>COUNTIF('Test status'!AD:AD,$B24)</f>
        <v>0</v>
      </c>
      <c r="I24" s="16">
        <f>COUNTIF('Test status'!AE:AE,$B24)</f>
        <v>0</v>
      </c>
      <c r="J24" s="16">
        <f>COUNTIF('Test status'!AF:AF,$B24)</f>
        <v>0</v>
      </c>
      <c r="K24" s="16">
        <f>COUNTIF('Test status'!AG:AG,$B24)</f>
        <v>0</v>
      </c>
      <c r="L24" s="16">
        <f>COUNTIF('Test status'!AH:AH,$B24)</f>
        <v>0</v>
      </c>
      <c r="M24" s="16">
        <f>COUNTIF('Test status'!AI:AI,$B24)</f>
        <v>0</v>
      </c>
      <c r="N24" s="16">
        <f>COUNTIF('Test status'!AJ:AJ,$B24)</f>
        <v>0</v>
      </c>
      <c r="O24" s="16">
        <f>COUNTIF('Test status'!AK:AK,$B24)</f>
        <v>0</v>
      </c>
      <c r="P24" s="16">
        <f>COUNTIF('Test status'!AL:AL,$B24)</f>
        <v>0</v>
      </c>
      <c r="Q24" s="16">
        <f>COUNTIF('Test status'!AM:AM,$B24)</f>
        <v>0</v>
      </c>
      <c r="R24" s="16">
        <f t="shared" si="3"/>
        <v>0</v>
      </c>
      <c r="S24" s="16"/>
      <c r="T24" s="9" t="s">
        <v>134</v>
      </c>
      <c r="U24" s="46">
        <f>C26</f>
        <v>0</v>
      </c>
      <c r="V24" s="46">
        <f t="shared" ref="V24:AI24" si="6">D26</f>
        <v>0</v>
      </c>
      <c r="W24" s="46">
        <f t="shared" si="6"/>
        <v>0</v>
      </c>
      <c r="X24" s="46">
        <f t="shared" si="6"/>
        <v>0</v>
      </c>
      <c r="Y24" s="46">
        <f t="shared" si="6"/>
        <v>0</v>
      </c>
      <c r="Z24" s="46">
        <f t="shared" si="6"/>
        <v>0</v>
      </c>
      <c r="AA24" s="46">
        <f t="shared" si="6"/>
        <v>0</v>
      </c>
      <c r="AB24" s="46">
        <f t="shared" si="6"/>
        <v>0</v>
      </c>
      <c r="AC24" s="46">
        <f t="shared" si="6"/>
        <v>0</v>
      </c>
      <c r="AD24" s="46">
        <f t="shared" si="6"/>
        <v>0</v>
      </c>
      <c r="AE24" s="46">
        <f t="shared" si="6"/>
        <v>0</v>
      </c>
      <c r="AF24" s="46">
        <f t="shared" si="6"/>
        <v>0</v>
      </c>
      <c r="AG24" s="46">
        <f t="shared" si="6"/>
        <v>0</v>
      </c>
      <c r="AH24" s="46">
        <f t="shared" si="6"/>
        <v>0</v>
      </c>
      <c r="AI24" s="46">
        <f t="shared" si="6"/>
        <v>0</v>
      </c>
      <c r="AJ24" s="17"/>
      <c r="AK24" s="17"/>
      <c r="AL24" s="17"/>
      <c r="AM24" s="17"/>
      <c r="AN24" s="17"/>
      <c r="AO24" s="17"/>
      <c r="AP24" s="17"/>
      <c r="AQ24" s="17"/>
      <c r="AR24" s="17"/>
      <c r="AS24" s="17"/>
      <c r="AT24" s="17"/>
      <c r="AU24" s="17"/>
      <c r="AV24" s="17"/>
      <c r="AW24" s="17"/>
      <c r="AX24" s="17"/>
      <c r="AY24" s="17"/>
      <c r="AZ24" s="17"/>
      <c r="BA24" s="17"/>
      <c r="BB24" s="17"/>
      <c r="BC24" s="17"/>
      <c r="BD24" s="17"/>
      <c r="BE24" s="17"/>
      <c r="BF24" s="17"/>
      <c r="BG24" s="17"/>
      <c r="BH24" s="17"/>
      <c r="BI24" s="17"/>
      <c r="BJ24" s="17"/>
      <c r="BK24" s="17"/>
      <c r="BL24" s="17"/>
      <c r="BM24" s="17"/>
      <c r="BN24" s="17"/>
      <c r="BO24" s="17"/>
      <c r="BP24" s="17"/>
      <c r="BQ24" s="17"/>
      <c r="BR24" s="17"/>
      <c r="BS24" s="17"/>
      <c r="BT24" s="17"/>
      <c r="BU24" s="17"/>
      <c r="BV24" s="17"/>
      <c r="BW24" s="17"/>
      <c r="BX24" s="17"/>
      <c r="BY24" s="17"/>
      <c r="BZ24" s="17"/>
      <c r="CA24" s="17"/>
      <c r="CB24" s="17"/>
      <c r="CC24" s="17"/>
      <c r="CD24" s="17"/>
    </row>
    <row r="25" spans="1:82" x14ac:dyDescent="0.2">
      <c r="A25" s="17"/>
      <c r="B25" s="9" t="s">
        <v>190</v>
      </c>
      <c r="C25" s="16">
        <f>COUNTIF('Test status'!Y:Y,B25)</f>
        <v>0</v>
      </c>
      <c r="D25" s="16">
        <f>COUNTIF('Test status'!Z:Z,B25)</f>
        <v>0</v>
      </c>
      <c r="E25" s="16">
        <f>COUNTIF('Test status'!AA:AA,$B25)</f>
        <v>0</v>
      </c>
      <c r="F25" s="16">
        <f>COUNTIF('Test status'!AB:AB,$B25)</f>
        <v>0</v>
      </c>
      <c r="G25" s="16">
        <f>COUNTIF('Test status'!AC:AC,$B25)</f>
        <v>0</v>
      </c>
      <c r="H25" s="16">
        <f>COUNTIF('Test status'!AD:AD,$B25)</f>
        <v>0</v>
      </c>
      <c r="I25" s="16">
        <f>COUNTIF('Test status'!AE:AE,$B25)</f>
        <v>0</v>
      </c>
      <c r="J25" s="16">
        <f>COUNTIF('Test status'!AF:AF,$B25)</f>
        <v>0</v>
      </c>
      <c r="K25" s="16">
        <f>COUNTIF('Test status'!AG:AG,$B25)</f>
        <v>0</v>
      </c>
      <c r="L25" s="16">
        <f>COUNTIF('Test status'!AH:AH,$B25)</f>
        <v>0</v>
      </c>
      <c r="M25" s="16">
        <f>COUNTIF('Test status'!AI:AI,$B25)</f>
        <v>0</v>
      </c>
      <c r="N25" s="16">
        <f>COUNTIF('Test status'!AJ:AJ,$B25)</f>
        <v>0</v>
      </c>
      <c r="O25" s="16">
        <f>COUNTIF('Test status'!AK:AK,$B25)</f>
        <v>0</v>
      </c>
      <c r="P25" s="16">
        <f>COUNTIF('Test status'!AL:AL,$B25)</f>
        <v>0</v>
      </c>
      <c r="Q25" s="16">
        <f>COUNTIF('Test status'!AM:AM,$B25)</f>
        <v>0</v>
      </c>
      <c r="R25" s="16">
        <f>SUM(C25:Q25)</f>
        <v>0</v>
      </c>
      <c r="S25" s="16"/>
      <c r="T25" s="9" t="s">
        <v>15</v>
      </c>
      <c r="U25" s="46">
        <f>C27+C28+C29</f>
        <v>0</v>
      </c>
      <c r="V25" s="46">
        <f t="shared" ref="V25:AI25" si="7">D27+D28+D29</f>
        <v>0</v>
      </c>
      <c r="W25" s="46">
        <f t="shared" si="7"/>
        <v>0</v>
      </c>
      <c r="X25" s="46">
        <f t="shared" si="7"/>
        <v>0</v>
      </c>
      <c r="Y25" s="46">
        <f t="shared" si="7"/>
        <v>0</v>
      </c>
      <c r="Z25" s="46">
        <f t="shared" si="7"/>
        <v>0</v>
      </c>
      <c r="AA25" s="46">
        <f t="shared" si="7"/>
        <v>0</v>
      </c>
      <c r="AB25" s="46">
        <f t="shared" si="7"/>
        <v>0</v>
      </c>
      <c r="AC25" s="46">
        <f t="shared" si="7"/>
        <v>0</v>
      </c>
      <c r="AD25" s="46">
        <f t="shared" si="7"/>
        <v>0</v>
      </c>
      <c r="AE25" s="46">
        <f t="shared" si="7"/>
        <v>0</v>
      </c>
      <c r="AF25" s="46">
        <f t="shared" si="7"/>
        <v>0</v>
      </c>
      <c r="AG25" s="46">
        <f t="shared" si="7"/>
        <v>0</v>
      </c>
      <c r="AH25" s="46">
        <f t="shared" si="7"/>
        <v>0</v>
      </c>
      <c r="AI25" s="46">
        <f t="shared" si="7"/>
        <v>0</v>
      </c>
      <c r="AJ25" s="17"/>
      <c r="AK25" s="17"/>
      <c r="AL25" s="17"/>
      <c r="AM25" s="17"/>
      <c r="AN25" s="17"/>
      <c r="AO25" s="17"/>
      <c r="AP25" s="17"/>
      <c r="AQ25" s="17"/>
      <c r="AR25" s="17"/>
      <c r="AS25" s="17"/>
      <c r="AT25" s="17"/>
      <c r="AU25" s="17"/>
      <c r="AV25" s="17"/>
      <c r="AW25" s="17"/>
      <c r="AX25" s="17"/>
      <c r="AY25" s="17"/>
      <c r="AZ25" s="17"/>
      <c r="BA25" s="17"/>
      <c r="BB25" s="17"/>
      <c r="BC25" s="17"/>
      <c r="BD25" s="17"/>
      <c r="BE25" s="17"/>
      <c r="BF25" s="17"/>
      <c r="BG25" s="17"/>
      <c r="BH25" s="17"/>
      <c r="BI25" s="17"/>
      <c r="BJ25" s="17"/>
      <c r="BK25" s="17"/>
      <c r="BL25" s="17"/>
      <c r="BM25" s="17"/>
      <c r="BN25" s="17"/>
      <c r="BO25" s="17"/>
      <c r="BP25" s="17"/>
      <c r="BQ25" s="17"/>
      <c r="BR25" s="17"/>
      <c r="BS25" s="17"/>
      <c r="BT25" s="17"/>
      <c r="BU25" s="17"/>
      <c r="BV25" s="17"/>
      <c r="BW25" s="17"/>
      <c r="BX25" s="17"/>
      <c r="BY25" s="17"/>
      <c r="BZ25" s="17"/>
      <c r="CA25" s="17"/>
      <c r="CB25" s="17"/>
      <c r="CC25" s="17"/>
      <c r="CD25" s="17"/>
    </row>
    <row r="26" spans="1:82" x14ac:dyDescent="0.2">
      <c r="A26" s="17"/>
      <c r="B26" s="9" t="s">
        <v>134</v>
      </c>
      <c r="C26" s="16">
        <f>COUNTIF('Test status'!Y:Y,B26)</f>
        <v>0</v>
      </c>
      <c r="D26" s="16">
        <f>COUNTIF('Test status'!Z:Z,B26)</f>
        <v>0</v>
      </c>
      <c r="E26" s="16">
        <f>COUNTIF('Test status'!AA:AA,$B26)</f>
        <v>0</v>
      </c>
      <c r="F26" s="16">
        <f>COUNTIF('Test status'!AB:AB,$B26)</f>
        <v>0</v>
      </c>
      <c r="G26" s="16">
        <f>COUNTIF('Test status'!AC:AC,$B26)</f>
        <v>0</v>
      </c>
      <c r="H26" s="16">
        <f>COUNTIF('Test status'!AD:AD,$B26)</f>
        <v>0</v>
      </c>
      <c r="I26" s="16">
        <f>COUNTIF('Test status'!AE:AE,$B26)</f>
        <v>0</v>
      </c>
      <c r="J26" s="16">
        <f>COUNTIF('Test status'!AF:AF,$B26)</f>
        <v>0</v>
      </c>
      <c r="K26" s="16">
        <f>COUNTIF('Test status'!AG:AG,$B26)</f>
        <v>0</v>
      </c>
      <c r="L26" s="16">
        <f>COUNTIF('Test status'!AH:AH,$B26)</f>
        <v>0</v>
      </c>
      <c r="M26" s="16">
        <f>COUNTIF('Test status'!AI:AI,$B26)</f>
        <v>0</v>
      </c>
      <c r="N26" s="16">
        <f>COUNTIF('Test status'!AJ:AJ,$B26)</f>
        <v>0</v>
      </c>
      <c r="O26" s="16">
        <f>COUNTIF('Test status'!AK:AK,$B26)</f>
        <v>0</v>
      </c>
      <c r="P26" s="16">
        <f>COUNTIF('Test status'!AL:AL,$B26)</f>
        <v>0</v>
      </c>
      <c r="Q26" s="16">
        <f>COUNTIF('Test status'!AM:AM,$B26)</f>
        <v>0</v>
      </c>
      <c r="R26" s="16">
        <f>SUM(C26:Q26)</f>
        <v>0</v>
      </c>
      <c r="S26" s="16"/>
      <c r="T26" s="9" t="s">
        <v>115</v>
      </c>
      <c r="U26" s="46">
        <f>C16+C17+C18</f>
        <v>0</v>
      </c>
      <c r="V26" s="46">
        <f t="shared" ref="V26:AI26" si="8">D16+D17+D18</f>
        <v>0</v>
      </c>
      <c r="W26" s="46">
        <f t="shared" si="8"/>
        <v>0</v>
      </c>
      <c r="X26" s="46">
        <f t="shared" si="8"/>
        <v>0</v>
      </c>
      <c r="Y26" s="46">
        <f t="shared" si="8"/>
        <v>0</v>
      </c>
      <c r="Z26" s="46">
        <f t="shared" si="8"/>
        <v>0</v>
      </c>
      <c r="AA26" s="46">
        <f t="shared" si="8"/>
        <v>0</v>
      </c>
      <c r="AB26" s="46">
        <f t="shared" si="8"/>
        <v>0</v>
      </c>
      <c r="AC26" s="46">
        <f t="shared" si="8"/>
        <v>0</v>
      </c>
      <c r="AD26" s="46">
        <f t="shared" si="8"/>
        <v>0</v>
      </c>
      <c r="AE26" s="46">
        <f t="shared" si="8"/>
        <v>0</v>
      </c>
      <c r="AF26" s="46">
        <f t="shared" si="8"/>
        <v>0</v>
      </c>
      <c r="AG26" s="46">
        <f t="shared" si="8"/>
        <v>0</v>
      </c>
      <c r="AH26" s="46">
        <f t="shared" si="8"/>
        <v>0</v>
      </c>
      <c r="AI26" s="46">
        <f t="shared" si="8"/>
        <v>0</v>
      </c>
      <c r="AJ26" s="17"/>
      <c r="AK26" s="17"/>
      <c r="AL26" s="17"/>
      <c r="AM26" s="17"/>
      <c r="AN26" s="17"/>
      <c r="AO26" s="17"/>
      <c r="AP26" s="17"/>
      <c r="AQ26" s="17"/>
      <c r="AR26" s="17"/>
      <c r="AS26" s="17"/>
      <c r="AT26" s="17"/>
      <c r="AU26" s="17"/>
      <c r="AV26" s="17"/>
      <c r="AW26" s="17"/>
      <c r="AX26" s="17"/>
      <c r="AY26" s="17"/>
      <c r="AZ26" s="17"/>
      <c r="BA26" s="17"/>
      <c r="BB26" s="17"/>
      <c r="BC26" s="17"/>
      <c r="BD26" s="17"/>
      <c r="BE26" s="17"/>
      <c r="BF26" s="17"/>
      <c r="BG26" s="17"/>
      <c r="BH26" s="17"/>
      <c r="BI26" s="17"/>
      <c r="BJ26" s="17"/>
      <c r="BK26" s="17"/>
      <c r="BL26" s="17"/>
      <c r="BM26" s="17"/>
      <c r="BN26" s="17"/>
      <c r="BO26" s="17"/>
      <c r="BP26" s="17"/>
      <c r="BQ26" s="17"/>
      <c r="BR26" s="17"/>
      <c r="BS26" s="17"/>
      <c r="BT26" s="17"/>
      <c r="BU26" s="17"/>
      <c r="BV26" s="17"/>
      <c r="BW26" s="17"/>
      <c r="BX26" s="17"/>
      <c r="BY26" s="17"/>
      <c r="BZ26" s="17"/>
      <c r="CA26" s="17"/>
      <c r="CB26" s="17"/>
      <c r="CC26" s="17"/>
      <c r="CD26" s="17"/>
    </row>
    <row r="27" spans="1:82" x14ac:dyDescent="0.2">
      <c r="A27" s="17"/>
      <c r="B27" s="9" t="s">
        <v>189</v>
      </c>
      <c r="C27" s="16">
        <f>COUNTIF('Test status'!Y:Y,B27)</f>
        <v>0</v>
      </c>
      <c r="D27" s="16">
        <f>COUNTIF('Test status'!Z:Z,$B27)</f>
        <v>0</v>
      </c>
      <c r="E27" s="16">
        <f>COUNTIF('Test status'!AA:AA,$B27)</f>
        <v>0</v>
      </c>
      <c r="F27" s="16">
        <f>COUNTIF('Test status'!AB:AB,$B27)</f>
        <v>0</v>
      </c>
      <c r="G27" s="16">
        <f>COUNTIF('Test status'!AC:AC,$B27)</f>
        <v>0</v>
      </c>
      <c r="H27" s="16">
        <f>COUNTIF('Test status'!AD:AD,$B27)</f>
        <v>0</v>
      </c>
      <c r="I27" s="16">
        <f>COUNTIF('Test status'!AE:AE,$B27)</f>
        <v>0</v>
      </c>
      <c r="J27" s="16">
        <f>COUNTIF('Test status'!AF:AF,$B27)</f>
        <v>0</v>
      </c>
      <c r="K27" s="16">
        <f>COUNTIF('Test status'!AG:AG,$B27)</f>
        <v>0</v>
      </c>
      <c r="L27" s="16">
        <f>COUNTIF('Test status'!AH:AH,$B27)</f>
        <v>0</v>
      </c>
      <c r="M27" s="16">
        <f>COUNTIF('Test status'!AI:AI,$B27)</f>
        <v>0</v>
      </c>
      <c r="N27" s="16">
        <f>COUNTIF('Test status'!AJ:AJ,$B27)</f>
        <v>0</v>
      </c>
      <c r="O27" s="16">
        <f>COUNTIF('Test status'!AK:AK,$B27)</f>
        <v>0</v>
      </c>
      <c r="P27" s="16">
        <f>COUNTIF('Test status'!AL:AL,$B27)</f>
        <v>0</v>
      </c>
      <c r="Q27" s="16">
        <f>COUNTIF('Test status'!AM:AM,$B27)</f>
        <v>0</v>
      </c>
      <c r="R27" s="16">
        <f>SUM(C27:Q27)</f>
        <v>0</v>
      </c>
      <c r="S27" s="16"/>
      <c r="T27" s="9" t="s">
        <v>93</v>
      </c>
      <c r="U27" s="46">
        <f>C19</f>
        <v>0</v>
      </c>
      <c r="V27" s="46">
        <f t="shared" ref="V27:AI27" si="9">D19</f>
        <v>0</v>
      </c>
      <c r="W27" s="46">
        <f t="shared" si="9"/>
        <v>0</v>
      </c>
      <c r="X27" s="46">
        <f t="shared" si="9"/>
        <v>0</v>
      </c>
      <c r="Y27" s="46">
        <f t="shared" si="9"/>
        <v>0</v>
      </c>
      <c r="Z27" s="46">
        <f t="shared" si="9"/>
        <v>0</v>
      </c>
      <c r="AA27" s="46">
        <f t="shared" si="9"/>
        <v>0</v>
      </c>
      <c r="AB27" s="46">
        <f t="shared" si="9"/>
        <v>0</v>
      </c>
      <c r="AC27" s="46">
        <f t="shared" si="9"/>
        <v>0</v>
      </c>
      <c r="AD27" s="46">
        <f t="shared" si="9"/>
        <v>0</v>
      </c>
      <c r="AE27" s="46">
        <f t="shared" si="9"/>
        <v>0</v>
      </c>
      <c r="AF27" s="46">
        <f t="shared" si="9"/>
        <v>0</v>
      </c>
      <c r="AG27" s="46">
        <f t="shared" si="9"/>
        <v>0</v>
      </c>
      <c r="AH27" s="46">
        <f t="shared" si="9"/>
        <v>0</v>
      </c>
      <c r="AI27" s="46">
        <f t="shared" si="9"/>
        <v>0</v>
      </c>
      <c r="AJ27" s="17"/>
      <c r="AK27" s="17"/>
      <c r="AL27" s="17"/>
      <c r="AM27" s="17"/>
      <c r="AN27" s="17"/>
      <c r="AO27" s="17"/>
      <c r="AP27" s="17"/>
      <c r="AQ27" s="17"/>
      <c r="AR27" s="17"/>
      <c r="AS27" s="17"/>
      <c r="AT27" s="17"/>
      <c r="AU27" s="17"/>
      <c r="AV27" s="17"/>
      <c r="AW27" s="17"/>
      <c r="AX27" s="17"/>
      <c r="AY27" s="17"/>
      <c r="AZ27" s="17"/>
      <c r="BA27" s="17"/>
      <c r="BB27" s="17"/>
      <c r="BC27" s="17"/>
      <c r="BD27" s="17"/>
      <c r="BE27" s="17"/>
      <c r="BF27" s="17"/>
      <c r="BG27" s="17"/>
      <c r="BH27" s="17"/>
      <c r="BI27" s="17"/>
      <c r="BJ27" s="17"/>
      <c r="BK27" s="17"/>
      <c r="BL27" s="17"/>
      <c r="BM27" s="17"/>
      <c r="BN27" s="17"/>
      <c r="BO27" s="17"/>
      <c r="BP27" s="17"/>
      <c r="BQ27" s="17"/>
      <c r="BR27" s="17"/>
      <c r="BS27" s="17"/>
      <c r="BT27" s="17"/>
      <c r="BU27" s="17"/>
      <c r="BV27" s="17"/>
      <c r="BW27" s="17"/>
      <c r="BX27" s="17"/>
      <c r="BY27" s="17"/>
      <c r="BZ27" s="17"/>
      <c r="CA27" s="17"/>
      <c r="CB27" s="17"/>
      <c r="CC27" s="17"/>
      <c r="CD27" s="17"/>
    </row>
    <row r="28" spans="1:82" x14ac:dyDescent="0.2">
      <c r="A28" s="17"/>
      <c r="B28" s="9" t="s">
        <v>30</v>
      </c>
      <c r="C28" s="16">
        <f>COUNTIF('Test status'!Y:Y,B28)</f>
        <v>0</v>
      </c>
      <c r="D28" s="16">
        <f>COUNTIF('Test status'!Z:Z,$B28)</f>
        <v>0</v>
      </c>
      <c r="E28" s="16">
        <f>COUNTIF('Test status'!AA:AA,$B28)</f>
        <v>0</v>
      </c>
      <c r="F28" s="16">
        <f>COUNTIF('Test status'!AB:AB,$B28)</f>
        <v>0</v>
      </c>
      <c r="G28" s="16">
        <f>COUNTIF('Test status'!AC:AC,$B28)</f>
        <v>0</v>
      </c>
      <c r="H28" s="16">
        <f>COUNTIF('Test status'!AD:AD,$B28)</f>
        <v>0</v>
      </c>
      <c r="I28" s="16">
        <f>COUNTIF('Test status'!AE:AE,$B28)</f>
        <v>0</v>
      </c>
      <c r="J28" s="16">
        <f>COUNTIF('Test status'!AF:AF,$B28)</f>
        <v>0</v>
      </c>
      <c r="K28" s="16">
        <f>COUNTIF('Test status'!AG:AG,$B28)</f>
        <v>0</v>
      </c>
      <c r="L28" s="16">
        <f>COUNTIF('Test status'!AH:AH,$B28)</f>
        <v>0</v>
      </c>
      <c r="M28" s="16">
        <f>COUNTIF('Test status'!AI:AI,$B28)</f>
        <v>0</v>
      </c>
      <c r="N28" s="16">
        <f>COUNTIF('Test status'!AJ:AJ,$B28)</f>
        <v>0</v>
      </c>
      <c r="O28" s="16">
        <f>COUNTIF('Test status'!AK:AK,$B28)</f>
        <v>0</v>
      </c>
      <c r="P28" s="16">
        <f>COUNTIF('Test status'!AL:AL,$B28)</f>
        <v>0</v>
      </c>
      <c r="Q28" s="16">
        <f>COUNTIF('Test status'!AM:AM,$B28)</f>
        <v>0</v>
      </c>
      <c r="R28" s="16">
        <f>SUM(C28:Q28)</f>
        <v>0</v>
      </c>
      <c r="S28" s="16"/>
      <c r="T28" s="9"/>
      <c r="U28" s="46"/>
      <c r="V28" s="46"/>
      <c r="W28" s="46"/>
      <c r="X28" s="46"/>
      <c r="Y28" s="46"/>
      <c r="Z28" s="46"/>
      <c r="AA28" s="46"/>
      <c r="AB28" s="46"/>
      <c r="AC28" s="46"/>
      <c r="AD28" s="46"/>
      <c r="AE28" s="46"/>
      <c r="AF28" s="46"/>
      <c r="AG28" s="46"/>
      <c r="AH28" s="46"/>
      <c r="AI28" s="46"/>
      <c r="AJ28" s="17"/>
      <c r="AK28" s="17"/>
      <c r="AL28" s="17"/>
      <c r="AM28" s="17"/>
      <c r="AN28" s="17"/>
      <c r="AO28" s="17"/>
      <c r="AP28" s="17"/>
      <c r="AQ28" s="17"/>
      <c r="AR28" s="17"/>
      <c r="AS28" s="17"/>
      <c r="AT28" s="17"/>
      <c r="AU28" s="17"/>
      <c r="AV28" s="17"/>
      <c r="AW28" s="17"/>
      <c r="AX28" s="17"/>
      <c r="AY28" s="17"/>
      <c r="AZ28" s="17"/>
      <c r="BA28" s="17"/>
      <c r="BB28" s="17"/>
      <c r="BC28" s="17"/>
      <c r="BD28" s="17"/>
      <c r="BE28" s="17"/>
      <c r="BF28" s="17"/>
      <c r="BG28" s="17"/>
      <c r="BH28" s="17"/>
      <c r="BI28" s="17"/>
      <c r="BJ28" s="17"/>
      <c r="BK28" s="17"/>
      <c r="BL28" s="17"/>
      <c r="BM28" s="17"/>
      <c r="BN28" s="17"/>
      <c r="BO28" s="17"/>
      <c r="BP28" s="17"/>
      <c r="BQ28" s="17"/>
      <c r="BR28" s="17"/>
      <c r="BS28" s="17"/>
      <c r="BT28" s="17"/>
      <c r="BU28" s="17"/>
      <c r="BV28" s="17"/>
      <c r="BW28" s="17"/>
      <c r="BX28" s="17"/>
      <c r="BY28" s="17"/>
      <c r="BZ28" s="17"/>
      <c r="CA28" s="17"/>
      <c r="CB28" s="17"/>
      <c r="CC28" s="17"/>
      <c r="CD28" s="17"/>
    </row>
    <row r="29" spans="1:82" x14ac:dyDescent="0.2">
      <c r="A29" s="17"/>
      <c r="B29" s="9" t="s">
        <v>14</v>
      </c>
      <c r="C29" s="16">
        <f>COUNTIF('Test status'!Y:Y,B29)</f>
        <v>0</v>
      </c>
      <c r="D29" s="16">
        <f>COUNTIF('Test status'!Z:Z,$B29)</f>
        <v>0</v>
      </c>
      <c r="E29" s="16">
        <f>COUNTIF('Test status'!AA:AA,$B29)</f>
        <v>0</v>
      </c>
      <c r="F29" s="16">
        <f>COUNTIF('Test status'!AB:AB,$B29)</f>
        <v>0</v>
      </c>
      <c r="G29" s="16">
        <f>COUNTIF('Test status'!AC:AC,$B29)</f>
        <v>0</v>
      </c>
      <c r="H29" s="16">
        <f>COUNTIF('Test status'!AD:AD,$B29)</f>
        <v>0</v>
      </c>
      <c r="I29" s="16">
        <f>COUNTIF('Test status'!AE:AE,$B29)</f>
        <v>0</v>
      </c>
      <c r="J29" s="16">
        <f>COUNTIF('Test status'!AF:AF,$B29)</f>
        <v>0</v>
      </c>
      <c r="K29" s="16">
        <f>COUNTIF('Test status'!AG:AG,$B29)</f>
        <v>0</v>
      </c>
      <c r="L29" s="16">
        <f>COUNTIF('Test status'!AH:AH,$B29)</f>
        <v>0</v>
      </c>
      <c r="M29" s="16">
        <f>COUNTIF('Test status'!AI:AI,$B29)</f>
        <v>0</v>
      </c>
      <c r="N29" s="16">
        <f>COUNTIF('Test status'!AJ:AJ,$B29)</f>
        <v>0</v>
      </c>
      <c r="O29" s="16">
        <f>COUNTIF('Test status'!AK:AK,$B29)</f>
        <v>0</v>
      </c>
      <c r="P29" s="16">
        <f>COUNTIF('Test status'!AL:AL,$B29)</f>
        <v>0</v>
      </c>
      <c r="Q29" s="16">
        <f>COUNTIF('Test status'!AM:AM,$B29)</f>
        <v>0</v>
      </c>
      <c r="R29" s="16">
        <f t="shared" si="3"/>
        <v>0</v>
      </c>
      <c r="S29" s="16"/>
      <c r="T29" s="9"/>
      <c r="U29" s="46"/>
      <c r="V29" s="46"/>
      <c r="W29" s="46"/>
      <c r="X29" s="46"/>
      <c r="Y29" s="46"/>
      <c r="Z29" s="46"/>
      <c r="AA29" s="46"/>
      <c r="AB29" s="46"/>
      <c r="AC29" s="46"/>
      <c r="AD29" s="46"/>
      <c r="AE29" s="46"/>
      <c r="AF29" s="46"/>
      <c r="AG29" s="46"/>
      <c r="AH29" s="46"/>
      <c r="AI29" s="46"/>
      <c r="AJ29" s="17"/>
      <c r="AK29" s="17"/>
      <c r="AL29" s="17"/>
      <c r="AM29" s="17"/>
      <c r="AN29" s="17"/>
      <c r="AO29" s="17"/>
      <c r="AP29" s="17"/>
      <c r="AQ29" s="17"/>
      <c r="AR29" s="17"/>
      <c r="AS29" s="17"/>
      <c r="AT29" s="17"/>
      <c r="AU29" s="17"/>
      <c r="AV29" s="17"/>
      <c r="AW29" s="17"/>
      <c r="AX29" s="17"/>
      <c r="AY29" s="17"/>
      <c r="AZ29" s="17"/>
      <c r="BA29" s="17"/>
      <c r="BB29" s="17"/>
      <c r="BC29" s="17"/>
      <c r="BD29" s="17"/>
      <c r="BE29" s="17"/>
      <c r="BF29" s="17"/>
      <c r="BG29" s="17"/>
      <c r="BH29" s="17"/>
      <c r="BI29" s="17"/>
      <c r="BJ29" s="17"/>
      <c r="BK29" s="17"/>
      <c r="BL29" s="17"/>
      <c r="BM29" s="17"/>
      <c r="BN29" s="17"/>
      <c r="BO29" s="17"/>
      <c r="BP29" s="17"/>
      <c r="BQ29" s="17"/>
      <c r="BR29" s="17"/>
      <c r="BS29" s="17"/>
      <c r="BT29" s="17"/>
      <c r="BU29" s="17"/>
      <c r="BV29" s="17"/>
      <c r="BW29" s="17"/>
      <c r="BX29" s="17"/>
      <c r="BY29" s="17"/>
      <c r="BZ29" s="17"/>
      <c r="CA29" s="17"/>
      <c r="CB29" s="17"/>
      <c r="CC29" s="17"/>
      <c r="CD29" s="17"/>
    </row>
    <row r="30" spans="1:82" x14ac:dyDescent="0.2">
      <c r="A30" s="17"/>
      <c r="B30" s="10"/>
      <c r="C30" s="16"/>
      <c r="D30" s="17"/>
      <c r="E30" s="17"/>
      <c r="F30" s="17"/>
      <c r="G30" s="17"/>
      <c r="H30" s="1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c r="AV30" s="17"/>
      <c r="AW30" s="17"/>
      <c r="AX30" s="17"/>
      <c r="AY30" s="17"/>
      <c r="AZ30" s="17"/>
      <c r="BA30" s="17"/>
      <c r="BB30" s="17"/>
      <c r="BC30" s="17"/>
      <c r="BD30" s="17"/>
      <c r="BE30" s="17"/>
      <c r="BF30" s="17"/>
      <c r="BG30" s="17"/>
      <c r="BH30" s="17"/>
      <c r="BI30" s="17"/>
      <c r="BJ30" s="17"/>
      <c r="BK30" s="17"/>
      <c r="BL30" s="17"/>
      <c r="BM30" s="17"/>
      <c r="BN30" s="17"/>
      <c r="BO30" s="17"/>
      <c r="BP30" s="17"/>
      <c r="BQ30" s="17"/>
      <c r="BR30" s="17"/>
      <c r="BS30" s="17"/>
      <c r="BT30" s="17"/>
      <c r="BU30" s="17"/>
      <c r="BV30" s="17"/>
      <c r="BW30" s="17"/>
      <c r="BX30" s="17"/>
      <c r="BY30" s="17"/>
      <c r="BZ30" s="17"/>
      <c r="CA30" s="17"/>
      <c r="CB30" s="17"/>
      <c r="CC30" s="17"/>
      <c r="CD30" s="17"/>
    </row>
    <row r="31" spans="1:82" x14ac:dyDescent="0.2">
      <c r="A31" s="17"/>
      <c r="B31" s="10"/>
      <c r="C31" s="16"/>
      <c r="D31" s="17"/>
      <c r="E31" s="17"/>
      <c r="F31" s="17"/>
      <c r="G31" s="17"/>
      <c r="H31" s="17"/>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7"/>
      <c r="BD31" s="17"/>
      <c r="BE31" s="17"/>
      <c r="BF31" s="17"/>
      <c r="BG31" s="17"/>
      <c r="BH31" s="17"/>
      <c r="BI31" s="17"/>
      <c r="BJ31" s="17"/>
      <c r="BK31" s="17"/>
      <c r="BL31" s="17"/>
      <c r="BM31" s="17"/>
      <c r="BN31" s="17"/>
      <c r="BO31" s="17"/>
      <c r="BP31" s="17"/>
      <c r="BQ31" s="17"/>
      <c r="BR31" s="17"/>
      <c r="BS31" s="17"/>
      <c r="BT31" s="17"/>
      <c r="BU31" s="17"/>
      <c r="BV31" s="17"/>
      <c r="BW31" s="17"/>
      <c r="BX31" s="17"/>
      <c r="BY31" s="17"/>
      <c r="BZ31" s="17"/>
      <c r="CA31" s="17"/>
      <c r="CB31" s="17"/>
      <c r="CC31" s="17"/>
      <c r="CD31" s="17"/>
    </row>
    <row r="32" spans="1:82" x14ac:dyDescent="0.2">
      <c r="A32" s="17"/>
      <c r="B32" s="10"/>
      <c r="C32" s="16"/>
      <c r="D32" s="16"/>
      <c r="E32" s="16"/>
      <c r="F32" s="16"/>
      <c r="G32" s="16"/>
      <c r="H32" s="16"/>
      <c r="I32" s="16"/>
      <c r="J32" s="16"/>
      <c r="K32" s="16"/>
      <c r="L32" s="16"/>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U32" s="17"/>
      <c r="AV32" s="17"/>
      <c r="AW32" s="17"/>
      <c r="AX32" s="17"/>
      <c r="AY32" s="17"/>
      <c r="AZ32" s="17"/>
      <c r="BA32" s="17"/>
      <c r="BB32" s="17"/>
      <c r="BC32" s="17"/>
      <c r="BD32" s="17"/>
      <c r="BE32" s="17"/>
      <c r="BF32" s="17"/>
      <c r="BG32" s="17"/>
      <c r="BH32" s="17"/>
      <c r="BI32" s="17"/>
      <c r="BJ32" s="17"/>
      <c r="BK32" s="17"/>
      <c r="BL32" s="17"/>
      <c r="BM32" s="17"/>
      <c r="BN32" s="17"/>
      <c r="BO32" s="17"/>
      <c r="BP32" s="17"/>
      <c r="BQ32" s="17"/>
      <c r="BR32" s="17"/>
      <c r="BS32" s="17"/>
      <c r="BT32" s="17"/>
      <c r="BU32" s="17"/>
      <c r="BV32" s="17"/>
      <c r="BW32" s="17"/>
      <c r="BX32" s="17"/>
      <c r="BY32" s="17"/>
      <c r="BZ32" s="17"/>
      <c r="CA32" s="17"/>
      <c r="CB32" s="17"/>
      <c r="CC32" s="17"/>
      <c r="CD32" s="17"/>
    </row>
    <row r="33" spans="1:82" x14ac:dyDescent="0.2">
      <c r="A33" s="17"/>
      <c r="B33" s="10"/>
      <c r="C33" s="26"/>
      <c r="D33" s="26"/>
      <c r="E33" s="26"/>
      <c r="F33" s="26"/>
      <c r="G33" s="26"/>
      <c r="H33" s="26"/>
      <c r="I33" s="26"/>
      <c r="J33" s="26"/>
      <c r="K33" s="26"/>
      <c r="L33" s="26"/>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U33" s="17"/>
      <c r="AV33" s="17"/>
      <c r="AW33" s="17"/>
      <c r="AX33" s="17"/>
      <c r="AY33" s="17"/>
      <c r="AZ33" s="17"/>
      <c r="BA33" s="17"/>
      <c r="BB33" s="17"/>
      <c r="BC33" s="17"/>
      <c r="BD33" s="17"/>
      <c r="BE33" s="17"/>
      <c r="BF33" s="17"/>
      <c r="BG33" s="17"/>
      <c r="BH33" s="17"/>
      <c r="BI33" s="17"/>
      <c r="BJ33" s="17"/>
      <c r="BK33" s="17"/>
      <c r="BL33" s="17"/>
      <c r="BM33" s="17"/>
      <c r="BN33" s="17"/>
      <c r="BO33" s="17"/>
      <c r="BP33" s="17"/>
      <c r="BQ33" s="17"/>
      <c r="BR33" s="17"/>
      <c r="BS33" s="17"/>
      <c r="BT33" s="17"/>
      <c r="BU33" s="17"/>
      <c r="BV33" s="17"/>
      <c r="BW33" s="17"/>
      <c r="BX33" s="17"/>
      <c r="BY33" s="17"/>
      <c r="BZ33" s="17"/>
      <c r="CA33" s="17"/>
      <c r="CB33" s="17"/>
      <c r="CC33" s="17"/>
      <c r="CD33" s="17"/>
    </row>
    <row r="34" spans="1:82" x14ac:dyDescent="0.2">
      <c r="A34" s="17"/>
      <c r="B34" s="11"/>
      <c r="C34" s="26"/>
      <c r="D34" s="26"/>
      <c r="E34" s="26"/>
      <c r="F34" s="26"/>
      <c r="G34" s="26"/>
      <c r="H34" s="26"/>
      <c r="I34" s="26"/>
      <c r="J34" s="26"/>
      <c r="K34" s="26"/>
      <c r="L34" s="26"/>
      <c r="M34" s="11"/>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c r="BA34" s="17"/>
      <c r="BB34" s="17"/>
      <c r="BC34" s="17"/>
      <c r="BD34" s="17"/>
      <c r="BE34" s="17"/>
      <c r="BF34" s="17"/>
      <c r="BG34" s="17"/>
      <c r="BH34" s="17"/>
      <c r="BI34" s="17"/>
      <c r="BJ34" s="17"/>
      <c r="BK34" s="17"/>
      <c r="BL34" s="17"/>
      <c r="BM34" s="17"/>
      <c r="BN34" s="17"/>
      <c r="BO34" s="17"/>
      <c r="BP34" s="17"/>
      <c r="BQ34" s="17"/>
      <c r="BR34" s="17"/>
      <c r="BS34" s="17"/>
      <c r="BT34" s="17"/>
      <c r="BU34" s="17"/>
      <c r="BV34" s="17"/>
      <c r="BW34" s="17"/>
      <c r="BX34" s="17"/>
      <c r="BY34" s="17"/>
      <c r="BZ34" s="17"/>
      <c r="CA34" s="17"/>
      <c r="CB34" s="17"/>
      <c r="CC34" s="17"/>
      <c r="CD34" s="17"/>
    </row>
    <row r="35" spans="1:82" x14ac:dyDescent="0.2">
      <c r="A35" s="17"/>
      <c r="B35" s="10"/>
      <c r="C35" s="27"/>
      <c r="D35" s="27"/>
      <c r="E35" s="27"/>
      <c r="F35" s="27"/>
      <c r="G35" s="27"/>
      <c r="H35" s="27"/>
      <c r="I35" s="27"/>
      <c r="J35" s="27"/>
      <c r="K35" s="27"/>
      <c r="L35" s="27"/>
      <c r="M35" s="17"/>
      <c r="N35" s="17"/>
      <c r="O35" s="17"/>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c r="AU35" s="17"/>
      <c r="AV35" s="17"/>
      <c r="AW35" s="17"/>
      <c r="AX35" s="17"/>
      <c r="AY35" s="17"/>
      <c r="AZ35" s="17"/>
      <c r="BA35" s="17"/>
      <c r="BB35" s="17"/>
      <c r="BC35" s="17"/>
      <c r="BD35" s="17"/>
      <c r="BE35" s="17"/>
      <c r="BF35" s="17"/>
      <c r="BG35" s="17"/>
      <c r="BH35" s="17"/>
      <c r="BI35" s="17"/>
      <c r="BJ35" s="17"/>
      <c r="BK35" s="17"/>
      <c r="BL35" s="17"/>
      <c r="BM35" s="17"/>
      <c r="BN35" s="17"/>
      <c r="BO35" s="17"/>
      <c r="BP35" s="17"/>
      <c r="BQ35" s="17"/>
      <c r="BR35" s="17"/>
      <c r="BS35" s="17"/>
      <c r="BT35" s="17"/>
      <c r="BU35" s="17"/>
      <c r="BV35" s="17"/>
      <c r="BW35" s="17"/>
      <c r="BX35" s="17"/>
      <c r="BY35" s="17"/>
      <c r="BZ35" s="17"/>
      <c r="CA35" s="17"/>
      <c r="CB35" s="17"/>
      <c r="CC35" s="17"/>
      <c r="CD35" s="17"/>
    </row>
    <row r="36" spans="1:82" x14ac:dyDescent="0.2">
      <c r="A36" s="17"/>
      <c r="B36" s="10"/>
      <c r="C36" s="16"/>
      <c r="D36" s="17"/>
      <c r="E36" s="17"/>
      <c r="F36" s="17"/>
      <c r="G36" s="17"/>
      <c r="H36" s="17"/>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c r="AV36" s="17"/>
      <c r="AW36" s="17"/>
      <c r="AX36" s="17"/>
      <c r="AY36" s="17"/>
      <c r="AZ36" s="17"/>
      <c r="BA36" s="17"/>
      <c r="BB36" s="17"/>
      <c r="BC36" s="17"/>
      <c r="BD36" s="17"/>
      <c r="BE36" s="17"/>
      <c r="BF36" s="17"/>
      <c r="BG36" s="17"/>
      <c r="BH36" s="17"/>
      <c r="BI36" s="17"/>
      <c r="BJ36" s="17"/>
      <c r="BK36" s="17"/>
      <c r="BL36" s="17"/>
      <c r="BM36" s="17"/>
      <c r="BN36" s="17"/>
      <c r="BO36" s="17"/>
      <c r="BP36" s="17"/>
      <c r="BQ36" s="17"/>
      <c r="BR36" s="17"/>
      <c r="BS36" s="17"/>
      <c r="BT36" s="17"/>
      <c r="BU36" s="17"/>
      <c r="BV36" s="17"/>
      <c r="BW36" s="17"/>
      <c r="BX36" s="17"/>
      <c r="BY36" s="17"/>
      <c r="BZ36" s="17"/>
      <c r="CA36" s="17"/>
      <c r="CB36" s="17"/>
      <c r="CC36" s="17"/>
      <c r="CD36" s="17"/>
    </row>
    <row r="37" spans="1:82" x14ac:dyDescent="0.2">
      <c r="A37" s="17"/>
      <c r="B37" s="10"/>
      <c r="C37" s="16"/>
      <c r="D37" s="17"/>
      <c r="E37" s="17"/>
      <c r="F37" s="17"/>
      <c r="G37" s="10"/>
      <c r="H37" s="17"/>
      <c r="I37" s="17"/>
      <c r="J37" s="17"/>
      <c r="K37" s="17"/>
      <c r="L37" s="17"/>
      <c r="M37" s="10"/>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7"/>
      <c r="AS37" s="17"/>
      <c r="AT37" s="17"/>
      <c r="AU37" s="17"/>
      <c r="AV37" s="17"/>
      <c r="AW37" s="17"/>
      <c r="AX37" s="17"/>
      <c r="AY37" s="17"/>
      <c r="AZ37" s="17"/>
      <c r="BA37" s="17"/>
      <c r="BB37" s="17"/>
      <c r="BC37" s="17"/>
      <c r="BD37" s="17"/>
      <c r="BE37" s="17"/>
      <c r="BF37" s="17"/>
      <c r="BG37" s="17"/>
      <c r="BH37" s="17"/>
      <c r="BI37" s="17"/>
      <c r="BJ37" s="17"/>
      <c r="BK37" s="17"/>
      <c r="BL37" s="17"/>
      <c r="BM37" s="17"/>
      <c r="BN37" s="17"/>
      <c r="BO37" s="17"/>
      <c r="BP37" s="17"/>
      <c r="BQ37" s="17"/>
      <c r="BR37" s="17"/>
      <c r="BS37" s="17"/>
      <c r="BT37" s="17"/>
      <c r="BU37" s="17"/>
      <c r="BV37" s="17"/>
      <c r="BW37" s="17"/>
      <c r="BX37" s="17"/>
      <c r="BY37" s="17"/>
      <c r="BZ37" s="17"/>
      <c r="CA37" s="17"/>
      <c r="CB37" s="17"/>
      <c r="CC37" s="17"/>
      <c r="CD37" s="17"/>
    </row>
    <row r="38" spans="1:82" x14ac:dyDescent="0.2">
      <c r="A38" s="17"/>
      <c r="B38" s="10"/>
      <c r="C38" s="16"/>
      <c r="D38" s="17"/>
      <c r="E38" s="17"/>
      <c r="F38" s="17"/>
      <c r="G38" s="17"/>
      <c r="H38" s="17"/>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17"/>
      <c r="AS38" s="17"/>
      <c r="AT38" s="17"/>
      <c r="AU38" s="17"/>
      <c r="AV38" s="17"/>
      <c r="AW38" s="17"/>
      <c r="AX38" s="17"/>
      <c r="AY38" s="17"/>
      <c r="AZ38" s="17"/>
      <c r="BA38" s="17"/>
      <c r="BB38" s="17"/>
      <c r="BC38" s="17"/>
      <c r="BD38" s="17"/>
      <c r="BE38" s="17"/>
      <c r="BF38" s="17"/>
      <c r="BG38" s="17"/>
      <c r="BH38" s="17"/>
      <c r="BI38" s="17"/>
      <c r="BJ38" s="17"/>
      <c r="BK38" s="17"/>
      <c r="BL38" s="17"/>
      <c r="BM38" s="17"/>
      <c r="BN38" s="17"/>
      <c r="BO38" s="17"/>
      <c r="BP38" s="17"/>
      <c r="BQ38" s="17"/>
      <c r="BR38" s="17"/>
      <c r="BS38" s="17"/>
      <c r="BT38" s="17"/>
      <c r="BU38" s="17"/>
      <c r="BV38" s="17"/>
      <c r="BW38" s="17"/>
      <c r="BX38" s="17"/>
      <c r="BY38" s="17"/>
      <c r="BZ38" s="17"/>
      <c r="CA38" s="17"/>
      <c r="CB38" s="17"/>
      <c r="CC38" s="17"/>
      <c r="CD38" s="17"/>
    </row>
    <row r="39" spans="1:82" x14ac:dyDescent="0.2">
      <c r="A39" s="17"/>
      <c r="B39" s="10"/>
      <c r="C39" s="16"/>
      <c r="D39" s="17"/>
      <c r="E39" s="17"/>
      <c r="F39" s="17"/>
      <c r="G39" s="17"/>
      <c r="H39" s="17"/>
      <c r="I39" s="17"/>
      <c r="J39" s="17"/>
      <c r="K39" s="17"/>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17"/>
      <c r="AP39" s="17"/>
      <c r="AQ39" s="17"/>
      <c r="AR39" s="17"/>
      <c r="AS39" s="17"/>
      <c r="AT39" s="17"/>
      <c r="AU39" s="17"/>
      <c r="AV39" s="17"/>
      <c r="AW39" s="17"/>
      <c r="AX39" s="17"/>
      <c r="AY39" s="17"/>
      <c r="AZ39" s="17"/>
      <c r="BA39" s="17"/>
      <c r="BB39" s="17"/>
      <c r="BC39" s="17"/>
      <c r="BD39" s="17"/>
      <c r="BE39" s="17"/>
      <c r="BF39" s="17"/>
      <c r="BG39" s="17"/>
      <c r="BH39" s="17"/>
      <c r="BI39" s="17"/>
      <c r="BJ39" s="17"/>
      <c r="BK39" s="17"/>
      <c r="BL39" s="17"/>
      <c r="BM39" s="17"/>
      <c r="BN39" s="17"/>
      <c r="BO39" s="17"/>
      <c r="BP39" s="17"/>
      <c r="BQ39" s="17"/>
      <c r="BR39" s="17"/>
      <c r="BS39" s="17"/>
      <c r="BT39" s="17"/>
      <c r="BU39" s="17"/>
      <c r="BV39" s="17"/>
      <c r="BW39" s="17"/>
      <c r="BX39" s="17"/>
      <c r="BY39" s="17"/>
      <c r="BZ39" s="17"/>
      <c r="CA39" s="17"/>
      <c r="CB39" s="17"/>
      <c r="CC39" s="17"/>
      <c r="CD39" s="17"/>
    </row>
    <row r="40" spans="1:82" x14ac:dyDescent="0.2">
      <c r="A40" s="17"/>
      <c r="B40" s="10"/>
      <c r="C40" s="16"/>
      <c r="D40" s="17"/>
      <c r="E40" s="17"/>
      <c r="F40" s="17"/>
      <c r="G40" s="17"/>
      <c r="H40" s="17"/>
      <c r="I40" s="17"/>
      <c r="J40" s="17"/>
      <c r="K40" s="17"/>
      <c r="L40" s="17"/>
      <c r="M40" s="17"/>
      <c r="N40" s="17"/>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17"/>
      <c r="AP40" s="17"/>
      <c r="AQ40" s="17"/>
      <c r="AR40" s="17"/>
      <c r="AS40" s="17"/>
      <c r="AT40" s="17"/>
      <c r="AU40" s="17"/>
      <c r="AV40" s="17"/>
      <c r="AW40" s="17"/>
      <c r="AX40" s="17"/>
      <c r="AY40" s="17"/>
      <c r="AZ40" s="17"/>
      <c r="BA40" s="17"/>
      <c r="BB40" s="17"/>
      <c r="BC40" s="17"/>
      <c r="BD40" s="17"/>
      <c r="BE40" s="17"/>
      <c r="BF40" s="17"/>
      <c r="BG40" s="17"/>
      <c r="BH40" s="17"/>
      <c r="BI40" s="17"/>
      <c r="BJ40" s="17"/>
      <c r="BK40" s="17"/>
      <c r="BL40" s="17"/>
      <c r="BM40" s="17"/>
      <c r="BN40" s="17"/>
      <c r="BO40" s="17"/>
      <c r="BP40" s="17"/>
      <c r="BQ40" s="17"/>
      <c r="BR40" s="17"/>
      <c r="BS40" s="17"/>
      <c r="BT40" s="17"/>
      <c r="BU40" s="17"/>
      <c r="BV40" s="17"/>
      <c r="BW40" s="17"/>
      <c r="BX40" s="17"/>
      <c r="BY40" s="17"/>
      <c r="BZ40" s="17"/>
      <c r="CA40" s="17"/>
      <c r="CB40" s="17"/>
      <c r="CC40" s="17"/>
      <c r="CD40" s="17"/>
    </row>
    <row r="41" spans="1:82" x14ac:dyDescent="0.2">
      <c r="A41" s="17"/>
      <c r="B41" s="10"/>
      <c r="C41" s="16"/>
      <c r="D41" s="17"/>
      <c r="E41" s="17"/>
      <c r="F41" s="17"/>
      <c r="G41" s="17"/>
      <c r="H41" s="17"/>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c r="AR41" s="17"/>
      <c r="AS41" s="17"/>
      <c r="AT41" s="17"/>
      <c r="AU41" s="17"/>
      <c r="AV41" s="17"/>
      <c r="AW41" s="17"/>
      <c r="AX41" s="17"/>
      <c r="AY41" s="17"/>
      <c r="AZ41" s="17"/>
      <c r="BA41" s="17"/>
      <c r="BB41" s="17"/>
      <c r="BC41" s="17"/>
      <c r="BD41" s="17"/>
      <c r="BE41" s="17"/>
      <c r="BF41" s="17"/>
      <c r="BG41" s="17"/>
      <c r="BH41" s="17"/>
      <c r="BI41" s="17"/>
      <c r="BJ41" s="17"/>
      <c r="BK41" s="17"/>
      <c r="BL41" s="17"/>
      <c r="BM41" s="17"/>
      <c r="BN41" s="17"/>
      <c r="BO41" s="17"/>
      <c r="BP41" s="17"/>
      <c r="BQ41" s="17"/>
      <c r="BR41" s="17"/>
      <c r="BS41" s="17"/>
      <c r="BT41" s="17"/>
      <c r="BU41" s="17"/>
      <c r="BV41" s="17"/>
      <c r="BW41" s="17"/>
      <c r="BX41" s="17"/>
      <c r="BY41" s="17"/>
      <c r="BZ41" s="17"/>
      <c r="CA41" s="17"/>
      <c r="CB41" s="17"/>
      <c r="CC41" s="17"/>
      <c r="CD41" s="17"/>
    </row>
    <row r="42" spans="1:82" x14ac:dyDescent="0.2">
      <c r="A42" s="17"/>
      <c r="B42" s="10"/>
      <c r="C42" s="16"/>
      <c r="D42" s="17"/>
      <c r="E42" s="17"/>
      <c r="F42" s="17"/>
      <c r="G42" s="17"/>
      <c r="H42" s="17"/>
      <c r="I42" s="17"/>
      <c r="J42" s="17"/>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17"/>
      <c r="AN42" s="17"/>
      <c r="AO42" s="17"/>
      <c r="AP42" s="17"/>
      <c r="AQ42" s="17"/>
      <c r="AR42" s="17"/>
      <c r="AS42" s="17"/>
      <c r="AT42" s="17"/>
      <c r="AU42" s="17"/>
      <c r="AV42" s="17"/>
      <c r="AW42" s="17"/>
      <c r="AX42" s="17"/>
      <c r="AY42" s="17"/>
      <c r="AZ42" s="17"/>
      <c r="BA42" s="17"/>
      <c r="BB42" s="17"/>
      <c r="BC42" s="17"/>
      <c r="BD42" s="17"/>
      <c r="BE42" s="17"/>
      <c r="BF42" s="17"/>
      <c r="BG42" s="17"/>
      <c r="BH42" s="17"/>
      <c r="BI42" s="17"/>
      <c r="BJ42" s="17"/>
      <c r="BK42" s="17"/>
      <c r="BL42" s="17"/>
      <c r="BM42" s="17"/>
      <c r="BN42" s="17"/>
      <c r="BO42" s="17"/>
      <c r="BP42" s="17"/>
      <c r="BQ42" s="17"/>
      <c r="BR42" s="17"/>
      <c r="BS42" s="17"/>
      <c r="BT42" s="17"/>
      <c r="BU42" s="17"/>
      <c r="BV42" s="17"/>
      <c r="BW42" s="17"/>
      <c r="BX42" s="17"/>
      <c r="BY42" s="17"/>
      <c r="BZ42" s="17"/>
      <c r="CA42" s="17"/>
      <c r="CB42" s="17"/>
      <c r="CC42" s="17"/>
      <c r="CD42" s="17"/>
    </row>
    <row r="43" spans="1:82" x14ac:dyDescent="0.2">
      <c r="A43" s="17"/>
      <c r="B43" s="10"/>
      <c r="C43" s="16"/>
      <c r="D43" s="17"/>
      <c r="E43" s="17"/>
      <c r="F43" s="17"/>
      <c r="G43" s="17"/>
      <c r="H43" s="17"/>
      <c r="I43" s="17"/>
      <c r="J43" s="17"/>
      <c r="K43" s="17"/>
      <c r="L43" s="17"/>
      <c r="M43" s="17"/>
      <c r="N43" s="17"/>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17"/>
      <c r="AN43" s="17"/>
      <c r="AO43" s="17"/>
      <c r="AP43" s="17"/>
      <c r="AQ43" s="17"/>
      <c r="AR43" s="17"/>
      <c r="AS43" s="17"/>
      <c r="AT43" s="17"/>
      <c r="AU43" s="17"/>
      <c r="AV43" s="17"/>
      <c r="AW43" s="17"/>
      <c r="AX43" s="17"/>
      <c r="AY43" s="17"/>
      <c r="AZ43" s="17"/>
      <c r="BA43" s="17"/>
      <c r="BB43" s="17"/>
      <c r="BC43" s="17"/>
      <c r="BD43" s="17"/>
      <c r="BE43" s="17"/>
      <c r="BF43" s="17"/>
      <c r="BG43" s="17"/>
      <c r="BH43" s="17"/>
      <c r="BI43" s="17"/>
      <c r="BJ43" s="17"/>
      <c r="BK43" s="17"/>
      <c r="BL43" s="17"/>
      <c r="BM43" s="17"/>
      <c r="BN43" s="17"/>
      <c r="BO43" s="17"/>
      <c r="BP43" s="17"/>
      <c r="BQ43" s="17"/>
      <c r="BR43" s="17"/>
      <c r="BS43" s="17"/>
      <c r="BT43" s="17"/>
      <c r="BU43" s="17"/>
      <c r="BV43" s="17"/>
      <c r="BW43" s="17"/>
      <c r="BX43" s="17"/>
      <c r="BY43" s="17"/>
      <c r="BZ43" s="17"/>
      <c r="CA43" s="17"/>
      <c r="CB43" s="17"/>
      <c r="CC43" s="17"/>
      <c r="CD43" s="17"/>
    </row>
    <row r="44" spans="1:82" x14ac:dyDescent="0.2">
      <c r="A44" s="17"/>
      <c r="B44" s="10"/>
      <c r="C44" s="16"/>
      <c r="D44" s="17"/>
      <c r="E44" s="17"/>
      <c r="F44" s="17"/>
      <c r="G44" s="17"/>
      <c r="H44" s="17"/>
      <c r="I44" s="17"/>
      <c r="J44" s="17"/>
      <c r="K44" s="17"/>
      <c r="L44" s="17"/>
      <c r="M44" s="17"/>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17"/>
      <c r="AN44" s="17"/>
      <c r="AO44" s="17"/>
      <c r="AP44" s="17"/>
      <c r="AQ44" s="17"/>
      <c r="AR44" s="17"/>
      <c r="AS44" s="17"/>
      <c r="AT44" s="17"/>
      <c r="AU44" s="17"/>
      <c r="AV44" s="17"/>
      <c r="AW44" s="17"/>
      <c r="AX44" s="17"/>
      <c r="AY44" s="17"/>
      <c r="AZ44" s="17"/>
      <c r="BA44" s="17"/>
      <c r="BB44" s="17"/>
      <c r="BC44" s="17"/>
      <c r="BD44" s="17"/>
      <c r="BE44" s="17"/>
      <c r="BF44" s="17"/>
      <c r="BG44" s="17"/>
      <c r="BH44" s="17"/>
      <c r="BI44" s="17"/>
      <c r="BJ44" s="17"/>
      <c r="BK44" s="17"/>
      <c r="BL44" s="17"/>
      <c r="BM44" s="17"/>
      <c r="BN44" s="17"/>
      <c r="BO44" s="17"/>
      <c r="BP44" s="17"/>
      <c r="BQ44" s="17"/>
      <c r="BR44" s="17"/>
      <c r="BS44" s="17"/>
      <c r="BT44" s="17"/>
      <c r="BU44" s="17"/>
      <c r="BV44" s="17"/>
      <c r="BW44" s="17"/>
      <c r="BX44" s="17"/>
      <c r="BY44" s="17"/>
      <c r="BZ44" s="17"/>
      <c r="CA44" s="17"/>
      <c r="CB44" s="17"/>
      <c r="CC44" s="17"/>
      <c r="CD44" s="17"/>
    </row>
    <row r="45" spans="1:82" x14ac:dyDescent="0.2">
      <c r="A45" s="17"/>
      <c r="B45" s="10"/>
      <c r="C45" s="16"/>
      <c r="D45" s="17"/>
      <c r="E45" s="17"/>
      <c r="F45" s="17"/>
      <c r="G45" s="10"/>
      <c r="H45" s="17"/>
      <c r="I45" s="17"/>
      <c r="J45" s="17"/>
      <c r="K45" s="17"/>
      <c r="L45" s="17"/>
      <c r="M45" s="17"/>
      <c r="N45" s="17"/>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17"/>
      <c r="AN45" s="17"/>
      <c r="AO45" s="17"/>
      <c r="AP45" s="17"/>
      <c r="AQ45" s="17"/>
      <c r="AR45" s="17"/>
      <c r="AS45" s="17"/>
      <c r="AT45" s="17"/>
      <c r="AU45" s="17"/>
      <c r="AV45" s="17"/>
      <c r="AW45" s="17"/>
      <c r="AX45" s="17"/>
      <c r="AY45" s="17"/>
      <c r="AZ45" s="17"/>
      <c r="BA45" s="17"/>
      <c r="BB45" s="17"/>
      <c r="BC45" s="17"/>
      <c r="BD45" s="17"/>
      <c r="BE45" s="17"/>
      <c r="BF45" s="17"/>
      <c r="BG45" s="17"/>
      <c r="BH45" s="17"/>
      <c r="BI45" s="17"/>
      <c r="BJ45" s="17"/>
      <c r="BK45" s="17"/>
      <c r="BL45" s="17"/>
      <c r="BM45" s="17"/>
      <c r="BN45" s="17"/>
      <c r="BO45" s="17"/>
      <c r="BP45" s="17"/>
      <c r="BQ45" s="17"/>
      <c r="BR45" s="17"/>
      <c r="BS45" s="17"/>
      <c r="BT45" s="17"/>
      <c r="BU45" s="17"/>
      <c r="BV45" s="17"/>
      <c r="BW45" s="17"/>
      <c r="BX45" s="17"/>
      <c r="BY45" s="17"/>
      <c r="BZ45" s="17"/>
      <c r="CA45" s="17"/>
      <c r="CB45" s="17"/>
      <c r="CC45" s="17"/>
      <c r="CD45" s="17"/>
    </row>
    <row r="46" spans="1:82" x14ac:dyDescent="0.2">
      <c r="A46" s="17"/>
      <c r="B46" s="10"/>
      <c r="C46" s="16"/>
      <c r="D46" s="17"/>
      <c r="E46" s="17"/>
      <c r="F46" s="17"/>
      <c r="G46" s="17"/>
      <c r="H46" s="17"/>
      <c r="I46" s="17"/>
      <c r="J46" s="17"/>
      <c r="K46" s="17"/>
      <c r="L46" s="17"/>
      <c r="M46" s="17"/>
      <c r="N46" s="17"/>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17"/>
      <c r="AN46" s="17"/>
      <c r="AO46" s="17"/>
      <c r="AP46" s="17"/>
      <c r="AQ46" s="17"/>
      <c r="AR46" s="17"/>
      <c r="AS46" s="17"/>
      <c r="AT46" s="17"/>
      <c r="AU46" s="17"/>
      <c r="AV46" s="17"/>
      <c r="AW46" s="17"/>
      <c r="AX46" s="17"/>
      <c r="AY46" s="17"/>
      <c r="AZ46" s="17"/>
      <c r="BA46" s="17"/>
      <c r="BB46" s="17"/>
      <c r="BC46" s="17"/>
      <c r="BD46" s="17"/>
      <c r="BE46" s="17"/>
      <c r="BF46" s="17"/>
      <c r="BG46" s="17"/>
      <c r="BH46" s="17"/>
      <c r="BI46" s="17"/>
      <c r="BJ46" s="17"/>
      <c r="BK46" s="17"/>
      <c r="BL46" s="17"/>
      <c r="BM46" s="17"/>
      <c r="BN46" s="17"/>
      <c r="BO46" s="17"/>
      <c r="BP46" s="17"/>
      <c r="BQ46" s="17"/>
      <c r="BR46" s="17"/>
      <c r="BS46" s="17"/>
      <c r="BT46" s="17"/>
      <c r="BU46" s="17"/>
      <c r="BV46" s="17"/>
      <c r="BW46" s="17"/>
      <c r="BX46" s="17"/>
      <c r="BY46" s="17"/>
      <c r="BZ46" s="17"/>
      <c r="CA46" s="17"/>
      <c r="CB46" s="17"/>
      <c r="CC46" s="17"/>
      <c r="CD46" s="17"/>
    </row>
    <row r="47" spans="1:82" x14ac:dyDescent="0.2">
      <c r="A47" s="17"/>
      <c r="B47" s="10"/>
      <c r="C47" s="16"/>
      <c r="D47" s="17"/>
      <c r="E47" s="17"/>
      <c r="F47" s="17"/>
      <c r="G47" s="17"/>
      <c r="H47" s="17"/>
      <c r="I47" s="17"/>
      <c r="J47" s="17"/>
      <c r="K47" s="17"/>
      <c r="L47" s="17"/>
      <c r="M47" s="17"/>
      <c r="N47" s="17"/>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17"/>
      <c r="AN47" s="17"/>
      <c r="AO47" s="17"/>
      <c r="AP47" s="17"/>
      <c r="AQ47" s="17"/>
      <c r="AR47" s="17"/>
      <c r="AS47" s="17"/>
      <c r="AT47" s="17"/>
      <c r="AU47" s="17"/>
      <c r="AV47" s="17"/>
      <c r="AW47" s="17"/>
      <c r="AX47" s="17"/>
      <c r="AY47" s="17"/>
      <c r="AZ47" s="17"/>
      <c r="BA47" s="17"/>
      <c r="BB47" s="17"/>
      <c r="BC47" s="17"/>
      <c r="BD47" s="17"/>
      <c r="BE47" s="17"/>
      <c r="BF47" s="17"/>
      <c r="BG47" s="17"/>
      <c r="BH47" s="17"/>
      <c r="BI47" s="17"/>
      <c r="BJ47" s="17"/>
      <c r="BK47" s="17"/>
      <c r="BL47" s="17"/>
      <c r="BM47" s="17"/>
      <c r="BN47" s="17"/>
      <c r="BO47" s="17"/>
      <c r="BP47" s="17"/>
      <c r="BQ47" s="17"/>
      <c r="BR47" s="17"/>
      <c r="BS47" s="17"/>
      <c r="BT47" s="17"/>
      <c r="BU47" s="17"/>
      <c r="BV47" s="17"/>
      <c r="BW47" s="17"/>
      <c r="BX47" s="17"/>
      <c r="BY47" s="17"/>
      <c r="BZ47" s="17"/>
      <c r="CA47" s="17"/>
      <c r="CB47" s="17"/>
      <c r="CC47" s="17"/>
      <c r="CD47" s="17"/>
    </row>
    <row r="48" spans="1:82" x14ac:dyDescent="0.2">
      <c r="A48" s="17"/>
      <c r="B48" s="10"/>
      <c r="C48" s="16"/>
      <c r="D48" s="17"/>
      <c r="E48" s="17"/>
      <c r="F48" s="17"/>
      <c r="G48" s="17"/>
      <c r="H48" s="17"/>
      <c r="I48" s="17"/>
      <c r="J48" s="17"/>
      <c r="K48" s="17"/>
      <c r="L48" s="17"/>
      <c r="M48" s="17"/>
      <c r="N48" s="17"/>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17"/>
      <c r="AN48" s="17"/>
      <c r="AO48" s="17"/>
      <c r="AP48" s="17"/>
      <c r="AQ48" s="17"/>
      <c r="AR48" s="17"/>
      <c r="AS48" s="17"/>
      <c r="AT48" s="17"/>
      <c r="AU48" s="17"/>
      <c r="AV48" s="17"/>
      <c r="AW48" s="17"/>
      <c r="AX48" s="17"/>
      <c r="AY48" s="17"/>
      <c r="AZ48" s="17"/>
      <c r="BA48" s="17"/>
      <c r="BB48" s="17"/>
      <c r="BC48" s="17"/>
      <c r="BD48" s="17"/>
      <c r="BE48" s="17"/>
      <c r="BF48" s="17"/>
      <c r="BG48" s="17"/>
      <c r="BH48" s="17"/>
      <c r="BI48" s="17"/>
      <c r="BJ48" s="17"/>
      <c r="BK48" s="17"/>
      <c r="BL48" s="17"/>
      <c r="BM48" s="17"/>
      <c r="BN48" s="17"/>
      <c r="BO48" s="17"/>
      <c r="BP48" s="17"/>
      <c r="BQ48" s="17"/>
      <c r="BR48" s="17"/>
      <c r="BS48" s="17"/>
      <c r="BT48" s="17"/>
      <c r="BU48" s="17"/>
      <c r="BV48" s="17"/>
      <c r="BW48" s="17"/>
      <c r="BX48" s="17"/>
      <c r="BY48" s="17"/>
      <c r="BZ48" s="17"/>
      <c r="CA48" s="17"/>
      <c r="CB48" s="17"/>
      <c r="CC48" s="17"/>
      <c r="CD48" s="17"/>
    </row>
    <row r="49" spans="1:82" x14ac:dyDescent="0.2">
      <c r="A49" s="17"/>
      <c r="B49" s="10"/>
      <c r="C49" s="16"/>
      <c r="D49" s="17"/>
      <c r="E49" s="17"/>
      <c r="F49" s="17"/>
      <c r="G49" s="17"/>
      <c r="H49" s="17"/>
      <c r="I49" s="17"/>
      <c r="J49" s="17"/>
      <c r="K49" s="17"/>
      <c r="L49" s="17"/>
      <c r="M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17"/>
      <c r="AN49" s="17"/>
      <c r="AO49" s="17"/>
      <c r="AP49" s="17"/>
      <c r="AQ49" s="17"/>
      <c r="AR49" s="17"/>
      <c r="AS49" s="17"/>
      <c r="AT49" s="17"/>
      <c r="AU49" s="17"/>
      <c r="AV49" s="17"/>
      <c r="AW49" s="17"/>
      <c r="AX49" s="17"/>
      <c r="AY49" s="17"/>
      <c r="AZ49" s="17"/>
      <c r="BA49" s="17"/>
      <c r="BB49" s="17"/>
      <c r="BC49" s="17"/>
      <c r="BD49" s="17"/>
      <c r="BE49" s="17"/>
      <c r="BF49" s="17"/>
      <c r="BG49" s="17"/>
      <c r="BH49" s="17"/>
      <c r="BI49" s="17"/>
      <c r="BJ49" s="17"/>
      <c r="BK49" s="17"/>
      <c r="BL49" s="17"/>
      <c r="BM49" s="17"/>
      <c r="BN49" s="17"/>
      <c r="BO49" s="17"/>
      <c r="BP49" s="17"/>
      <c r="BQ49" s="17"/>
      <c r="BR49" s="17"/>
      <c r="BS49" s="17"/>
      <c r="BT49" s="17"/>
      <c r="BU49" s="17"/>
      <c r="BV49" s="17"/>
      <c r="BW49" s="17"/>
      <c r="BX49" s="17"/>
      <c r="BY49" s="17"/>
      <c r="BZ49" s="17"/>
      <c r="CA49" s="17"/>
      <c r="CB49" s="17"/>
      <c r="CC49" s="17"/>
      <c r="CD49" s="17"/>
    </row>
    <row r="50" spans="1:82" x14ac:dyDescent="0.2">
      <c r="A50" s="17"/>
      <c r="B50" s="10"/>
      <c r="C50" s="16"/>
      <c r="D50" s="17"/>
      <c r="E50" s="17"/>
      <c r="F50" s="17"/>
      <c r="G50" s="17"/>
      <c r="H50" s="17"/>
      <c r="I50" s="17"/>
      <c r="J50" s="17"/>
      <c r="K50" s="17"/>
      <c r="L50" s="17"/>
      <c r="M50" s="17"/>
      <c r="N50" s="17"/>
      <c r="O50" s="17"/>
      <c r="P50" s="17"/>
      <c r="Q50" s="17"/>
      <c r="R50" s="17"/>
      <c r="S50" s="17"/>
      <c r="T50" s="17"/>
      <c r="U50" s="17"/>
      <c r="V50" s="17"/>
      <c r="W50" s="17"/>
      <c r="X50" s="17"/>
      <c r="Y50" s="17"/>
      <c r="Z50" s="17"/>
      <c r="AA50" s="17"/>
      <c r="AB50" s="17"/>
      <c r="AC50" s="17"/>
      <c r="AD50" s="17"/>
      <c r="AE50" s="17"/>
      <c r="AF50" s="17"/>
      <c r="AG50" s="17"/>
      <c r="AH50" s="17"/>
      <c r="AI50" s="17"/>
      <c r="AJ50" s="17"/>
      <c r="AK50" s="17"/>
      <c r="AL50" s="17"/>
      <c r="AM50" s="17"/>
      <c r="AN50" s="17"/>
      <c r="AO50" s="17"/>
      <c r="AP50" s="17"/>
      <c r="AQ50" s="17"/>
      <c r="AR50" s="17"/>
      <c r="AS50" s="17"/>
      <c r="AT50" s="17"/>
      <c r="AU50" s="17"/>
      <c r="AV50" s="17"/>
      <c r="AW50" s="17"/>
      <c r="AX50" s="17"/>
      <c r="AY50" s="17"/>
      <c r="AZ50" s="17"/>
      <c r="BA50" s="17"/>
      <c r="BB50" s="17"/>
      <c r="BC50" s="17"/>
      <c r="BD50" s="17"/>
      <c r="BE50" s="17"/>
      <c r="BF50" s="17"/>
      <c r="BG50" s="17"/>
      <c r="BH50" s="17"/>
      <c r="BI50" s="17"/>
      <c r="BJ50" s="17"/>
      <c r="BK50" s="17"/>
      <c r="BL50" s="17"/>
      <c r="BM50" s="17"/>
      <c r="BN50" s="17"/>
      <c r="BO50" s="17"/>
      <c r="BP50" s="17"/>
      <c r="BQ50" s="17"/>
      <c r="BR50" s="17"/>
      <c r="BS50" s="17"/>
      <c r="BT50" s="17"/>
      <c r="BU50" s="17"/>
      <c r="BV50" s="17"/>
      <c r="BW50" s="17"/>
      <c r="BX50" s="17"/>
      <c r="BY50" s="17"/>
      <c r="BZ50" s="17"/>
      <c r="CA50" s="17"/>
      <c r="CB50" s="17"/>
      <c r="CC50" s="17"/>
      <c r="CD50" s="17"/>
    </row>
    <row r="51" spans="1:82" x14ac:dyDescent="0.2">
      <c r="A51" s="17"/>
      <c r="B51" s="10"/>
      <c r="C51" s="16"/>
      <c r="D51" s="17"/>
      <c r="E51" s="17"/>
      <c r="F51" s="17"/>
      <c r="G51" s="17"/>
      <c r="H51" s="17"/>
      <c r="I51" s="17"/>
      <c r="J51" s="17"/>
      <c r="K51" s="17"/>
      <c r="L51" s="17"/>
      <c r="M51" s="17"/>
      <c r="N51" s="17"/>
      <c r="O51" s="17"/>
      <c r="P51" s="17"/>
      <c r="Q51" s="17"/>
      <c r="R51" s="17"/>
      <c r="S51" s="17"/>
      <c r="T51" s="17"/>
      <c r="U51" s="17"/>
      <c r="V51" s="17"/>
      <c r="W51" s="17"/>
      <c r="X51" s="17"/>
      <c r="Y51" s="17"/>
      <c r="Z51" s="17"/>
      <c r="AA51" s="17"/>
      <c r="AB51" s="17"/>
      <c r="AC51" s="17"/>
      <c r="AD51" s="17"/>
      <c r="AE51" s="17"/>
      <c r="AF51" s="17"/>
      <c r="AG51" s="17"/>
      <c r="AH51" s="17"/>
      <c r="AI51" s="17"/>
      <c r="AJ51" s="17"/>
      <c r="AK51" s="17"/>
      <c r="AL51" s="17"/>
      <c r="AM51" s="17"/>
      <c r="AN51" s="17"/>
      <c r="AO51" s="17"/>
      <c r="AP51" s="17"/>
      <c r="AQ51" s="17"/>
      <c r="AR51" s="17"/>
      <c r="AS51" s="17"/>
      <c r="AT51" s="17"/>
      <c r="AU51" s="17"/>
      <c r="AV51" s="17"/>
      <c r="AW51" s="17"/>
      <c r="AX51" s="17"/>
      <c r="AY51" s="17"/>
      <c r="AZ51" s="17"/>
      <c r="BA51" s="17"/>
      <c r="BB51" s="17"/>
      <c r="BC51" s="17"/>
      <c r="BD51" s="17"/>
      <c r="BE51" s="17"/>
      <c r="BF51" s="17"/>
      <c r="BG51" s="17"/>
      <c r="BH51" s="17"/>
      <c r="BI51" s="17"/>
      <c r="BJ51" s="17"/>
      <c r="BK51" s="17"/>
      <c r="BL51" s="17"/>
      <c r="BM51" s="17"/>
      <c r="BN51" s="17"/>
      <c r="BO51" s="17"/>
      <c r="BP51" s="17"/>
      <c r="BQ51" s="17"/>
      <c r="BR51" s="17"/>
      <c r="BS51" s="17"/>
      <c r="BT51" s="17"/>
      <c r="BU51" s="17"/>
      <c r="BV51" s="17"/>
      <c r="BW51" s="17"/>
      <c r="BX51" s="17"/>
      <c r="BY51" s="17"/>
      <c r="BZ51" s="17"/>
      <c r="CA51" s="17"/>
      <c r="CB51" s="17"/>
      <c r="CC51" s="17"/>
      <c r="CD51" s="17"/>
    </row>
    <row r="52" spans="1:82" x14ac:dyDescent="0.2">
      <c r="A52" s="17"/>
      <c r="B52" s="10"/>
      <c r="C52" s="16"/>
      <c r="D52" s="17"/>
      <c r="E52" s="17"/>
      <c r="F52" s="17"/>
      <c r="G52" s="17"/>
      <c r="H52" s="17"/>
      <c r="I52" s="17"/>
      <c r="J52" s="17"/>
      <c r="K52" s="17"/>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17"/>
      <c r="AN52" s="17"/>
      <c r="AO52" s="17"/>
      <c r="AP52" s="17"/>
      <c r="AQ52" s="17"/>
      <c r="AR52" s="17"/>
      <c r="AS52" s="17"/>
      <c r="AT52" s="17"/>
      <c r="AU52" s="17"/>
      <c r="AV52" s="17"/>
      <c r="AW52" s="17"/>
      <c r="AX52" s="17"/>
      <c r="AY52" s="17"/>
      <c r="AZ52" s="17"/>
      <c r="BA52" s="17"/>
      <c r="BB52" s="17"/>
      <c r="BC52" s="17"/>
      <c r="BD52" s="17"/>
      <c r="BE52" s="17"/>
      <c r="BF52" s="17"/>
      <c r="BG52" s="17"/>
      <c r="BH52" s="17"/>
      <c r="BI52" s="17"/>
      <c r="BJ52" s="17"/>
      <c r="BK52" s="17"/>
      <c r="BL52" s="17"/>
      <c r="BM52" s="17"/>
      <c r="BN52" s="17"/>
      <c r="BO52" s="17"/>
      <c r="BP52" s="17"/>
      <c r="BQ52" s="17"/>
      <c r="BR52" s="17"/>
      <c r="BS52" s="17"/>
      <c r="BT52" s="17"/>
      <c r="BU52" s="17"/>
      <c r="BV52" s="17"/>
      <c r="BW52" s="17"/>
      <c r="BX52" s="17"/>
      <c r="BY52" s="17"/>
      <c r="BZ52" s="17"/>
      <c r="CA52" s="17"/>
      <c r="CB52" s="17"/>
      <c r="CC52" s="17"/>
      <c r="CD52" s="17"/>
    </row>
    <row r="53" spans="1:82" x14ac:dyDescent="0.2">
      <c r="A53" s="17"/>
      <c r="B53" s="10"/>
      <c r="C53" s="16"/>
      <c r="D53" s="17"/>
      <c r="E53" s="17"/>
      <c r="F53" s="17"/>
      <c r="G53" s="10"/>
      <c r="H53" s="17"/>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17"/>
      <c r="AN53" s="17"/>
      <c r="AO53" s="17"/>
      <c r="AP53" s="17"/>
      <c r="AQ53" s="17"/>
      <c r="AR53" s="17"/>
      <c r="AS53" s="17"/>
      <c r="AT53" s="17"/>
      <c r="AU53" s="17"/>
      <c r="AV53" s="17"/>
      <c r="AW53" s="17"/>
      <c r="AX53" s="17"/>
      <c r="AY53" s="17"/>
      <c r="AZ53" s="17"/>
      <c r="BA53" s="17"/>
      <c r="BB53" s="17"/>
      <c r="BC53" s="17"/>
      <c r="BD53" s="17"/>
      <c r="BE53" s="17"/>
      <c r="BF53" s="17"/>
      <c r="BG53" s="17"/>
      <c r="BH53" s="17"/>
      <c r="BI53" s="17"/>
      <c r="BJ53" s="17"/>
      <c r="BK53" s="17"/>
      <c r="BL53" s="17"/>
      <c r="BM53" s="17"/>
      <c r="BN53" s="17"/>
      <c r="BO53" s="17"/>
      <c r="BP53" s="17"/>
      <c r="BQ53" s="17"/>
      <c r="BR53" s="17"/>
      <c r="BS53" s="17"/>
      <c r="BT53" s="17"/>
      <c r="BU53" s="17"/>
      <c r="BV53" s="17"/>
      <c r="BW53" s="17"/>
      <c r="BX53" s="17"/>
      <c r="BY53" s="17"/>
      <c r="BZ53" s="17"/>
      <c r="CA53" s="17"/>
      <c r="CB53" s="17"/>
      <c r="CC53" s="17"/>
      <c r="CD53" s="17"/>
    </row>
    <row r="54" spans="1:82" x14ac:dyDescent="0.2">
      <c r="A54" s="17"/>
      <c r="B54" s="10"/>
      <c r="C54" s="16"/>
      <c r="D54" s="17"/>
      <c r="E54" s="17"/>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c r="BE54" s="17"/>
      <c r="BF54" s="17"/>
      <c r="BG54" s="17"/>
      <c r="BH54" s="17"/>
      <c r="BI54" s="17"/>
      <c r="BJ54" s="17"/>
      <c r="BK54" s="17"/>
      <c r="BL54" s="17"/>
      <c r="BM54" s="17"/>
      <c r="BN54" s="17"/>
      <c r="BO54" s="17"/>
      <c r="BP54" s="17"/>
      <c r="BQ54" s="17"/>
      <c r="BR54" s="17"/>
      <c r="BS54" s="17"/>
      <c r="BT54" s="17"/>
      <c r="BU54" s="17"/>
      <c r="BV54" s="17"/>
      <c r="BW54" s="17"/>
      <c r="BX54" s="17"/>
      <c r="BY54" s="17"/>
      <c r="BZ54" s="17"/>
      <c r="CA54" s="17"/>
      <c r="CB54" s="17"/>
      <c r="CC54" s="17"/>
      <c r="CD54" s="17"/>
    </row>
    <row r="55" spans="1:82" x14ac:dyDescent="0.2">
      <c r="A55" s="17"/>
      <c r="B55" s="10"/>
      <c r="C55" s="16"/>
      <c r="D55" s="17"/>
      <c r="E55" s="17"/>
      <c r="F55" s="17"/>
      <c r="G55" s="17"/>
      <c r="H55" s="17"/>
      <c r="I55" s="17"/>
      <c r="J55" s="17"/>
      <c r="K55" s="17"/>
      <c r="L55" s="17"/>
      <c r="M55" s="17"/>
      <c r="N55" s="17"/>
      <c r="O55" s="17"/>
      <c r="P55" s="17"/>
      <c r="Q55" s="17"/>
      <c r="R55" s="17"/>
      <c r="S55" s="17"/>
      <c r="T55" s="17"/>
      <c r="U55" s="17"/>
      <c r="V55" s="17"/>
      <c r="W55" s="17"/>
      <c r="X55" s="17"/>
      <c r="Y55" s="17"/>
      <c r="Z55" s="17"/>
      <c r="AA55" s="17"/>
      <c r="AB55" s="17"/>
      <c r="AC55" s="17"/>
      <c r="AD55" s="17"/>
      <c r="AE55" s="17"/>
      <c r="AF55" s="17"/>
      <c r="AG55" s="17"/>
      <c r="AH55" s="17"/>
      <c r="AI55" s="17"/>
      <c r="AJ55" s="17"/>
      <c r="AK55" s="17"/>
      <c r="AL55" s="17"/>
      <c r="AM55" s="17"/>
      <c r="AN55" s="17"/>
      <c r="AO55" s="17"/>
      <c r="AP55" s="17"/>
      <c r="AQ55" s="17"/>
      <c r="AR55" s="17"/>
      <c r="AS55" s="17"/>
      <c r="AT55" s="17"/>
      <c r="AU55" s="17"/>
      <c r="AV55" s="17"/>
      <c r="AW55" s="17"/>
      <c r="AX55" s="17"/>
      <c r="AY55" s="17"/>
      <c r="AZ55" s="17"/>
      <c r="BA55" s="17"/>
      <c r="BB55" s="17"/>
      <c r="BC55" s="17"/>
      <c r="BD55" s="17"/>
      <c r="BE55" s="17"/>
      <c r="BF55" s="17"/>
      <c r="BG55" s="17"/>
      <c r="BH55" s="17"/>
      <c r="BI55" s="17"/>
      <c r="BJ55" s="17"/>
      <c r="BK55" s="17"/>
      <c r="BL55" s="17"/>
      <c r="BM55" s="17"/>
      <c r="BN55" s="17"/>
      <c r="BO55" s="17"/>
      <c r="BP55" s="17"/>
      <c r="BQ55" s="17"/>
      <c r="BR55" s="17"/>
      <c r="BS55" s="17"/>
      <c r="BT55" s="17"/>
      <c r="BU55" s="17"/>
      <c r="BV55" s="17"/>
      <c r="BW55" s="17"/>
      <c r="BX55" s="17"/>
      <c r="BY55" s="17"/>
      <c r="BZ55" s="17"/>
      <c r="CA55" s="17"/>
      <c r="CB55" s="17"/>
      <c r="CC55" s="17"/>
      <c r="CD55" s="17"/>
    </row>
    <row r="56" spans="1:82" x14ac:dyDescent="0.2">
      <c r="A56" s="17"/>
      <c r="B56" s="10"/>
      <c r="C56" s="16"/>
      <c r="D56" s="17"/>
      <c r="E56" s="17"/>
      <c r="F56" s="17"/>
      <c r="G56" s="17"/>
      <c r="H56" s="17"/>
      <c r="I56" s="17"/>
      <c r="J56" s="17"/>
      <c r="K56" s="17"/>
      <c r="L56" s="17"/>
      <c r="M56" s="17"/>
      <c r="N56" s="17"/>
      <c r="O56" s="17"/>
      <c r="P56" s="17"/>
      <c r="Q56" s="17"/>
      <c r="R56" s="17"/>
      <c r="S56" s="17"/>
      <c r="T56" s="17"/>
      <c r="U56" s="17"/>
      <c r="V56" s="17"/>
      <c r="W56" s="17"/>
      <c r="X56" s="17"/>
      <c r="Y56" s="17"/>
      <c r="Z56" s="17"/>
      <c r="AA56" s="17"/>
      <c r="AB56" s="17"/>
      <c r="AC56" s="17"/>
      <c r="AD56" s="17"/>
      <c r="AE56" s="17"/>
      <c r="AF56" s="17"/>
      <c r="AG56" s="17"/>
      <c r="AH56" s="17"/>
      <c r="AI56" s="17"/>
      <c r="AJ56" s="17"/>
      <c r="AK56" s="17"/>
      <c r="AL56" s="17"/>
      <c r="AM56" s="17"/>
      <c r="AN56" s="17"/>
      <c r="AO56" s="17"/>
      <c r="AP56" s="17"/>
      <c r="AQ56" s="17"/>
      <c r="AR56" s="17"/>
      <c r="AS56" s="17"/>
      <c r="AT56" s="17"/>
      <c r="AU56" s="17"/>
      <c r="AV56" s="17"/>
      <c r="AW56" s="17"/>
      <c r="AX56" s="17"/>
      <c r="AY56" s="17"/>
      <c r="AZ56" s="17"/>
      <c r="BA56" s="17"/>
      <c r="BB56" s="17"/>
      <c r="BC56" s="17"/>
      <c r="BD56" s="17"/>
      <c r="BE56" s="17"/>
      <c r="BF56" s="17"/>
      <c r="BG56" s="17"/>
      <c r="BH56" s="17"/>
      <c r="BI56" s="17"/>
      <c r="BJ56" s="17"/>
      <c r="BK56" s="17"/>
      <c r="BL56" s="17"/>
      <c r="BM56" s="17"/>
      <c r="BN56" s="17"/>
      <c r="BO56" s="17"/>
      <c r="BP56" s="17"/>
      <c r="BQ56" s="17"/>
      <c r="BR56" s="17"/>
      <c r="BS56" s="17"/>
      <c r="BT56" s="17"/>
      <c r="BU56" s="17"/>
      <c r="BV56" s="17"/>
      <c r="BW56" s="17"/>
      <c r="BX56" s="17"/>
      <c r="BY56" s="17"/>
      <c r="BZ56" s="17"/>
      <c r="CA56" s="17"/>
      <c r="CB56" s="17"/>
      <c r="CC56" s="17"/>
      <c r="CD56" s="17"/>
    </row>
    <row r="57" spans="1:82" x14ac:dyDescent="0.2">
      <c r="A57" s="17"/>
      <c r="B57" s="10"/>
      <c r="C57" s="16"/>
      <c r="D57" s="17"/>
      <c r="E57" s="17"/>
      <c r="F57" s="17"/>
      <c r="G57" s="17"/>
      <c r="H57" s="17"/>
      <c r="I57" s="17"/>
      <c r="J57" s="17"/>
      <c r="K57" s="17"/>
      <c r="L57" s="17"/>
      <c r="M57" s="17"/>
      <c r="N57" s="17"/>
      <c r="O57" s="17"/>
      <c r="P57" s="17"/>
      <c r="Q57" s="17"/>
      <c r="R57" s="17"/>
      <c r="S57" s="17"/>
      <c r="T57" s="17"/>
      <c r="U57" s="17"/>
      <c r="V57" s="17"/>
      <c r="W57" s="17"/>
      <c r="X57" s="17"/>
      <c r="Y57" s="17"/>
      <c r="Z57" s="17"/>
      <c r="AA57" s="17"/>
      <c r="AB57" s="17"/>
      <c r="AC57" s="17"/>
      <c r="AD57" s="17"/>
      <c r="AE57" s="17"/>
      <c r="AF57" s="17"/>
      <c r="AG57" s="17"/>
      <c r="AH57" s="17"/>
      <c r="AI57" s="17"/>
      <c r="AJ57" s="17"/>
      <c r="AK57" s="17"/>
      <c r="AL57" s="17"/>
      <c r="AM57" s="17"/>
      <c r="AN57" s="17"/>
      <c r="AO57" s="17"/>
      <c r="AP57" s="17"/>
      <c r="AQ57" s="17"/>
      <c r="AR57" s="17"/>
      <c r="AS57" s="17"/>
      <c r="AT57" s="17"/>
      <c r="AU57" s="17"/>
      <c r="AV57" s="17"/>
      <c r="AW57" s="17"/>
      <c r="AX57" s="17"/>
      <c r="AY57" s="17"/>
      <c r="AZ57" s="17"/>
      <c r="BA57" s="17"/>
      <c r="BB57" s="17"/>
      <c r="BC57" s="17"/>
      <c r="BD57" s="17"/>
      <c r="BE57" s="17"/>
      <c r="BF57" s="17"/>
      <c r="BG57" s="17"/>
      <c r="BH57" s="17"/>
      <c r="BI57" s="17"/>
      <c r="BJ57" s="17"/>
      <c r="BK57" s="17"/>
      <c r="BL57" s="17"/>
      <c r="BM57" s="17"/>
      <c r="BN57" s="17"/>
      <c r="BO57" s="17"/>
      <c r="BP57" s="17"/>
      <c r="BQ57" s="17"/>
      <c r="BR57" s="17"/>
      <c r="BS57" s="17"/>
      <c r="BT57" s="17"/>
      <c r="BU57" s="17"/>
      <c r="BV57" s="17"/>
      <c r="BW57" s="17"/>
      <c r="BX57" s="17"/>
      <c r="BY57" s="17"/>
      <c r="BZ57" s="17"/>
      <c r="CA57" s="17"/>
      <c r="CB57" s="17"/>
      <c r="CC57" s="17"/>
      <c r="CD57" s="17"/>
    </row>
    <row r="58" spans="1:82" x14ac:dyDescent="0.2">
      <c r="A58" s="17"/>
      <c r="B58" s="10"/>
      <c r="C58" s="16"/>
      <c r="D58" s="17"/>
      <c r="E58" s="17"/>
      <c r="F58" s="17"/>
      <c r="G58" s="17"/>
      <c r="H58" s="17"/>
      <c r="I58" s="17"/>
      <c r="J58" s="17"/>
      <c r="K58" s="17"/>
      <c r="L58" s="17"/>
      <c r="M58" s="17"/>
      <c r="N58" s="17"/>
      <c r="O58" s="17"/>
      <c r="P58" s="17"/>
      <c r="Q58" s="17"/>
      <c r="R58" s="17"/>
      <c r="S58" s="17"/>
      <c r="T58" s="17"/>
      <c r="U58" s="17"/>
      <c r="V58" s="17"/>
      <c r="W58" s="17"/>
      <c r="X58" s="17"/>
      <c r="Y58" s="17"/>
      <c r="Z58" s="17"/>
      <c r="AA58" s="17"/>
      <c r="AB58" s="17"/>
      <c r="AC58" s="17"/>
      <c r="AD58" s="17"/>
      <c r="AE58" s="17"/>
      <c r="AF58" s="17"/>
      <c r="AG58" s="17"/>
      <c r="AH58" s="17"/>
      <c r="AI58" s="17"/>
      <c r="AJ58" s="17"/>
      <c r="AK58" s="17"/>
      <c r="AL58" s="17"/>
      <c r="AM58" s="17"/>
      <c r="AN58" s="17"/>
      <c r="AO58" s="17"/>
      <c r="AP58" s="17"/>
      <c r="AQ58" s="17"/>
      <c r="AR58" s="17"/>
      <c r="AS58" s="17"/>
      <c r="AT58" s="17"/>
      <c r="AU58" s="17"/>
      <c r="AV58" s="17"/>
      <c r="AW58" s="17"/>
      <c r="AX58" s="17"/>
      <c r="AY58" s="17"/>
      <c r="AZ58" s="17"/>
      <c r="BA58" s="17"/>
      <c r="BB58" s="17"/>
      <c r="BC58" s="17"/>
      <c r="BD58" s="17"/>
      <c r="BE58" s="17"/>
      <c r="BF58" s="17"/>
      <c r="BG58" s="17"/>
      <c r="BH58" s="17"/>
      <c r="BI58" s="17"/>
      <c r="BJ58" s="17"/>
      <c r="BK58" s="17"/>
      <c r="BL58" s="17"/>
      <c r="BM58" s="17"/>
      <c r="BN58" s="17"/>
      <c r="BO58" s="17"/>
      <c r="BP58" s="17"/>
      <c r="BQ58" s="17"/>
      <c r="BR58" s="17"/>
      <c r="BS58" s="17"/>
      <c r="BT58" s="17"/>
      <c r="BU58" s="17"/>
      <c r="BV58" s="17"/>
      <c r="BW58" s="17"/>
      <c r="BX58" s="17"/>
      <c r="BY58" s="17"/>
      <c r="BZ58" s="17"/>
      <c r="CA58" s="17"/>
      <c r="CB58" s="17"/>
      <c r="CC58" s="17"/>
      <c r="CD58" s="17"/>
    </row>
    <row r="59" spans="1:82" x14ac:dyDescent="0.2">
      <c r="A59" s="17"/>
      <c r="B59" s="10"/>
      <c r="C59" s="16"/>
      <c r="D59" s="17"/>
      <c r="E59" s="17"/>
      <c r="F59" s="17"/>
      <c r="G59" s="17"/>
      <c r="H59" s="17"/>
      <c r="I59" s="17"/>
      <c r="J59" s="17"/>
      <c r="K59" s="17"/>
      <c r="L59" s="17"/>
      <c r="M59" s="17"/>
      <c r="N59" s="17"/>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17"/>
      <c r="AN59" s="17"/>
      <c r="AO59" s="17"/>
      <c r="AP59" s="17"/>
      <c r="AQ59" s="17"/>
      <c r="AR59" s="17"/>
      <c r="AS59" s="17"/>
      <c r="AT59" s="17"/>
      <c r="AU59" s="17"/>
      <c r="AV59" s="17"/>
      <c r="AW59" s="17"/>
      <c r="AX59" s="17"/>
      <c r="AY59" s="17"/>
      <c r="AZ59" s="17"/>
      <c r="BA59" s="17"/>
      <c r="BB59" s="17"/>
      <c r="BC59" s="17"/>
      <c r="BD59" s="17"/>
      <c r="BE59" s="17"/>
      <c r="BF59" s="17"/>
      <c r="BG59" s="17"/>
      <c r="BH59" s="17"/>
      <c r="BI59" s="17"/>
      <c r="BJ59" s="17"/>
      <c r="BK59" s="17"/>
      <c r="BL59" s="17"/>
      <c r="BM59" s="17"/>
      <c r="BN59" s="17"/>
      <c r="BO59" s="17"/>
      <c r="BP59" s="17"/>
      <c r="BQ59" s="17"/>
      <c r="BR59" s="17"/>
      <c r="BS59" s="17"/>
      <c r="BT59" s="17"/>
      <c r="BU59" s="17"/>
      <c r="BV59" s="17"/>
      <c r="BW59" s="17"/>
      <c r="BX59" s="17"/>
      <c r="BY59" s="17"/>
      <c r="BZ59" s="17"/>
      <c r="CA59" s="17"/>
      <c r="CB59" s="17"/>
      <c r="CC59" s="17"/>
      <c r="CD59" s="17"/>
    </row>
    <row r="60" spans="1:82" x14ac:dyDescent="0.2">
      <c r="A60" s="17"/>
      <c r="B60" s="10"/>
      <c r="C60" s="16"/>
      <c r="D60" s="17"/>
      <c r="E60" s="17"/>
      <c r="F60" s="17"/>
      <c r="G60" s="17"/>
      <c r="H60" s="17"/>
      <c r="I60" s="17"/>
      <c r="J60" s="17"/>
      <c r="K60" s="17"/>
      <c r="L60" s="17"/>
      <c r="M60" s="17"/>
      <c r="N60" s="17"/>
      <c r="O60" s="17"/>
      <c r="P60" s="17"/>
      <c r="Q60" s="17"/>
      <c r="R60" s="17"/>
      <c r="S60" s="17"/>
      <c r="T60" s="17"/>
      <c r="U60" s="17"/>
      <c r="V60" s="17"/>
      <c r="W60" s="17"/>
      <c r="X60" s="17"/>
      <c r="Y60" s="17"/>
      <c r="Z60" s="17"/>
      <c r="AA60" s="17"/>
      <c r="AB60" s="17"/>
      <c r="AC60" s="17"/>
      <c r="AD60" s="17"/>
      <c r="AE60" s="17"/>
      <c r="AF60" s="17"/>
      <c r="AG60" s="17"/>
      <c r="AH60" s="17"/>
      <c r="AI60" s="17"/>
      <c r="AJ60" s="17"/>
      <c r="AK60" s="17"/>
      <c r="AL60" s="17"/>
      <c r="AM60" s="17"/>
      <c r="AN60" s="17"/>
      <c r="AO60" s="17"/>
      <c r="AP60" s="17"/>
      <c r="AQ60" s="17"/>
      <c r="AR60" s="17"/>
      <c r="AS60" s="17"/>
      <c r="AT60" s="17"/>
      <c r="AU60" s="17"/>
      <c r="AV60" s="17"/>
      <c r="AW60" s="17"/>
      <c r="AX60" s="17"/>
      <c r="AY60" s="17"/>
      <c r="AZ60" s="17"/>
      <c r="BA60" s="17"/>
      <c r="BB60" s="17"/>
      <c r="BC60" s="17"/>
      <c r="BD60" s="17"/>
      <c r="BE60" s="17"/>
      <c r="BF60" s="17"/>
      <c r="BG60" s="17"/>
      <c r="BH60" s="17"/>
      <c r="BI60" s="17"/>
      <c r="BJ60" s="17"/>
      <c r="BK60" s="17"/>
      <c r="BL60" s="17"/>
      <c r="BM60" s="17"/>
      <c r="BN60" s="17"/>
      <c r="BO60" s="17"/>
      <c r="BP60" s="17"/>
      <c r="BQ60" s="17"/>
      <c r="BR60" s="17"/>
      <c r="BS60" s="17"/>
      <c r="BT60" s="17"/>
      <c r="BU60" s="17"/>
      <c r="BV60" s="17"/>
      <c r="BW60" s="17"/>
      <c r="BX60" s="17"/>
      <c r="BY60" s="17"/>
      <c r="BZ60" s="17"/>
      <c r="CA60" s="17"/>
      <c r="CB60" s="17"/>
      <c r="CC60" s="17"/>
      <c r="CD60" s="17"/>
    </row>
    <row r="61" spans="1:82" x14ac:dyDescent="0.2">
      <c r="A61" s="17"/>
      <c r="B61" s="11"/>
      <c r="C61" s="16"/>
      <c r="D61" s="17"/>
      <c r="E61" s="17"/>
      <c r="F61" s="17"/>
      <c r="G61" s="17"/>
      <c r="H61" s="17"/>
      <c r="I61" s="17"/>
      <c r="J61" s="17"/>
      <c r="K61" s="17"/>
      <c r="L61" s="17"/>
      <c r="M61" s="17"/>
      <c r="N61" s="17"/>
      <c r="O61" s="17"/>
      <c r="P61" s="17"/>
      <c r="Q61" s="17"/>
      <c r="R61" s="17"/>
      <c r="S61" s="17"/>
      <c r="T61" s="17"/>
      <c r="U61" s="17"/>
      <c r="V61" s="17"/>
      <c r="W61" s="17"/>
      <c r="X61" s="17"/>
      <c r="Y61" s="17"/>
      <c r="Z61" s="17"/>
      <c r="AA61" s="17"/>
      <c r="AB61" s="17"/>
      <c r="AC61" s="17"/>
      <c r="AD61" s="17"/>
      <c r="AE61" s="17"/>
      <c r="AF61" s="17"/>
      <c r="AG61" s="17"/>
      <c r="AH61" s="17"/>
      <c r="AI61" s="17"/>
      <c r="AJ61" s="17"/>
      <c r="AK61" s="17"/>
      <c r="AL61" s="17"/>
      <c r="AM61" s="17"/>
      <c r="AN61" s="17"/>
      <c r="AO61" s="17"/>
      <c r="AP61" s="17"/>
      <c r="AQ61" s="17"/>
      <c r="AR61" s="17"/>
      <c r="AS61" s="17"/>
      <c r="AT61" s="17"/>
      <c r="AU61" s="17"/>
      <c r="AV61" s="17"/>
      <c r="AW61" s="17"/>
      <c r="AX61" s="17"/>
      <c r="AY61" s="17"/>
      <c r="AZ61" s="17"/>
      <c r="BA61" s="17"/>
      <c r="BB61" s="17"/>
      <c r="BC61" s="17"/>
      <c r="BD61" s="17"/>
      <c r="BE61" s="17"/>
      <c r="BF61" s="17"/>
      <c r="BG61" s="17"/>
      <c r="BH61" s="17"/>
      <c r="BI61" s="17"/>
      <c r="BJ61" s="17"/>
      <c r="BK61" s="17"/>
      <c r="BL61" s="17"/>
      <c r="BM61" s="17"/>
      <c r="BN61" s="17"/>
      <c r="BO61" s="17"/>
      <c r="BP61" s="17"/>
      <c r="BQ61" s="17"/>
      <c r="BR61" s="17"/>
      <c r="BS61" s="17"/>
      <c r="BT61" s="17"/>
      <c r="BU61" s="17"/>
      <c r="BV61" s="17"/>
      <c r="BW61" s="17"/>
      <c r="BX61" s="17"/>
      <c r="BY61" s="17"/>
      <c r="BZ61" s="17"/>
      <c r="CA61" s="17"/>
      <c r="CB61" s="17"/>
      <c r="CC61" s="17"/>
      <c r="CD61" s="17"/>
    </row>
    <row r="62" spans="1:82" x14ac:dyDescent="0.2">
      <c r="A62" s="17"/>
      <c r="B62" s="10"/>
      <c r="C62" s="16"/>
      <c r="D62" s="17"/>
      <c r="E62" s="17"/>
      <c r="F62" s="17"/>
      <c r="G62" s="17"/>
      <c r="H62" s="17"/>
      <c r="I62" s="17"/>
      <c r="J62" s="17"/>
      <c r="K62" s="17"/>
      <c r="L62" s="17"/>
      <c r="M62" s="17"/>
      <c r="N62" s="17"/>
      <c r="O62" s="17"/>
      <c r="P62" s="17"/>
      <c r="Q62" s="17"/>
      <c r="R62" s="17"/>
      <c r="S62" s="17"/>
      <c r="T62" s="17"/>
      <c r="U62" s="17"/>
      <c r="V62" s="17"/>
      <c r="W62" s="17"/>
      <c r="X62" s="17"/>
      <c r="Y62" s="17"/>
      <c r="Z62" s="17"/>
      <c r="AA62" s="17"/>
      <c r="AB62" s="17"/>
      <c r="AC62" s="17"/>
      <c r="AD62" s="17"/>
      <c r="AE62" s="17"/>
      <c r="AF62" s="17"/>
      <c r="AG62" s="17"/>
      <c r="AH62" s="17"/>
      <c r="AI62" s="17"/>
      <c r="AJ62" s="17"/>
      <c r="AK62" s="17"/>
      <c r="AL62" s="17"/>
      <c r="AM62" s="17"/>
      <c r="AN62" s="17"/>
      <c r="AO62" s="17"/>
      <c r="AP62" s="17"/>
      <c r="AQ62" s="17"/>
      <c r="AR62" s="17"/>
      <c r="AS62" s="17"/>
      <c r="AT62" s="17"/>
      <c r="AU62" s="17"/>
      <c r="AV62" s="17"/>
      <c r="AW62" s="17"/>
      <c r="AX62" s="17"/>
      <c r="AY62" s="17"/>
      <c r="AZ62" s="17"/>
      <c r="BA62" s="17"/>
      <c r="BB62" s="17"/>
      <c r="BC62" s="17"/>
      <c r="BD62" s="17"/>
      <c r="BE62" s="17"/>
      <c r="BF62" s="17"/>
      <c r="BG62" s="17"/>
      <c r="BH62" s="17"/>
      <c r="BI62" s="17"/>
      <c r="BJ62" s="17"/>
      <c r="BK62" s="17"/>
      <c r="BL62" s="17"/>
      <c r="BM62" s="17"/>
      <c r="BN62" s="17"/>
      <c r="BO62" s="17"/>
      <c r="BP62" s="17"/>
      <c r="BQ62" s="17"/>
      <c r="BR62" s="17"/>
      <c r="BS62" s="17"/>
      <c r="BT62" s="17"/>
      <c r="BU62" s="17"/>
      <c r="BV62" s="17"/>
      <c r="BW62" s="17"/>
      <c r="BX62" s="17"/>
      <c r="BY62" s="17"/>
      <c r="BZ62" s="17"/>
      <c r="CA62" s="17"/>
      <c r="CB62" s="17"/>
      <c r="CC62" s="17"/>
      <c r="CD62" s="17"/>
    </row>
    <row r="63" spans="1:82" x14ac:dyDescent="0.2">
      <c r="A63" s="17"/>
      <c r="B63" s="10"/>
      <c r="C63" s="16"/>
      <c r="D63" s="17"/>
      <c r="E63" s="17"/>
      <c r="F63" s="17"/>
      <c r="G63" s="17"/>
      <c r="H63" s="17"/>
      <c r="I63" s="17"/>
      <c r="J63" s="17"/>
      <c r="K63" s="17"/>
      <c r="L63" s="17"/>
      <c r="M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17"/>
      <c r="AN63" s="17"/>
      <c r="AO63" s="17"/>
      <c r="AP63" s="17"/>
      <c r="AQ63" s="17"/>
      <c r="AR63" s="17"/>
      <c r="AS63" s="17"/>
      <c r="AT63" s="17"/>
      <c r="AU63" s="17"/>
      <c r="AV63" s="17"/>
      <c r="AW63" s="17"/>
      <c r="AX63" s="17"/>
      <c r="AY63" s="17"/>
      <c r="AZ63" s="17"/>
      <c r="BA63" s="17"/>
      <c r="BB63" s="17"/>
      <c r="BC63" s="17"/>
      <c r="BD63" s="17"/>
      <c r="BE63" s="17"/>
      <c r="BF63" s="17"/>
      <c r="BG63" s="17"/>
      <c r="BH63" s="17"/>
      <c r="BI63" s="17"/>
      <c r="BJ63" s="17"/>
      <c r="BK63" s="17"/>
      <c r="BL63" s="17"/>
      <c r="BM63" s="17"/>
      <c r="BN63" s="17"/>
      <c r="BO63" s="17"/>
      <c r="BP63" s="17"/>
      <c r="BQ63" s="17"/>
      <c r="BR63" s="17"/>
      <c r="BS63" s="17"/>
      <c r="BT63" s="17"/>
      <c r="BU63" s="17"/>
      <c r="BV63" s="17"/>
      <c r="BW63" s="17"/>
      <c r="BX63" s="17"/>
      <c r="BY63" s="17"/>
      <c r="BZ63" s="17"/>
      <c r="CA63" s="17"/>
      <c r="CB63" s="17"/>
      <c r="CC63" s="17"/>
      <c r="CD63" s="17"/>
    </row>
    <row r="64" spans="1:82" x14ac:dyDescent="0.2">
      <c r="A64" s="17"/>
      <c r="B64" s="10"/>
      <c r="C64" s="16"/>
      <c r="D64" s="17"/>
      <c r="E64" s="17"/>
      <c r="F64" s="17"/>
      <c r="G64" s="17"/>
      <c r="H64" s="17"/>
      <c r="I64" s="17"/>
      <c r="J64" s="17"/>
      <c r="K64" s="17"/>
      <c r="L64" s="17"/>
      <c r="M64" s="17"/>
      <c r="N64" s="17"/>
      <c r="O64" s="17"/>
      <c r="P64" s="17"/>
      <c r="Q64" s="17"/>
      <c r="R64" s="17"/>
      <c r="S64" s="17"/>
      <c r="T64" s="17"/>
      <c r="U64" s="17"/>
      <c r="V64" s="17"/>
      <c r="W64" s="17"/>
      <c r="X64" s="17"/>
      <c r="Y64" s="17"/>
      <c r="Z64" s="17"/>
      <c r="AA64" s="17"/>
      <c r="AB64" s="17"/>
      <c r="AC64" s="17"/>
      <c r="AD64" s="17"/>
      <c r="AE64" s="17"/>
      <c r="AF64" s="17"/>
      <c r="AG64" s="17"/>
      <c r="AH64" s="17"/>
      <c r="AI64" s="17"/>
      <c r="AJ64" s="17"/>
      <c r="AK64" s="17"/>
      <c r="AL64" s="17"/>
      <c r="AM64" s="17"/>
      <c r="AN64" s="17"/>
      <c r="AO64" s="17"/>
      <c r="AP64" s="17"/>
      <c r="AQ64" s="17"/>
      <c r="AR64" s="17"/>
      <c r="AS64" s="17"/>
      <c r="AT64" s="17"/>
      <c r="AU64" s="17"/>
      <c r="AV64" s="17"/>
      <c r="AW64" s="17"/>
      <c r="AX64" s="17"/>
      <c r="AY64" s="17"/>
      <c r="AZ64" s="17"/>
      <c r="BA64" s="17"/>
      <c r="BB64" s="17"/>
      <c r="BC64" s="17"/>
      <c r="BD64" s="17"/>
      <c r="BE64" s="17"/>
      <c r="BF64" s="17"/>
      <c r="BG64" s="17"/>
      <c r="BH64" s="17"/>
      <c r="BI64" s="17"/>
      <c r="BJ64" s="17"/>
      <c r="BK64" s="17"/>
      <c r="BL64" s="17"/>
      <c r="BM64" s="17"/>
      <c r="BN64" s="17"/>
      <c r="BO64" s="17"/>
      <c r="BP64" s="17"/>
      <c r="BQ64" s="17"/>
      <c r="BR64" s="17"/>
      <c r="BS64" s="17"/>
      <c r="BT64" s="17"/>
      <c r="BU64" s="17"/>
      <c r="BV64" s="17"/>
      <c r="BW64" s="17"/>
      <c r="BX64" s="17"/>
      <c r="BY64" s="17"/>
      <c r="BZ64" s="17"/>
      <c r="CA64" s="17"/>
      <c r="CB64" s="17"/>
      <c r="CC64" s="17"/>
      <c r="CD64" s="17"/>
    </row>
    <row r="65" spans="1:82" x14ac:dyDescent="0.2">
      <c r="A65" s="17"/>
      <c r="B65" s="10"/>
      <c r="C65" s="16"/>
      <c r="D65" s="17"/>
      <c r="E65" s="17"/>
      <c r="F65" s="17"/>
      <c r="G65" s="17"/>
      <c r="H65" s="17"/>
      <c r="I65" s="17"/>
      <c r="J65" s="17"/>
      <c r="K65" s="17"/>
      <c r="L65" s="17"/>
      <c r="M65" s="17"/>
      <c r="N65" s="17"/>
      <c r="O65" s="17"/>
      <c r="P65" s="17"/>
      <c r="Q65" s="17"/>
      <c r="R65" s="17"/>
      <c r="S65" s="17"/>
      <c r="T65" s="17"/>
      <c r="U65" s="17"/>
      <c r="V65" s="17"/>
      <c r="W65" s="17"/>
      <c r="X65" s="17"/>
      <c r="Y65" s="17"/>
      <c r="Z65" s="17"/>
      <c r="AA65" s="17"/>
      <c r="AB65" s="17"/>
      <c r="AC65" s="17"/>
      <c r="AD65" s="17"/>
      <c r="AE65" s="17"/>
      <c r="AF65" s="17"/>
      <c r="AG65" s="17"/>
      <c r="AH65" s="17"/>
      <c r="AI65" s="17"/>
      <c r="AJ65" s="17"/>
      <c r="AK65" s="17"/>
      <c r="AL65" s="17"/>
      <c r="AM65" s="17"/>
      <c r="AN65" s="17"/>
      <c r="AO65" s="17"/>
      <c r="AP65" s="17"/>
      <c r="AQ65" s="17"/>
      <c r="AR65" s="17"/>
      <c r="AS65" s="17"/>
      <c r="AT65" s="17"/>
      <c r="AU65" s="17"/>
      <c r="AV65" s="17"/>
      <c r="AW65" s="17"/>
      <c r="AX65" s="17"/>
      <c r="AY65" s="17"/>
      <c r="AZ65" s="17"/>
      <c r="BA65" s="17"/>
      <c r="BB65" s="17"/>
      <c r="BC65" s="17"/>
      <c r="BD65" s="17"/>
      <c r="BE65" s="17"/>
      <c r="BF65" s="17"/>
      <c r="BG65" s="17"/>
      <c r="BH65" s="17"/>
      <c r="BI65" s="17"/>
      <c r="BJ65" s="17"/>
      <c r="BK65" s="17"/>
      <c r="BL65" s="17"/>
      <c r="BM65" s="17"/>
      <c r="BN65" s="17"/>
      <c r="BO65" s="17"/>
      <c r="BP65" s="17"/>
      <c r="BQ65" s="17"/>
      <c r="BR65" s="17"/>
      <c r="BS65" s="17"/>
      <c r="BT65" s="17"/>
      <c r="BU65" s="17"/>
      <c r="BV65" s="17"/>
      <c r="BW65" s="17"/>
      <c r="BX65" s="17"/>
      <c r="BY65" s="17"/>
      <c r="BZ65" s="17"/>
      <c r="CA65" s="17"/>
      <c r="CB65" s="17"/>
      <c r="CC65" s="17"/>
      <c r="CD65" s="17"/>
    </row>
    <row r="66" spans="1:82" x14ac:dyDescent="0.2">
      <c r="A66" s="17"/>
      <c r="B66" s="10"/>
      <c r="C66" s="16"/>
      <c r="D66" s="17"/>
      <c r="E66" s="17"/>
      <c r="F66" s="17"/>
      <c r="G66" s="17"/>
      <c r="H66" s="17"/>
      <c r="I66" s="17"/>
      <c r="J66" s="17"/>
      <c r="K66" s="17"/>
      <c r="L66" s="17"/>
      <c r="M66" s="17"/>
      <c r="N66" s="17"/>
      <c r="O66" s="17"/>
      <c r="P66" s="17"/>
      <c r="Q66" s="17"/>
      <c r="R66" s="17"/>
      <c r="S66" s="17"/>
      <c r="T66" s="17"/>
      <c r="U66" s="17"/>
      <c r="V66" s="17"/>
      <c r="W66" s="17"/>
      <c r="X66" s="17"/>
      <c r="Y66" s="17"/>
      <c r="Z66" s="17"/>
      <c r="AA66" s="17"/>
      <c r="AB66" s="17"/>
      <c r="AC66" s="17"/>
      <c r="AD66" s="17"/>
      <c r="AE66" s="17"/>
      <c r="AF66" s="17"/>
      <c r="AG66" s="17"/>
      <c r="AH66" s="17"/>
      <c r="AI66" s="17"/>
      <c r="AJ66" s="17"/>
      <c r="AK66" s="17"/>
      <c r="AL66" s="17"/>
      <c r="AM66" s="17"/>
      <c r="AN66" s="17"/>
      <c r="AO66" s="17"/>
      <c r="AP66" s="17"/>
      <c r="AQ66" s="17"/>
      <c r="AR66" s="17"/>
      <c r="AS66" s="17"/>
      <c r="AT66" s="17"/>
      <c r="AU66" s="17"/>
      <c r="AV66" s="17"/>
      <c r="AW66" s="17"/>
      <c r="AX66" s="17"/>
      <c r="AY66" s="17"/>
      <c r="AZ66" s="17"/>
      <c r="BA66" s="17"/>
      <c r="BB66" s="17"/>
      <c r="BC66" s="17"/>
      <c r="BD66" s="17"/>
      <c r="BE66" s="17"/>
      <c r="BF66" s="17"/>
      <c r="BG66" s="17"/>
      <c r="BH66" s="17"/>
      <c r="BI66" s="17"/>
      <c r="BJ66" s="17"/>
      <c r="BK66" s="17"/>
      <c r="BL66" s="17"/>
      <c r="BM66" s="17"/>
      <c r="BN66" s="17"/>
      <c r="BO66" s="17"/>
      <c r="BP66" s="17"/>
      <c r="BQ66" s="17"/>
      <c r="BR66" s="17"/>
      <c r="BS66" s="17"/>
      <c r="BT66" s="17"/>
      <c r="BU66" s="17"/>
      <c r="BV66" s="17"/>
      <c r="BW66" s="17"/>
      <c r="BX66" s="17"/>
      <c r="BY66" s="17"/>
      <c r="BZ66" s="17"/>
      <c r="CA66" s="17"/>
      <c r="CB66" s="17"/>
      <c r="CC66" s="17"/>
      <c r="CD66" s="17"/>
    </row>
    <row r="67" spans="1:82" x14ac:dyDescent="0.2">
      <c r="A67" s="17"/>
      <c r="B67" s="10"/>
      <c r="C67" s="16"/>
      <c r="D67" s="17"/>
      <c r="E67" s="17"/>
      <c r="F67" s="17"/>
      <c r="G67" s="17"/>
      <c r="H67" s="17"/>
      <c r="I67" s="17"/>
      <c r="J67" s="17"/>
      <c r="K67" s="17"/>
      <c r="L67" s="17"/>
      <c r="M67" s="17"/>
      <c r="N67" s="17"/>
      <c r="O67" s="17"/>
      <c r="P67" s="17"/>
      <c r="Q67" s="17"/>
      <c r="R67" s="17"/>
      <c r="S67" s="17"/>
      <c r="T67" s="17"/>
      <c r="U67" s="17"/>
      <c r="V67" s="17"/>
      <c r="W67" s="17"/>
      <c r="X67" s="17"/>
      <c r="Y67" s="17"/>
      <c r="Z67" s="17"/>
      <c r="AA67" s="17"/>
      <c r="AB67" s="17"/>
      <c r="AC67" s="17"/>
      <c r="AD67" s="17"/>
      <c r="AE67" s="17"/>
      <c r="AF67" s="17"/>
      <c r="AG67" s="17"/>
      <c r="AH67" s="17"/>
      <c r="AI67" s="17"/>
      <c r="AJ67" s="17"/>
      <c r="AK67" s="17"/>
      <c r="AL67" s="17"/>
      <c r="AM67" s="17"/>
      <c r="AN67" s="17"/>
      <c r="AO67" s="17"/>
      <c r="AP67" s="17"/>
      <c r="AQ67" s="17"/>
      <c r="AR67" s="17"/>
      <c r="AS67" s="17"/>
      <c r="AT67" s="17"/>
      <c r="AU67" s="17"/>
      <c r="AV67" s="17"/>
      <c r="AW67" s="17"/>
      <c r="AX67" s="17"/>
      <c r="AY67" s="17"/>
      <c r="AZ67" s="17"/>
      <c r="BA67" s="17"/>
      <c r="BB67" s="17"/>
      <c r="BC67" s="17"/>
      <c r="BD67" s="17"/>
      <c r="BE67" s="17"/>
      <c r="BF67" s="17"/>
      <c r="BG67" s="17"/>
      <c r="BH67" s="17"/>
      <c r="BI67" s="17"/>
      <c r="BJ67" s="17"/>
      <c r="BK67" s="17"/>
      <c r="BL67" s="17"/>
      <c r="BM67" s="17"/>
      <c r="BN67" s="17"/>
      <c r="BO67" s="17"/>
      <c r="BP67" s="17"/>
      <c r="BQ67" s="17"/>
      <c r="BR67" s="17"/>
      <c r="BS67" s="17"/>
      <c r="BT67" s="17"/>
      <c r="BU67" s="17"/>
      <c r="BV67" s="17"/>
      <c r="BW67" s="17"/>
      <c r="BX67" s="17"/>
      <c r="BY67" s="17"/>
      <c r="BZ67" s="17"/>
      <c r="CA67" s="17"/>
      <c r="CB67" s="17"/>
      <c r="CC67" s="17"/>
      <c r="CD67" s="17"/>
    </row>
    <row r="68" spans="1:82" x14ac:dyDescent="0.2">
      <c r="A68" s="17"/>
      <c r="B68" s="10"/>
      <c r="C68" s="16"/>
      <c r="D68" s="17"/>
      <c r="E68" s="17"/>
      <c r="F68" s="17"/>
      <c r="G68" s="17"/>
      <c r="H68" s="17"/>
      <c r="I68" s="17"/>
      <c r="J68" s="17"/>
      <c r="K68" s="17"/>
      <c r="L68" s="17"/>
      <c r="M68" s="17"/>
      <c r="N68" s="17"/>
      <c r="O68" s="17"/>
      <c r="P68" s="17"/>
      <c r="Q68" s="17"/>
      <c r="R68" s="17"/>
      <c r="S68" s="17"/>
      <c r="T68" s="17"/>
      <c r="U68" s="17"/>
      <c r="V68" s="17"/>
      <c r="W68" s="17"/>
      <c r="X68" s="17"/>
      <c r="Y68" s="17"/>
      <c r="Z68" s="17"/>
      <c r="AA68" s="17"/>
      <c r="AB68" s="17"/>
      <c r="AC68" s="17"/>
      <c r="AD68" s="17"/>
      <c r="AE68" s="17"/>
      <c r="AF68" s="17"/>
      <c r="AG68" s="17"/>
      <c r="AH68" s="17"/>
      <c r="AI68" s="17"/>
      <c r="AJ68" s="17"/>
      <c r="AK68" s="17"/>
      <c r="AL68" s="17"/>
      <c r="AM68" s="17"/>
      <c r="AN68" s="17"/>
      <c r="AO68" s="17"/>
      <c r="AP68" s="17"/>
      <c r="AQ68" s="17"/>
      <c r="AR68" s="17"/>
      <c r="AS68" s="17"/>
      <c r="AT68" s="17"/>
      <c r="AU68" s="17"/>
      <c r="AV68" s="17"/>
      <c r="AW68" s="17"/>
      <c r="AX68" s="17"/>
      <c r="AY68" s="17"/>
      <c r="AZ68" s="17"/>
      <c r="BA68" s="17"/>
      <c r="BB68" s="17"/>
      <c r="BC68" s="17"/>
      <c r="BD68" s="17"/>
      <c r="BE68" s="17"/>
      <c r="BF68" s="17"/>
      <c r="BG68" s="17"/>
      <c r="BH68" s="17"/>
      <c r="BI68" s="17"/>
      <c r="BJ68" s="17"/>
      <c r="BK68" s="17"/>
      <c r="BL68" s="17"/>
      <c r="BM68" s="17"/>
      <c r="BN68" s="17"/>
      <c r="BO68" s="17"/>
      <c r="BP68" s="17"/>
      <c r="BQ68" s="17"/>
      <c r="BR68" s="17"/>
      <c r="BS68" s="17"/>
      <c r="BT68" s="17"/>
      <c r="BU68" s="17"/>
      <c r="BV68" s="17"/>
      <c r="BW68" s="17"/>
      <c r="BX68" s="17"/>
      <c r="BY68" s="17"/>
      <c r="BZ68" s="17"/>
      <c r="CA68" s="17"/>
      <c r="CB68" s="17"/>
      <c r="CC68" s="17"/>
      <c r="CD68" s="17"/>
    </row>
    <row r="69" spans="1:82" x14ac:dyDescent="0.2">
      <c r="A69" s="17"/>
      <c r="B69" s="10"/>
      <c r="C69" s="16"/>
      <c r="D69" s="17"/>
      <c r="E69" s="17"/>
      <c r="F69" s="17"/>
      <c r="G69" s="10"/>
      <c r="H69" s="17"/>
      <c r="I69" s="17"/>
      <c r="J69" s="17"/>
      <c r="K69" s="17"/>
      <c r="L69" s="17"/>
      <c r="M69" s="17"/>
      <c r="N69" s="17"/>
      <c r="O69" s="17"/>
      <c r="P69" s="17"/>
      <c r="Q69" s="17"/>
      <c r="R69" s="17"/>
      <c r="S69" s="17"/>
      <c r="T69" s="17"/>
      <c r="U69" s="17"/>
      <c r="V69" s="17"/>
      <c r="W69" s="17"/>
      <c r="X69" s="17"/>
      <c r="Y69" s="17"/>
      <c r="Z69" s="17"/>
      <c r="AA69" s="17"/>
      <c r="AB69" s="17"/>
      <c r="AC69" s="17"/>
      <c r="AD69" s="17"/>
      <c r="AE69" s="17"/>
      <c r="AF69" s="17"/>
      <c r="AG69" s="17"/>
      <c r="AH69" s="17"/>
      <c r="AI69" s="17"/>
      <c r="AJ69" s="17"/>
      <c r="AK69" s="17"/>
      <c r="AL69" s="17"/>
      <c r="AM69" s="17"/>
      <c r="AN69" s="17"/>
      <c r="AO69" s="17"/>
      <c r="AP69" s="17"/>
      <c r="AQ69" s="17"/>
      <c r="AR69" s="17"/>
      <c r="AS69" s="17"/>
      <c r="AT69" s="17"/>
      <c r="AU69" s="17"/>
      <c r="AV69" s="17"/>
      <c r="AW69" s="17"/>
      <c r="AX69" s="17"/>
      <c r="AY69" s="17"/>
      <c r="AZ69" s="17"/>
      <c r="BA69" s="17"/>
      <c r="BB69" s="17"/>
      <c r="BC69" s="17"/>
      <c r="BD69" s="17"/>
      <c r="BE69" s="17"/>
      <c r="BF69" s="17"/>
      <c r="BG69" s="17"/>
      <c r="BH69" s="17"/>
      <c r="BI69" s="17"/>
      <c r="BJ69" s="17"/>
      <c r="BK69" s="17"/>
      <c r="BL69" s="17"/>
      <c r="BM69" s="17"/>
      <c r="BN69" s="17"/>
      <c r="BO69" s="17"/>
      <c r="BP69" s="17"/>
      <c r="BQ69" s="17"/>
      <c r="BR69" s="17"/>
      <c r="BS69" s="17"/>
      <c r="BT69" s="17"/>
      <c r="BU69" s="17"/>
      <c r="BV69" s="17"/>
      <c r="BW69" s="17"/>
      <c r="BX69" s="17"/>
      <c r="BY69" s="17"/>
      <c r="BZ69" s="17"/>
      <c r="CA69" s="17"/>
      <c r="CB69" s="17"/>
      <c r="CC69" s="17"/>
      <c r="CD69" s="17"/>
    </row>
    <row r="70" spans="1:82" x14ac:dyDescent="0.2">
      <c r="A70" s="17"/>
      <c r="B70" s="10"/>
      <c r="C70" s="16"/>
      <c r="D70" s="17"/>
      <c r="E70" s="17"/>
      <c r="F70" s="17"/>
      <c r="G70" s="17"/>
      <c r="H70" s="17"/>
      <c r="I70" s="17"/>
      <c r="J70" s="17"/>
      <c r="K70" s="17"/>
      <c r="L70" s="17"/>
      <c r="M70" s="17"/>
      <c r="N70" s="17"/>
      <c r="O70" s="17"/>
      <c r="P70" s="17"/>
      <c r="Q70" s="17"/>
      <c r="R70" s="17"/>
      <c r="S70" s="17"/>
      <c r="T70" s="17"/>
      <c r="U70" s="17"/>
      <c r="V70" s="17"/>
      <c r="W70" s="17"/>
      <c r="X70" s="17"/>
      <c r="Y70" s="17"/>
      <c r="Z70" s="17"/>
      <c r="AA70" s="17"/>
      <c r="AB70" s="17"/>
      <c r="AC70" s="17"/>
      <c r="AD70" s="17"/>
      <c r="AE70" s="17"/>
      <c r="AF70" s="17"/>
      <c r="AG70" s="17"/>
      <c r="AH70" s="17"/>
      <c r="AI70" s="17"/>
      <c r="AJ70" s="17"/>
      <c r="AK70" s="17"/>
      <c r="AL70" s="17"/>
      <c r="AM70" s="17"/>
      <c r="AN70" s="17"/>
      <c r="AO70" s="17"/>
      <c r="AP70" s="17"/>
      <c r="AQ70" s="17"/>
      <c r="AR70" s="17"/>
      <c r="AS70" s="17"/>
      <c r="AT70" s="17"/>
      <c r="AU70" s="17"/>
      <c r="AV70" s="17"/>
      <c r="AW70" s="17"/>
      <c r="AX70" s="17"/>
      <c r="AY70" s="17"/>
      <c r="AZ70" s="17"/>
      <c r="BA70" s="17"/>
      <c r="BB70" s="17"/>
      <c r="BC70" s="17"/>
      <c r="BD70" s="17"/>
      <c r="BE70" s="17"/>
      <c r="BF70" s="17"/>
      <c r="BG70" s="17"/>
      <c r="BH70" s="17"/>
      <c r="BI70" s="17"/>
      <c r="BJ70" s="17"/>
      <c r="BK70" s="17"/>
      <c r="BL70" s="17"/>
      <c r="BM70" s="17"/>
      <c r="BN70" s="17"/>
      <c r="BO70" s="17"/>
      <c r="BP70" s="17"/>
      <c r="BQ70" s="17"/>
      <c r="BR70" s="17"/>
      <c r="BS70" s="17"/>
      <c r="BT70" s="17"/>
      <c r="BU70" s="17"/>
      <c r="BV70" s="17"/>
      <c r="BW70" s="17"/>
      <c r="BX70" s="17"/>
      <c r="BY70" s="17"/>
      <c r="BZ70" s="17"/>
      <c r="CA70" s="17"/>
      <c r="CB70" s="17"/>
      <c r="CC70" s="17"/>
      <c r="CD70" s="17"/>
    </row>
    <row r="71" spans="1:82" x14ac:dyDescent="0.2">
      <c r="A71" s="17"/>
      <c r="B71" s="10"/>
      <c r="C71" s="16"/>
      <c r="D71" s="17"/>
      <c r="E71" s="17"/>
      <c r="F71" s="17"/>
      <c r="G71" s="17"/>
      <c r="H71" s="17"/>
      <c r="I71" s="17"/>
      <c r="J71" s="17"/>
      <c r="K71" s="17"/>
      <c r="L71" s="17"/>
      <c r="M71" s="17"/>
      <c r="N71" s="17"/>
      <c r="O71" s="17"/>
      <c r="P71" s="17"/>
      <c r="Q71" s="17"/>
      <c r="R71" s="17"/>
      <c r="S71" s="17"/>
      <c r="T71" s="17"/>
      <c r="U71" s="17"/>
      <c r="V71" s="17"/>
      <c r="W71" s="17"/>
      <c r="X71" s="17"/>
      <c r="Y71" s="17"/>
      <c r="Z71" s="17"/>
      <c r="AA71" s="17"/>
      <c r="AB71" s="17"/>
      <c r="AC71" s="17"/>
      <c r="AD71" s="17"/>
      <c r="AE71" s="17"/>
      <c r="AF71" s="17"/>
      <c r="AG71" s="17"/>
      <c r="AH71" s="17"/>
      <c r="AI71" s="17"/>
      <c r="AJ71" s="17"/>
      <c r="AK71" s="17"/>
      <c r="AL71" s="17"/>
      <c r="AM71" s="17"/>
      <c r="AN71" s="17"/>
      <c r="AO71" s="17"/>
      <c r="AP71" s="17"/>
      <c r="AQ71" s="17"/>
      <c r="AR71" s="17"/>
      <c r="AS71" s="17"/>
      <c r="AT71" s="17"/>
      <c r="AU71" s="17"/>
      <c r="AV71" s="17"/>
      <c r="AW71" s="17"/>
      <c r="AX71" s="17"/>
      <c r="AY71" s="17"/>
      <c r="AZ71" s="17"/>
      <c r="BA71" s="17"/>
      <c r="BB71" s="17"/>
      <c r="BC71" s="17"/>
      <c r="BD71" s="17"/>
      <c r="BE71" s="17"/>
      <c r="BF71" s="17"/>
      <c r="BG71" s="17"/>
      <c r="BH71" s="17"/>
      <c r="BI71" s="17"/>
      <c r="BJ71" s="17"/>
      <c r="BK71" s="17"/>
      <c r="BL71" s="17"/>
      <c r="BM71" s="17"/>
      <c r="BN71" s="17"/>
      <c r="BO71" s="17"/>
      <c r="BP71" s="17"/>
      <c r="BQ71" s="17"/>
      <c r="BR71" s="17"/>
      <c r="BS71" s="17"/>
      <c r="BT71" s="17"/>
      <c r="BU71" s="17"/>
      <c r="BV71" s="17"/>
      <c r="BW71" s="17"/>
      <c r="BX71" s="17"/>
      <c r="BY71" s="17"/>
      <c r="BZ71" s="17"/>
      <c r="CA71" s="17"/>
      <c r="CB71" s="17"/>
      <c r="CC71" s="17"/>
      <c r="CD71" s="17"/>
    </row>
    <row r="72" spans="1:82" x14ac:dyDescent="0.2">
      <c r="A72" s="17"/>
      <c r="B72" s="10"/>
      <c r="C72" s="16"/>
      <c r="D72" s="17"/>
      <c r="E72" s="17"/>
      <c r="F72" s="17"/>
      <c r="G72" s="17"/>
      <c r="H72" s="17"/>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I72" s="17"/>
      <c r="AJ72" s="17"/>
      <c r="AK72" s="17"/>
      <c r="AL72" s="17"/>
      <c r="AM72" s="17"/>
      <c r="AN72" s="17"/>
      <c r="AO72" s="17"/>
      <c r="AP72" s="17"/>
      <c r="AQ72" s="17"/>
      <c r="AR72" s="17"/>
      <c r="AS72" s="17"/>
      <c r="AT72" s="17"/>
      <c r="AU72" s="17"/>
      <c r="AV72" s="17"/>
      <c r="AW72" s="17"/>
      <c r="AX72" s="17"/>
      <c r="AY72" s="17"/>
      <c r="AZ72" s="17"/>
      <c r="BA72" s="17"/>
      <c r="BB72" s="17"/>
      <c r="BC72" s="17"/>
      <c r="BD72" s="17"/>
      <c r="BE72" s="17"/>
      <c r="BF72" s="17"/>
      <c r="BG72" s="17"/>
      <c r="BH72" s="17"/>
      <c r="BI72" s="17"/>
      <c r="BJ72" s="17"/>
      <c r="BK72" s="17"/>
      <c r="BL72" s="17"/>
      <c r="BM72" s="17"/>
      <c r="BN72" s="17"/>
      <c r="BO72" s="17"/>
      <c r="BP72" s="17"/>
      <c r="BQ72" s="17"/>
      <c r="BR72" s="17"/>
      <c r="BS72" s="17"/>
      <c r="BT72" s="17"/>
      <c r="BU72" s="17"/>
      <c r="BV72" s="17"/>
      <c r="BW72" s="17"/>
      <c r="BX72" s="17"/>
      <c r="BY72" s="17"/>
      <c r="BZ72" s="17"/>
      <c r="CA72" s="17"/>
      <c r="CB72" s="17"/>
      <c r="CC72" s="17"/>
      <c r="CD72" s="17"/>
    </row>
    <row r="73" spans="1:82" x14ac:dyDescent="0.2">
      <c r="A73" s="17"/>
      <c r="B73" s="10"/>
      <c r="C73" s="16"/>
      <c r="D73" s="17"/>
      <c r="E73" s="17"/>
      <c r="F73" s="17"/>
      <c r="G73" s="17"/>
      <c r="H73" s="17"/>
      <c r="I73" s="17"/>
      <c r="J73" s="17"/>
      <c r="K73" s="17"/>
      <c r="L73" s="17"/>
      <c r="M73" s="17"/>
      <c r="N73" s="17"/>
      <c r="O73" s="17"/>
      <c r="P73" s="17"/>
      <c r="Q73" s="17"/>
      <c r="R73" s="17"/>
      <c r="S73" s="17"/>
      <c r="T73" s="17"/>
      <c r="U73" s="17"/>
      <c r="V73" s="17"/>
      <c r="W73" s="17"/>
      <c r="X73" s="17"/>
      <c r="Y73" s="17"/>
      <c r="Z73" s="17"/>
      <c r="AA73" s="17"/>
      <c r="AB73" s="17"/>
      <c r="AC73" s="17"/>
      <c r="AD73" s="17"/>
      <c r="AE73" s="17"/>
      <c r="AF73" s="17"/>
      <c r="AG73" s="17"/>
      <c r="AH73" s="17"/>
      <c r="AI73" s="17"/>
      <c r="AJ73" s="17"/>
      <c r="AK73" s="17"/>
      <c r="AL73" s="17"/>
      <c r="AM73" s="17"/>
      <c r="AN73" s="17"/>
      <c r="AO73" s="17"/>
      <c r="AP73" s="17"/>
      <c r="AQ73" s="17"/>
      <c r="AR73" s="17"/>
      <c r="AS73" s="17"/>
      <c r="AT73" s="17"/>
      <c r="AU73" s="17"/>
      <c r="AV73" s="17"/>
      <c r="AW73" s="17"/>
      <c r="AX73" s="17"/>
      <c r="AY73" s="17"/>
      <c r="AZ73" s="17"/>
      <c r="BA73" s="17"/>
      <c r="BB73" s="17"/>
      <c r="BC73" s="17"/>
      <c r="BD73" s="17"/>
      <c r="BE73" s="17"/>
      <c r="BF73" s="17"/>
      <c r="BG73" s="17"/>
      <c r="BH73" s="17"/>
      <c r="BI73" s="17"/>
      <c r="BJ73" s="17"/>
      <c r="BK73" s="17"/>
      <c r="BL73" s="17"/>
      <c r="BM73" s="17"/>
      <c r="BN73" s="17"/>
      <c r="BO73" s="17"/>
      <c r="BP73" s="17"/>
      <c r="BQ73" s="17"/>
      <c r="BR73" s="17"/>
      <c r="BS73" s="17"/>
      <c r="BT73" s="17"/>
      <c r="BU73" s="17"/>
      <c r="BV73" s="17"/>
      <c r="BW73" s="17"/>
      <c r="BX73" s="17"/>
      <c r="BY73" s="17"/>
      <c r="BZ73" s="17"/>
      <c r="CA73" s="17"/>
      <c r="CB73" s="17"/>
      <c r="CC73" s="17"/>
      <c r="CD73" s="17"/>
    </row>
    <row r="74" spans="1:82" x14ac:dyDescent="0.2">
      <c r="A74" s="17"/>
      <c r="B74" s="10"/>
      <c r="C74" s="16"/>
      <c r="D74" s="17"/>
      <c r="E74" s="17"/>
      <c r="F74" s="17"/>
      <c r="G74" s="17"/>
      <c r="H74" s="17"/>
      <c r="I74" s="17"/>
      <c r="J74" s="17"/>
      <c r="K74" s="17"/>
      <c r="L74" s="17"/>
      <c r="M74" s="17"/>
      <c r="N74" s="17"/>
      <c r="O74" s="17"/>
      <c r="P74" s="17"/>
      <c r="Q74" s="17"/>
      <c r="R74" s="17"/>
      <c r="S74" s="17"/>
      <c r="T74" s="17"/>
      <c r="U74" s="17"/>
      <c r="V74" s="17"/>
      <c r="W74" s="17"/>
      <c r="X74" s="17"/>
      <c r="Y74" s="17"/>
      <c r="Z74" s="17"/>
      <c r="AA74" s="17"/>
      <c r="AB74" s="17"/>
      <c r="AC74" s="17"/>
      <c r="AD74" s="17"/>
      <c r="AE74" s="17"/>
      <c r="AF74" s="17"/>
      <c r="AG74" s="17"/>
      <c r="AH74" s="17"/>
      <c r="AI74" s="17"/>
      <c r="AJ74" s="17"/>
      <c r="AK74" s="17"/>
      <c r="AL74" s="17"/>
      <c r="AM74" s="17"/>
      <c r="AN74" s="17"/>
      <c r="AO74" s="17"/>
      <c r="AP74" s="17"/>
      <c r="AQ74" s="17"/>
      <c r="AR74" s="17"/>
      <c r="AS74" s="17"/>
      <c r="AT74" s="17"/>
      <c r="AU74" s="17"/>
      <c r="AV74" s="17"/>
      <c r="AW74" s="17"/>
      <c r="AX74" s="17"/>
      <c r="AY74" s="17"/>
      <c r="AZ74" s="17"/>
      <c r="BA74" s="17"/>
      <c r="BB74" s="17"/>
      <c r="BC74" s="17"/>
      <c r="BD74" s="17"/>
      <c r="BE74" s="17"/>
      <c r="BF74" s="17"/>
      <c r="BG74" s="17"/>
      <c r="BH74" s="17"/>
      <c r="BI74" s="17"/>
      <c r="BJ74" s="17"/>
      <c r="BK74" s="17"/>
      <c r="BL74" s="17"/>
      <c r="BM74" s="17"/>
      <c r="BN74" s="17"/>
      <c r="BO74" s="17"/>
      <c r="BP74" s="17"/>
      <c r="BQ74" s="17"/>
      <c r="BR74" s="17"/>
      <c r="BS74" s="17"/>
      <c r="BT74" s="17"/>
      <c r="BU74" s="17"/>
      <c r="BV74" s="17"/>
      <c r="BW74" s="17"/>
      <c r="BX74" s="17"/>
      <c r="BY74" s="17"/>
      <c r="BZ74" s="17"/>
      <c r="CA74" s="17"/>
      <c r="CB74" s="17"/>
      <c r="CC74" s="17"/>
      <c r="CD74" s="17"/>
    </row>
    <row r="75" spans="1:82" x14ac:dyDescent="0.2">
      <c r="A75" s="17"/>
      <c r="B75" s="10"/>
      <c r="C75" s="16"/>
      <c r="D75" s="17"/>
      <c r="E75" s="17"/>
      <c r="F75" s="17"/>
      <c r="G75" s="17"/>
      <c r="H75" s="17"/>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c r="AI75" s="17"/>
      <c r="AJ75" s="17"/>
      <c r="AK75" s="17"/>
      <c r="AL75" s="17"/>
      <c r="AM75" s="17"/>
      <c r="AN75" s="17"/>
      <c r="AO75" s="17"/>
      <c r="AP75" s="17"/>
      <c r="AQ75" s="17"/>
      <c r="AR75" s="17"/>
      <c r="AS75" s="17"/>
      <c r="AT75" s="17"/>
      <c r="AU75" s="17"/>
      <c r="AV75" s="17"/>
      <c r="AW75" s="17"/>
      <c r="AX75" s="17"/>
      <c r="AY75" s="17"/>
      <c r="AZ75" s="17"/>
      <c r="BA75" s="17"/>
      <c r="BB75" s="17"/>
      <c r="BC75" s="17"/>
      <c r="BD75" s="17"/>
      <c r="BE75" s="17"/>
      <c r="BF75" s="17"/>
      <c r="BG75" s="17"/>
      <c r="BH75" s="17"/>
      <c r="BI75" s="17"/>
      <c r="BJ75" s="17"/>
      <c r="BK75" s="17"/>
      <c r="BL75" s="17"/>
      <c r="BM75" s="17"/>
      <c r="BN75" s="17"/>
      <c r="BO75" s="17"/>
      <c r="BP75" s="17"/>
      <c r="BQ75" s="17"/>
      <c r="BR75" s="17"/>
      <c r="BS75" s="17"/>
      <c r="BT75" s="17"/>
      <c r="BU75" s="17"/>
      <c r="BV75" s="17"/>
      <c r="BW75" s="17"/>
      <c r="BX75" s="17"/>
      <c r="BY75" s="17"/>
      <c r="BZ75" s="17"/>
      <c r="CA75" s="17"/>
      <c r="CB75" s="17"/>
      <c r="CC75" s="17"/>
      <c r="CD75" s="17"/>
    </row>
    <row r="76" spans="1:82" x14ac:dyDescent="0.2">
      <c r="A76" s="17"/>
      <c r="B76" s="10"/>
      <c r="C76" s="16"/>
      <c r="D76" s="17"/>
      <c r="E76" s="17"/>
      <c r="F76" s="17"/>
      <c r="G76" s="17"/>
      <c r="H76" s="17"/>
      <c r="I76" s="17"/>
      <c r="J76" s="17"/>
      <c r="K76" s="17"/>
      <c r="L76" s="17"/>
      <c r="M76" s="17"/>
      <c r="N76" s="17"/>
      <c r="O76" s="17"/>
      <c r="P76" s="17"/>
      <c r="Q76" s="17"/>
      <c r="R76" s="17"/>
      <c r="S76" s="17"/>
      <c r="T76" s="17"/>
      <c r="U76" s="17"/>
      <c r="V76" s="17"/>
      <c r="W76" s="17"/>
      <c r="X76" s="17"/>
      <c r="Y76" s="17"/>
      <c r="Z76" s="17"/>
      <c r="AA76" s="17"/>
      <c r="AB76" s="17"/>
      <c r="AC76" s="17"/>
      <c r="AD76" s="17"/>
      <c r="AE76" s="17"/>
      <c r="AF76" s="17"/>
      <c r="AG76" s="17"/>
      <c r="AH76" s="17"/>
      <c r="AI76" s="17"/>
      <c r="AJ76" s="17"/>
      <c r="AK76" s="17"/>
      <c r="AL76" s="17"/>
      <c r="AM76" s="17"/>
      <c r="AN76" s="17"/>
      <c r="AO76" s="17"/>
      <c r="AP76" s="17"/>
      <c r="AQ76" s="17"/>
      <c r="AR76" s="17"/>
      <c r="AS76" s="17"/>
      <c r="AT76" s="17"/>
      <c r="AU76" s="17"/>
      <c r="AV76" s="17"/>
      <c r="AW76" s="17"/>
      <c r="AX76" s="17"/>
      <c r="AY76" s="17"/>
      <c r="AZ76" s="17"/>
      <c r="BA76" s="17"/>
      <c r="BB76" s="17"/>
      <c r="BC76" s="17"/>
      <c r="BD76" s="17"/>
      <c r="BE76" s="17"/>
      <c r="BF76" s="17"/>
      <c r="BG76" s="17"/>
      <c r="BH76" s="17"/>
      <c r="BI76" s="17"/>
      <c r="BJ76" s="17"/>
      <c r="BK76" s="17"/>
      <c r="BL76" s="17"/>
      <c r="BM76" s="17"/>
      <c r="BN76" s="17"/>
      <c r="BO76" s="17"/>
      <c r="BP76" s="17"/>
      <c r="BQ76" s="17"/>
      <c r="BR76" s="17"/>
      <c r="BS76" s="17"/>
      <c r="BT76" s="17"/>
      <c r="BU76" s="17"/>
      <c r="BV76" s="17"/>
      <c r="BW76" s="17"/>
      <c r="BX76" s="17"/>
      <c r="BY76" s="17"/>
      <c r="BZ76" s="17"/>
      <c r="CA76" s="17"/>
      <c r="CB76" s="17"/>
      <c r="CC76" s="17"/>
      <c r="CD76" s="17"/>
    </row>
    <row r="77" spans="1:82" x14ac:dyDescent="0.2">
      <c r="A77" s="17"/>
      <c r="B77" s="10"/>
      <c r="C77" s="16"/>
      <c r="D77" s="17"/>
      <c r="E77" s="17"/>
      <c r="F77" s="17"/>
      <c r="G77" s="17"/>
      <c r="H77" s="17"/>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c r="AI77" s="17"/>
      <c r="AJ77" s="17"/>
      <c r="AK77" s="17"/>
      <c r="AL77" s="17"/>
      <c r="AM77" s="17"/>
      <c r="AN77" s="17"/>
      <c r="AO77" s="17"/>
      <c r="AP77" s="17"/>
      <c r="AQ77" s="17"/>
      <c r="AR77" s="17"/>
      <c r="AS77" s="17"/>
      <c r="AT77" s="17"/>
      <c r="AU77" s="17"/>
      <c r="AV77" s="17"/>
      <c r="AW77" s="17"/>
      <c r="AX77" s="17"/>
      <c r="AY77" s="17"/>
      <c r="AZ77" s="17"/>
      <c r="BA77" s="17"/>
      <c r="BB77" s="17"/>
      <c r="BC77" s="17"/>
      <c r="BD77" s="17"/>
      <c r="BE77" s="17"/>
      <c r="BF77" s="17"/>
      <c r="BG77" s="17"/>
      <c r="BH77" s="17"/>
      <c r="BI77" s="17"/>
      <c r="BJ77" s="17"/>
      <c r="BK77" s="17"/>
      <c r="BL77" s="17"/>
      <c r="BM77" s="17"/>
      <c r="BN77" s="17"/>
      <c r="BO77" s="17"/>
      <c r="BP77" s="17"/>
      <c r="BQ77" s="17"/>
      <c r="BR77" s="17"/>
      <c r="BS77" s="17"/>
      <c r="BT77" s="17"/>
      <c r="BU77" s="17"/>
      <c r="BV77" s="17"/>
      <c r="BW77" s="17"/>
      <c r="BX77" s="17"/>
      <c r="BY77" s="17"/>
      <c r="BZ77" s="17"/>
      <c r="CA77" s="17"/>
      <c r="CB77" s="17"/>
      <c r="CC77" s="17"/>
      <c r="CD77" s="17"/>
    </row>
    <row r="78" spans="1:82" x14ac:dyDescent="0.2">
      <c r="A78" s="17"/>
      <c r="B78" s="10"/>
      <c r="C78" s="16"/>
      <c r="D78" s="17"/>
      <c r="E78" s="17"/>
      <c r="F78" s="17"/>
      <c r="G78" s="17"/>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c r="AI78" s="17"/>
      <c r="AJ78" s="17"/>
      <c r="AK78" s="17"/>
      <c r="AL78" s="17"/>
      <c r="AM78" s="17"/>
      <c r="AN78" s="17"/>
      <c r="AO78" s="17"/>
      <c r="AP78" s="17"/>
      <c r="AQ78" s="17"/>
      <c r="AR78" s="17"/>
      <c r="AS78" s="17"/>
      <c r="AT78" s="17"/>
      <c r="AU78" s="17"/>
      <c r="AV78" s="17"/>
      <c r="AW78" s="17"/>
      <c r="AX78" s="17"/>
      <c r="AY78" s="17"/>
      <c r="AZ78" s="17"/>
      <c r="BA78" s="17"/>
      <c r="BB78" s="17"/>
      <c r="BC78" s="17"/>
      <c r="BD78" s="17"/>
      <c r="BE78" s="17"/>
      <c r="BF78" s="17"/>
      <c r="BG78" s="17"/>
      <c r="BH78" s="17"/>
      <c r="BI78" s="17"/>
      <c r="BJ78" s="17"/>
      <c r="BK78" s="17"/>
      <c r="BL78" s="17"/>
      <c r="BM78" s="17"/>
      <c r="BN78" s="17"/>
      <c r="BO78" s="17"/>
      <c r="BP78" s="17"/>
      <c r="BQ78" s="17"/>
      <c r="BR78" s="17"/>
      <c r="BS78" s="17"/>
      <c r="BT78" s="17"/>
      <c r="BU78" s="17"/>
      <c r="BV78" s="17"/>
      <c r="BW78" s="17"/>
      <c r="BX78" s="17"/>
      <c r="BY78" s="17"/>
      <c r="BZ78" s="17"/>
      <c r="CA78" s="17"/>
      <c r="CB78" s="17"/>
      <c r="CC78" s="17"/>
      <c r="CD78" s="17"/>
    </row>
    <row r="79" spans="1:82" x14ac:dyDescent="0.2">
      <c r="A79" s="17"/>
      <c r="B79" s="10"/>
      <c r="C79" s="16"/>
      <c r="D79" s="17"/>
      <c r="E79" s="17"/>
      <c r="F79" s="17"/>
      <c r="G79" s="17"/>
      <c r="H79" s="17"/>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17"/>
      <c r="AH79" s="17"/>
      <c r="AI79" s="17"/>
      <c r="AJ79" s="17"/>
      <c r="AK79" s="17"/>
      <c r="AL79" s="17"/>
      <c r="AM79" s="17"/>
      <c r="AN79" s="17"/>
      <c r="AO79" s="17"/>
      <c r="AP79" s="17"/>
      <c r="AQ79" s="17"/>
      <c r="AR79" s="17"/>
      <c r="AS79" s="17"/>
      <c r="AT79" s="17"/>
      <c r="AU79" s="17"/>
      <c r="AV79" s="17"/>
      <c r="AW79" s="17"/>
      <c r="AX79" s="17"/>
      <c r="AY79" s="17"/>
      <c r="AZ79" s="17"/>
      <c r="BA79" s="17"/>
      <c r="BB79" s="17"/>
      <c r="BC79" s="17"/>
      <c r="BD79" s="17"/>
      <c r="BE79" s="17"/>
      <c r="BF79" s="17"/>
      <c r="BG79" s="17"/>
      <c r="BH79" s="17"/>
      <c r="BI79" s="17"/>
      <c r="BJ79" s="17"/>
      <c r="BK79" s="17"/>
      <c r="BL79" s="17"/>
      <c r="BM79" s="17"/>
      <c r="BN79" s="17"/>
      <c r="BO79" s="17"/>
      <c r="BP79" s="17"/>
      <c r="BQ79" s="17"/>
      <c r="BR79" s="17"/>
      <c r="BS79" s="17"/>
      <c r="BT79" s="17"/>
      <c r="BU79" s="17"/>
      <c r="BV79" s="17"/>
      <c r="BW79" s="17"/>
      <c r="BX79" s="17"/>
      <c r="BY79" s="17"/>
      <c r="BZ79" s="17"/>
      <c r="CA79" s="17"/>
      <c r="CB79" s="17"/>
      <c r="CC79" s="17"/>
      <c r="CD79" s="17"/>
    </row>
    <row r="80" spans="1:82" x14ac:dyDescent="0.2">
      <c r="A80" s="17"/>
      <c r="B80" s="10"/>
      <c r="C80" s="16"/>
      <c r="D80" s="17"/>
      <c r="E80" s="17"/>
      <c r="F80" s="17"/>
      <c r="G80" s="17"/>
      <c r="H80" s="17"/>
      <c r="I80" s="17"/>
      <c r="J80" s="17"/>
      <c r="K80" s="17"/>
      <c r="L80" s="17"/>
      <c r="M80" s="17"/>
      <c r="N80" s="17"/>
      <c r="O80" s="17"/>
      <c r="P80" s="17"/>
      <c r="Q80" s="17"/>
      <c r="R80" s="17"/>
      <c r="S80" s="17"/>
      <c r="T80" s="17"/>
      <c r="U80" s="17"/>
      <c r="V80" s="17"/>
      <c r="W80" s="17"/>
      <c r="X80" s="17"/>
      <c r="Y80" s="17"/>
      <c r="Z80" s="17"/>
      <c r="AA80" s="17"/>
      <c r="AB80" s="17"/>
      <c r="AC80" s="17"/>
      <c r="AD80" s="17"/>
      <c r="AE80" s="17"/>
      <c r="AF80" s="17"/>
      <c r="AG80" s="17"/>
      <c r="AH80" s="17"/>
      <c r="AI80" s="17"/>
      <c r="AJ80" s="17"/>
      <c r="AK80" s="17"/>
      <c r="AL80" s="17"/>
      <c r="AM80" s="17"/>
      <c r="AN80" s="17"/>
      <c r="AO80" s="17"/>
      <c r="AP80" s="17"/>
      <c r="AQ80" s="17"/>
      <c r="AR80" s="17"/>
      <c r="AS80" s="17"/>
      <c r="AT80" s="17"/>
      <c r="AU80" s="17"/>
      <c r="AV80" s="17"/>
      <c r="AW80" s="17"/>
      <c r="AX80" s="17"/>
      <c r="AY80" s="17"/>
      <c r="AZ80" s="17"/>
      <c r="BA80" s="17"/>
      <c r="BB80" s="17"/>
      <c r="BC80" s="17"/>
      <c r="BD80" s="17"/>
      <c r="BE80" s="17"/>
      <c r="BF80" s="17"/>
      <c r="BG80" s="17"/>
      <c r="BH80" s="17"/>
      <c r="BI80" s="17"/>
      <c r="BJ80" s="17"/>
      <c r="BK80" s="17"/>
      <c r="BL80" s="17"/>
      <c r="BM80" s="17"/>
      <c r="BN80" s="17"/>
      <c r="BO80" s="17"/>
      <c r="BP80" s="17"/>
      <c r="BQ80" s="17"/>
      <c r="BR80" s="17"/>
      <c r="BS80" s="17"/>
      <c r="BT80" s="17"/>
      <c r="BU80" s="17"/>
      <c r="BV80" s="17"/>
      <c r="BW80" s="17"/>
      <c r="BX80" s="17"/>
      <c r="BY80" s="17"/>
      <c r="BZ80" s="17"/>
      <c r="CA80" s="17"/>
      <c r="CB80" s="17"/>
      <c r="CC80" s="17"/>
      <c r="CD80" s="17"/>
    </row>
    <row r="81" spans="1:82" x14ac:dyDescent="0.2">
      <c r="A81" s="17"/>
      <c r="B81" s="10"/>
      <c r="C81" s="16"/>
      <c r="D81" s="17"/>
      <c r="E81" s="17"/>
      <c r="F81" s="17"/>
      <c r="G81" s="17"/>
      <c r="H81" s="17"/>
      <c r="I81" s="17"/>
      <c r="J81" s="17"/>
      <c r="K81" s="17"/>
      <c r="L81" s="17"/>
      <c r="M81" s="17"/>
      <c r="N81" s="17"/>
      <c r="O81" s="17"/>
      <c r="P81" s="17"/>
      <c r="Q81" s="17"/>
      <c r="R81" s="17"/>
      <c r="S81" s="17"/>
      <c r="T81" s="17"/>
      <c r="U81" s="17"/>
      <c r="V81" s="17"/>
      <c r="W81" s="17"/>
      <c r="X81" s="17"/>
      <c r="Y81" s="17"/>
      <c r="Z81" s="17"/>
      <c r="AA81" s="17"/>
      <c r="AB81" s="17"/>
      <c r="AC81" s="17"/>
      <c r="AD81" s="17"/>
      <c r="AE81" s="17"/>
      <c r="AF81" s="17"/>
      <c r="AG81" s="17"/>
      <c r="AH81" s="17"/>
      <c r="AI81" s="17"/>
      <c r="AJ81" s="17"/>
      <c r="AK81" s="17"/>
      <c r="AL81" s="17"/>
      <c r="AM81" s="17"/>
      <c r="AN81" s="17"/>
      <c r="AO81" s="17"/>
      <c r="AP81" s="17"/>
      <c r="AQ81" s="17"/>
      <c r="AR81" s="17"/>
      <c r="AS81" s="17"/>
      <c r="AT81" s="17"/>
      <c r="AU81" s="17"/>
      <c r="AV81" s="17"/>
      <c r="AW81" s="17"/>
      <c r="AX81" s="17"/>
      <c r="AY81" s="17"/>
      <c r="AZ81" s="17"/>
      <c r="BA81" s="17"/>
      <c r="BB81" s="17"/>
      <c r="BC81" s="17"/>
      <c r="BD81" s="17"/>
      <c r="BE81" s="17"/>
      <c r="BF81" s="17"/>
      <c r="BG81" s="17"/>
      <c r="BH81" s="17"/>
      <c r="BI81" s="17"/>
      <c r="BJ81" s="17"/>
      <c r="BK81" s="17"/>
      <c r="BL81" s="17"/>
      <c r="BM81" s="17"/>
      <c r="BN81" s="17"/>
      <c r="BO81" s="17"/>
      <c r="BP81" s="17"/>
      <c r="BQ81" s="17"/>
      <c r="BR81" s="17"/>
      <c r="BS81" s="17"/>
      <c r="BT81" s="17"/>
      <c r="BU81" s="17"/>
      <c r="BV81" s="17"/>
      <c r="BW81" s="17"/>
      <c r="BX81" s="17"/>
      <c r="BY81" s="17"/>
      <c r="BZ81" s="17"/>
      <c r="CA81" s="17"/>
      <c r="CB81" s="17"/>
      <c r="CC81" s="17"/>
      <c r="CD81" s="17"/>
    </row>
    <row r="82" spans="1:82" x14ac:dyDescent="0.2">
      <c r="A82" s="17"/>
      <c r="B82" s="10"/>
      <c r="C82" s="16"/>
      <c r="D82" s="17"/>
      <c r="E82" s="17"/>
      <c r="F82" s="17"/>
      <c r="G82" s="17"/>
      <c r="H82" s="17"/>
      <c r="I82" s="17"/>
      <c r="J82" s="17"/>
      <c r="K82" s="17"/>
      <c r="L82" s="17"/>
      <c r="M82" s="17"/>
      <c r="N82" s="17"/>
      <c r="O82" s="17"/>
      <c r="P82" s="17"/>
      <c r="Q82" s="17"/>
      <c r="R82" s="17"/>
      <c r="S82" s="17"/>
      <c r="T82" s="17"/>
      <c r="U82" s="17"/>
      <c r="V82" s="17"/>
      <c r="W82" s="17"/>
      <c r="X82" s="17"/>
      <c r="Y82" s="17"/>
      <c r="Z82" s="17"/>
      <c r="AA82" s="17"/>
      <c r="AB82" s="17"/>
      <c r="AC82" s="17"/>
      <c r="AD82" s="17"/>
      <c r="AE82" s="17"/>
      <c r="AF82" s="17"/>
      <c r="AG82" s="17"/>
      <c r="AH82" s="17"/>
      <c r="AI82" s="17"/>
      <c r="AJ82" s="17"/>
      <c r="AK82" s="17"/>
      <c r="AL82" s="17"/>
      <c r="AM82" s="17"/>
      <c r="AN82" s="17"/>
      <c r="AO82" s="17"/>
      <c r="AP82" s="17"/>
      <c r="AQ82" s="17"/>
      <c r="AR82" s="17"/>
      <c r="AS82" s="17"/>
      <c r="AT82" s="17"/>
      <c r="AU82" s="17"/>
      <c r="AV82" s="17"/>
      <c r="AW82" s="17"/>
      <c r="AX82" s="17"/>
      <c r="AY82" s="17"/>
      <c r="AZ82" s="17"/>
      <c r="BA82" s="17"/>
      <c r="BB82" s="17"/>
      <c r="BC82" s="17"/>
      <c r="BD82" s="17"/>
      <c r="BE82" s="17"/>
      <c r="BF82" s="17"/>
      <c r="BG82" s="17"/>
      <c r="BH82" s="17"/>
      <c r="BI82" s="17"/>
      <c r="BJ82" s="17"/>
      <c r="BK82" s="17"/>
      <c r="BL82" s="17"/>
      <c r="BM82" s="17"/>
      <c r="BN82" s="17"/>
      <c r="BO82" s="17"/>
      <c r="BP82" s="17"/>
      <c r="BQ82" s="17"/>
      <c r="BR82" s="17"/>
      <c r="BS82" s="17"/>
      <c r="BT82" s="17"/>
      <c r="BU82" s="17"/>
      <c r="BV82" s="17"/>
      <c r="BW82" s="17"/>
      <c r="BX82" s="17"/>
      <c r="BY82" s="17"/>
      <c r="BZ82" s="17"/>
      <c r="CA82" s="17"/>
      <c r="CB82" s="17"/>
      <c r="CC82" s="17"/>
      <c r="CD82" s="17"/>
    </row>
    <row r="83" spans="1:82" x14ac:dyDescent="0.2">
      <c r="A83" s="17"/>
      <c r="B83" s="10"/>
      <c r="C83" s="16"/>
      <c r="D83" s="17"/>
      <c r="E83" s="17"/>
      <c r="F83" s="17"/>
      <c r="G83" s="17"/>
      <c r="H83" s="17"/>
      <c r="I83" s="17"/>
      <c r="J83" s="17"/>
      <c r="K83" s="17"/>
      <c r="L83" s="17"/>
      <c r="M83" s="17"/>
      <c r="N83" s="17"/>
      <c r="O83" s="17"/>
      <c r="P83" s="17"/>
      <c r="Q83" s="17"/>
      <c r="R83" s="17"/>
      <c r="S83" s="17"/>
      <c r="T83" s="17"/>
      <c r="U83" s="17"/>
      <c r="V83" s="17"/>
      <c r="W83" s="17"/>
      <c r="X83" s="17"/>
      <c r="Y83" s="17"/>
      <c r="Z83" s="17"/>
      <c r="AA83" s="17"/>
      <c r="AB83" s="17"/>
      <c r="AC83" s="17"/>
      <c r="AD83" s="17"/>
      <c r="AE83" s="17"/>
      <c r="AF83" s="17"/>
      <c r="AG83" s="17"/>
      <c r="AH83" s="17"/>
      <c r="AI83" s="17"/>
      <c r="AJ83" s="17"/>
      <c r="AK83" s="17"/>
      <c r="AL83" s="17"/>
      <c r="AM83" s="17"/>
      <c r="AN83" s="17"/>
      <c r="AO83" s="17"/>
      <c r="AP83" s="17"/>
      <c r="AQ83" s="17"/>
      <c r="AR83" s="17"/>
      <c r="AS83" s="17"/>
      <c r="AT83" s="17"/>
      <c r="AU83" s="17"/>
      <c r="AV83" s="17"/>
      <c r="AW83" s="17"/>
      <c r="AX83" s="17"/>
      <c r="AY83" s="17"/>
      <c r="AZ83" s="17"/>
      <c r="BA83" s="17"/>
      <c r="BB83" s="17"/>
      <c r="BC83" s="17"/>
      <c r="BD83" s="17"/>
      <c r="BE83" s="17"/>
      <c r="BF83" s="17"/>
      <c r="BG83" s="17"/>
      <c r="BH83" s="17"/>
      <c r="BI83" s="17"/>
      <c r="BJ83" s="17"/>
      <c r="BK83" s="17"/>
      <c r="BL83" s="17"/>
      <c r="BM83" s="17"/>
      <c r="BN83" s="17"/>
      <c r="BO83" s="17"/>
      <c r="BP83" s="17"/>
      <c r="BQ83" s="17"/>
      <c r="BR83" s="17"/>
      <c r="BS83" s="17"/>
      <c r="BT83" s="17"/>
      <c r="BU83" s="17"/>
      <c r="BV83" s="17"/>
      <c r="BW83" s="17"/>
      <c r="BX83" s="17"/>
      <c r="BY83" s="17"/>
      <c r="BZ83" s="17"/>
      <c r="CA83" s="17"/>
      <c r="CB83" s="17"/>
      <c r="CC83" s="17"/>
      <c r="CD83" s="17"/>
    </row>
    <row r="84" spans="1:82" x14ac:dyDescent="0.2">
      <c r="A84" s="17"/>
      <c r="B84" s="10"/>
      <c r="C84" s="16"/>
      <c r="D84" s="17"/>
      <c r="E84" s="17"/>
      <c r="F84" s="17"/>
      <c r="G84" s="17"/>
      <c r="H84" s="17"/>
      <c r="I84" s="17"/>
      <c r="J84" s="17"/>
      <c r="K84" s="17"/>
      <c r="L84" s="17"/>
      <c r="M84" s="17"/>
      <c r="N84" s="17"/>
      <c r="O84" s="17"/>
      <c r="P84" s="17"/>
      <c r="Q84" s="17"/>
      <c r="R84" s="17"/>
      <c r="S84" s="17"/>
      <c r="T84" s="17"/>
      <c r="U84" s="17"/>
      <c r="V84" s="17"/>
      <c r="W84" s="17"/>
      <c r="X84" s="17"/>
      <c r="Y84" s="17"/>
      <c r="Z84" s="17"/>
      <c r="AA84" s="17"/>
      <c r="AB84" s="17"/>
      <c r="AC84" s="17"/>
      <c r="AD84" s="17"/>
      <c r="AE84" s="17"/>
      <c r="AF84" s="17"/>
      <c r="AG84" s="17"/>
      <c r="AH84" s="17"/>
      <c r="AI84" s="17"/>
      <c r="AJ84" s="17"/>
      <c r="AK84" s="17"/>
      <c r="AL84" s="17"/>
      <c r="AM84" s="17"/>
      <c r="AN84" s="17"/>
      <c r="AO84" s="17"/>
      <c r="AP84" s="17"/>
      <c r="AQ84" s="17"/>
      <c r="AR84" s="17"/>
      <c r="AS84" s="17"/>
      <c r="AT84" s="17"/>
      <c r="AU84" s="17"/>
      <c r="AV84" s="17"/>
      <c r="AW84" s="17"/>
      <c r="AX84" s="17"/>
      <c r="AY84" s="17"/>
      <c r="AZ84" s="17"/>
      <c r="BA84" s="17"/>
      <c r="BB84" s="17"/>
      <c r="BC84" s="17"/>
      <c r="BD84" s="17"/>
      <c r="BE84" s="17"/>
      <c r="BF84" s="17"/>
      <c r="BG84" s="17"/>
      <c r="BH84" s="17"/>
      <c r="BI84" s="17"/>
      <c r="BJ84" s="17"/>
      <c r="BK84" s="17"/>
      <c r="BL84" s="17"/>
      <c r="BM84" s="17"/>
      <c r="BN84" s="17"/>
      <c r="BO84" s="17"/>
      <c r="BP84" s="17"/>
      <c r="BQ84" s="17"/>
      <c r="BR84" s="17"/>
      <c r="BS84" s="17"/>
      <c r="BT84" s="17"/>
      <c r="BU84" s="17"/>
      <c r="BV84" s="17"/>
      <c r="BW84" s="17"/>
      <c r="BX84" s="17"/>
      <c r="BY84" s="17"/>
      <c r="BZ84" s="17"/>
      <c r="CA84" s="17"/>
      <c r="CB84" s="17"/>
      <c r="CC84" s="17"/>
      <c r="CD84" s="17"/>
    </row>
    <row r="85" spans="1:82" x14ac:dyDescent="0.2">
      <c r="A85" s="17"/>
      <c r="B85" s="10"/>
      <c r="C85" s="16"/>
      <c r="D85" s="17"/>
      <c r="E85" s="17"/>
      <c r="F85" s="17"/>
      <c r="G85" s="17"/>
      <c r="H85" s="17"/>
      <c r="I85" s="17"/>
      <c r="J85" s="17"/>
      <c r="K85" s="17"/>
      <c r="L85" s="17"/>
      <c r="M85" s="17"/>
      <c r="N85" s="17"/>
      <c r="O85" s="17"/>
      <c r="P85" s="17"/>
      <c r="Q85" s="17"/>
      <c r="R85" s="17"/>
      <c r="S85" s="17"/>
      <c r="T85" s="17"/>
      <c r="U85" s="17"/>
      <c r="V85" s="17"/>
      <c r="W85" s="17"/>
      <c r="X85" s="17"/>
      <c r="Y85" s="17"/>
      <c r="Z85" s="17"/>
      <c r="AA85" s="17"/>
      <c r="AB85" s="17"/>
      <c r="AC85" s="17"/>
      <c r="AD85" s="17"/>
      <c r="AE85" s="17"/>
      <c r="AF85" s="17"/>
      <c r="AG85" s="17"/>
      <c r="AH85" s="17"/>
      <c r="AI85" s="17"/>
      <c r="AJ85" s="17"/>
      <c r="AK85" s="17"/>
      <c r="AL85" s="17"/>
      <c r="AM85" s="17"/>
      <c r="AN85" s="17"/>
      <c r="AO85" s="17"/>
      <c r="AP85" s="17"/>
      <c r="AQ85" s="17"/>
      <c r="AR85" s="17"/>
      <c r="AS85" s="17"/>
      <c r="AT85" s="17"/>
      <c r="AU85" s="17"/>
      <c r="AV85" s="17"/>
      <c r="AW85" s="17"/>
      <c r="AX85" s="17"/>
      <c r="AY85" s="17"/>
      <c r="AZ85" s="17"/>
      <c r="BA85" s="17"/>
      <c r="BB85" s="17"/>
      <c r="BC85" s="17"/>
      <c r="BD85" s="17"/>
      <c r="BE85" s="17"/>
      <c r="BF85" s="17"/>
      <c r="BG85" s="17"/>
      <c r="BH85" s="17"/>
      <c r="BI85" s="17"/>
      <c r="BJ85" s="17"/>
      <c r="BK85" s="17"/>
      <c r="BL85" s="17"/>
      <c r="BM85" s="17"/>
      <c r="BN85" s="17"/>
      <c r="BO85" s="17"/>
      <c r="BP85" s="17"/>
      <c r="BQ85" s="17"/>
      <c r="BR85" s="17"/>
      <c r="BS85" s="17"/>
      <c r="BT85" s="17"/>
      <c r="BU85" s="17"/>
      <c r="BV85" s="17"/>
      <c r="BW85" s="17"/>
      <c r="BX85" s="17"/>
      <c r="BY85" s="17"/>
      <c r="BZ85" s="17"/>
      <c r="CA85" s="17"/>
      <c r="CB85" s="17"/>
      <c r="CC85" s="17"/>
      <c r="CD85" s="17"/>
    </row>
    <row r="86" spans="1:82" x14ac:dyDescent="0.2">
      <c r="A86" s="17"/>
      <c r="B86" s="10"/>
      <c r="C86" s="16"/>
      <c r="D86" s="17"/>
      <c r="E86" s="17"/>
      <c r="F86" s="17"/>
      <c r="G86" s="17"/>
      <c r="H86" s="17"/>
      <c r="I86" s="17"/>
      <c r="J86" s="17"/>
      <c r="K86" s="17"/>
      <c r="L86" s="17"/>
      <c r="M86" s="17"/>
      <c r="N86" s="17"/>
      <c r="O86" s="17"/>
      <c r="P86" s="17"/>
      <c r="Q86" s="17"/>
      <c r="R86" s="17"/>
      <c r="S86" s="17"/>
      <c r="T86" s="17"/>
      <c r="U86" s="17"/>
      <c r="V86" s="17"/>
      <c r="W86" s="17"/>
      <c r="X86" s="17"/>
      <c r="Y86" s="17"/>
      <c r="Z86" s="17"/>
      <c r="AA86" s="17"/>
      <c r="AB86" s="17"/>
      <c r="AC86" s="17"/>
      <c r="AD86" s="17"/>
      <c r="AE86" s="17"/>
      <c r="AF86" s="17"/>
      <c r="AG86" s="17"/>
      <c r="AH86" s="17"/>
      <c r="AI86" s="17"/>
      <c r="AJ86" s="17"/>
      <c r="AK86" s="17"/>
      <c r="AL86" s="17"/>
      <c r="AM86" s="17"/>
      <c r="AN86" s="17"/>
      <c r="AO86" s="17"/>
      <c r="AP86" s="17"/>
      <c r="AQ86" s="17"/>
      <c r="AR86" s="17"/>
      <c r="AS86" s="17"/>
      <c r="AT86" s="17"/>
      <c r="AU86" s="17"/>
      <c r="AV86" s="17"/>
      <c r="AW86" s="17"/>
      <c r="AX86" s="17"/>
      <c r="AY86" s="17"/>
      <c r="AZ86" s="17"/>
      <c r="BA86" s="17"/>
      <c r="BB86" s="17"/>
      <c r="BC86" s="17"/>
      <c r="BD86" s="17"/>
      <c r="BE86" s="17"/>
      <c r="BF86" s="17"/>
      <c r="BG86" s="17"/>
      <c r="BH86" s="17"/>
      <c r="BI86" s="17"/>
      <c r="BJ86" s="17"/>
      <c r="BK86" s="17"/>
      <c r="BL86" s="17"/>
      <c r="BM86" s="17"/>
      <c r="BN86" s="17"/>
      <c r="BO86" s="17"/>
      <c r="BP86" s="17"/>
      <c r="BQ86" s="17"/>
      <c r="BR86" s="17"/>
      <c r="BS86" s="17"/>
      <c r="BT86" s="17"/>
      <c r="BU86" s="17"/>
      <c r="BV86" s="17"/>
      <c r="BW86" s="17"/>
      <c r="BX86" s="17"/>
      <c r="BY86" s="17"/>
      <c r="BZ86" s="17"/>
      <c r="CA86" s="17"/>
      <c r="CB86" s="17"/>
      <c r="CC86" s="17"/>
      <c r="CD86" s="17"/>
    </row>
    <row r="87" spans="1:82" x14ac:dyDescent="0.2">
      <c r="A87" s="17"/>
      <c r="B87" s="10"/>
      <c r="C87" s="16"/>
      <c r="D87" s="17"/>
      <c r="E87" s="17"/>
      <c r="F87" s="17"/>
      <c r="G87" s="17"/>
      <c r="H87" s="17"/>
      <c r="I87" s="17"/>
      <c r="J87" s="17"/>
      <c r="K87" s="17"/>
      <c r="L87" s="17"/>
      <c r="M87" s="17"/>
      <c r="N87" s="17"/>
      <c r="O87" s="17"/>
      <c r="P87" s="17"/>
      <c r="Q87" s="17"/>
      <c r="R87" s="17"/>
      <c r="S87" s="17"/>
      <c r="T87" s="17"/>
      <c r="U87" s="17"/>
      <c r="V87" s="17"/>
      <c r="W87" s="17"/>
      <c r="X87" s="17"/>
      <c r="Y87" s="17"/>
      <c r="Z87" s="17"/>
      <c r="AA87" s="17"/>
      <c r="AB87" s="17"/>
      <c r="AC87" s="17"/>
      <c r="AD87" s="17"/>
      <c r="AE87" s="17"/>
      <c r="AF87" s="17"/>
      <c r="AG87" s="17"/>
      <c r="AH87" s="17"/>
      <c r="AI87" s="17"/>
      <c r="AJ87" s="17"/>
      <c r="AK87" s="17"/>
      <c r="AL87" s="17"/>
      <c r="AM87" s="17"/>
      <c r="AN87" s="17"/>
      <c r="AO87" s="17"/>
      <c r="AP87" s="17"/>
      <c r="AQ87" s="17"/>
      <c r="AR87" s="17"/>
      <c r="AS87" s="17"/>
      <c r="AT87" s="17"/>
      <c r="AU87" s="17"/>
      <c r="AV87" s="17"/>
      <c r="AW87" s="17"/>
      <c r="AX87" s="17"/>
      <c r="AY87" s="17"/>
      <c r="AZ87" s="17"/>
      <c r="BA87" s="17"/>
      <c r="BB87" s="17"/>
      <c r="BC87" s="17"/>
      <c r="BD87" s="17"/>
      <c r="BE87" s="17"/>
      <c r="BF87" s="17"/>
      <c r="BG87" s="17"/>
      <c r="BH87" s="17"/>
      <c r="BI87" s="17"/>
      <c r="BJ87" s="17"/>
      <c r="BK87" s="17"/>
      <c r="BL87" s="17"/>
      <c r="BM87" s="17"/>
      <c r="BN87" s="17"/>
      <c r="BO87" s="17"/>
      <c r="BP87" s="17"/>
      <c r="BQ87" s="17"/>
      <c r="BR87" s="17"/>
      <c r="BS87" s="17"/>
      <c r="BT87" s="17"/>
      <c r="BU87" s="17"/>
      <c r="BV87" s="17"/>
      <c r="BW87" s="17"/>
      <c r="BX87" s="17"/>
      <c r="BY87" s="17"/>
      <c r="BZ87" s="17"/>
      <c r="CA87" s="17"/>
      <c r="CB87" s="17"/>
      <c r="CC87" s="17"/>
      <c r="CD87" s="17"/>
    </row>
    <row r="88" spans="1:82" x14ac:dyDescent="0.2">
      <c r="A88" s="17"/>
      <c r="B88" s="10"/>
      <c r="C88" s="16"/>
      <c r="D88" s="17"/>
      <c r="E88" s="17"/>
      <c r="F88" s="17"/>
      <c r="G88" s="17"/>
      <c r="H88" s="17"/>
      <c r="I88" s="17"/>
      <c r="J88" s="17"/>
      <c r="K88" s="17"/>
      <c r="L88" s="17"/>
      <c r="M88" s="17"/>
      <c r="N88" s="17"/>
      <c r="O88" s="17"/>
      <c r="P88" s="17"/>
      <c r="Q88" s="17"/>
      <c r="R88" s="17"/>
      <c r="S88" s="17"/>
      <c r="T88" s="17"/>
      <c r="U88" s="17"/>
      <c r="V88" s="17"/>
      <c r="W88" s="17"/>
      <c r="X88" s="17"/>
      <c r="Y88" s="17"/>
      <c r="Z88" s="17"/>
      <c r="AA88" s="17"/>
      <c r="AB88" s="17"/>
      <c r="AC88" s="17"/>
      <c r="AD88" s="17"/>
      <c r="AE88" s="17"/>
      <c r="AF88" s="17"/>
      <c r="AG88" s="17"/>
      <c r="AH88" s="17"/>
      <c r="AI88" s="17"/>
      <c r="AJ88" s="17"/>
      <c r="AK88" s="17"/>
      <c r="AL88" s="17"/>
      <c r="AM88" s="17"/>
      <c r="AN88" s="17"/>
      <c r="AO88" s="17"/>
      <c r="AP88" s="17"/>
      <c r="AQ88" s="17"/>
      <c r="AR88" s="17"/>
      <c r="AS88" s="17"/>
      <c r="AT88" s="17"/>
      <c r="AU88" s="17"/>
      <c r="AV88" s="17"/>
      <c r="AW88" s="17"/>
      <c r="AX88" s="17"/>
      <c r="AY88" s="17"/>
      <c r="AZ88" s="17"/>
      <c r="BA88" s="17"/>
      <c r="BB88" s="17"/>
      <c r="BC88" s="17"/>
      <c r="BD88" s="17"/>
      <c r="BE88" s="17"/>
      <c r="BF88" s="17"/>
      <c r="BG88" s="17"/>
      <c r="BH88" s="17"/>
      <c r="BI88" s="17"/>
      <c r="BJ88" s="17"/>
      <c r="BK88" s="17"/>
      <c r="BL88" s="17"/>
      <c r="BM88" s="17"/>
      <c r="BN88" s="17"/>
      <c r="BO88" s="17"/>
      <c r="BP88" s="17"/>
      <c r="BQ88" s="17"/>
      <c r="BR88" s="17"/>
      <c r="BS88" s="17"/>
      <c r="BT88" s="17"/>
      <c r="BU88" s="17"/>
      <c r="BV88" s="17"/>
      <c r="BW88" s="17"/>
      <c r="BX88" s="17"/>
      <c r="BY88" s="17"/>
      <c r="BZ88" s="17"/>
      <c r="CA88" s="17"/>
      <c r="CB88" s="17"/>
      <c r="CC88" s="17"/>
      <c r="CD88" s="17"/>
    </row>
    <row r="89" spans="1:82" x14ac:dyDescent="0.2">
      <c r="A89" s="17"/>
      <c r="B89" s="10"/>
      <c r="C89" s="16"/>
      <c r="D89" s="17"/>
      <c r="E89" s="17"/>
      <c r="F89" s="17"/>
      <c r="G89" s="17"/>
      <c r="H89" s="17"/>
      <c r="I89" s="17"/>
      <c r="J89" s="17"/>
      <c r="K89" s="17"/>
      <c r="L89" s="17"/>
      <c r="M89" s="17"/>
      <c r="N89" s="17"/>
      <c r="O89" s="17"/>
      <c r="P89" s="17"/>
      <c r="Q89" s="17"/>
      <c r="R89" s="17"/>
      <c r="S89" s="17"/>
      <c r="T89" s="17"/>
      <c r="U89" s="17"/>
      <c r="V89" s="17"/>
      <c r="W89" s="17"/>
      <c r="X89" s="17"/>
      <c r="Y89" s="17"/>
      <c r="Z89" s="17"/>
      <c r="AA89" s="17"/>
      <c r="AB89" s="17"/>
      <c r="AC89" s="17"/>
      <c r="AD89" s="17"/>
      <c r="AE89" s="17"/>
      <c r="AF89" s="17"/>
      <c r="AG89" s="17"/>
      <c r="AH89" s="17"/>
      <c r="AI89" s="17"/>
      <c r="AJ89" s="17"/>
      <c r="AK89" s="17"/>
      <c r="AL89" s="17"/>
      <c r="AM89" s="17"/>
      <c r="AN89" s="17"/>
      <c r="AO89" s="17"/>
      <c r="AP89" s="17"/>
      <c r="AQ89" s="17"/>
      <c r="AR89" s="17"/>
      <c r="AS89" s="17"/>
      <c r="AT89" s="17"/>
      <c r="AU89" s="17"/>
      <c r="AV89" s="17"/>
      <c r="AW89" s="17"/>
      <c r="AX89" s="17"/>
      <c r="AY89" s="17"/>
      <c r="AZ89" s="17"/>
      <c r="BA89" s="17"/>
      <c r="BB89" s="17"/>
      <c r="BC89" s="17"/>
      <c r="BD89" s="17"/>
      <c r="BE89" s="17"/>
      <c r="BF89" s="17"/>
      <c r="BG89" s="17"/>
      <c r="BH89" s="17"/>
      <c r="BI89" s="17"/>
      <c r="BJ89" s="17"/>
      <c r="BK89" s="17"/>
      <c r="BL89" s="17"/>
      <c r="BM89" s="17"/>
      <c r="BN89" s="17"/>
      <c r="BO89" s="17"/>
      <c r="BP89" s="17"/>
      <c r="BQ89" s="17"/>
      <c r="BR89" s="17"/>
      <c r="BS89" s="17"/>
      <c r="BT89" s="17"/>
      <c r="BU89" s="17"/>
      <c r="BV89" s="17"/>
      <c r="BW89" s="17"/>
      <c r="BX89" s="17"/>
      <c r="BY89" s="17"/>
      <c r="BZ89" s="17"/>
      <c r="CA89" s="17"/>
      <c r="CB89" s="17"/>
      <c r="CC89" s="17"/>
      <c r="CD89" s="17"/>
    </row>
    <row r="90" spans="1:82" x14ac:dyDescent="0.2">
      <c r="A90" s="17"/>
      <c r="B90" s="10"/>
      <c r="C90" s="16"/>
      <c r="D90" s="17"/>
      <c r="E90" s="17"/>
      <c r="F90" s="17"/>
      <c r="G90" s="17"/>
      <c r="H90" s="17"/>
      <c r="I90" s="17"/>
      <c r="J90" s="17"/>
      <c r="K90" s="17"/>
      <c r="L90" s="17"/>
      <c r="M90" s="17"/>
      <c r="N90" s="17"/>
      <c r="O90" s="17"/>
      <c r="P90" s="17"/>
      <c r="Q90" s="17"/>
      <c r="R90" s="17"/>
      <c r="S90" s="17"/>
      <c r="T90" s="17"/>
      <c r="U90" s="17"/>
      <c r="V90" s="17"/>
      <c r="W90" s="17"/>
      <c r="X90" s="17"/>
      <c r="Y90" s="17"/>
      <c r="Z90" s="17"/>
      <c r="AA90" s="17"/>
      <c r="AB90" s="17"/>
      <c r="AC90" s="17"/>
      <c r="AD90" s="17"/>
      <c r="AE90" s="17"/>
      <c r="AF90" s="17"/>
      <c r="AG90" s="17"/>
      <c r="AH90" s="17"/>
      <c r="AI90" s="17"/>
      <c r="AJ90" s="17"/>
      <c r="AK90" s="17"/>
      <c r="AL90" s="17"/>
      <c r="AM90" s="17"/>
      <c r="AN90" s="17"/>
      <c r="AO90" s="17"/>
      <c r="AP90" s="17"/>
      <c r="AQ90" s="17"/>
      <c r="AR90" s="17"/>
      <c r="AS90" s="17"/>
      <c r="AT90" s="17"/>
      <c r="AU90" s="17"/>
      <c r="AV90" s="17"/>
      <c r="AW90" s="17"/>
      <c r="AX90" s="17"/>
      <c r="AY90" s="17"/>
      <c r="AZ90" s="17"/>
      <c r="BA90" s="17"/>
      <c r="BB90" s="17"/>
      <c r="BC90" s="17"/>
      <c r="BD90" s="17"/>
      <c r="BE90" s="17"/>
      <c r="BF90" s="17"/>
      <c r="BG90" s="17"/>
      <c r="BH90" s="17"/>
      <c r="BI90" s="17"/>
      <c r="BJ90" s="17"/>
      <c r="BK90" s="17"/>
      <c r="BL90" s="17"/>
      <c r="BM90" s="17"/>
      <c r="BN90" s="17"/>
      <c r="BO90" s="17"/>
      <c r="BP90" s="17"/>
      <c r="BQ90" s="17"/>
      <c r="BR90" s="17"/>
      <c r="BS90" s="17"/>
      <c r="BT90" s="17"/>
      <c r="BU90" s="17"/>
      <c r="BV90" s="17"/>
      <c r="BW90" s="17"/>
      <c r="BX90" s="17"/>
      <c r="BY90" s="17"/>
      <c r="BZ90" s="17"/>
      <c r="CA90" s="17"/>
      <c r="CB90" s="17"/>
      <c r="CC90" s="17"/>
      <c r="CD90" s="17"/>
    </row>
    <row r="91" spans="1:82" x14ac:dyDescent="0.2">
      <c r="A91" s="17"/>
      <c r="B91" s="10"/>
      <c r="C91" s="16"/>
      <c r="D91" s="17"/>
      <c r="E91" s="17"/>
      <c r="F91" s="17"/>
      <c r="G91" s="17"/>
      <c r="H91" s="17"/>
      <c r="I91" s="17"/>
      <c r="J91" s="17"/>
      <c r="K91" s="17"/>
      <c r="L91" s="17"/>
      <c r="M91" s="17"/>
      <c r="N91" s="17"/>
      <c r="O91" s="17"/>
      <c r="P91" s="17"/>
      <c r="Q91" s="17"/>
      <c r="R91" s="17"/>
      <c r="S91" s="17"/>
      <c r="T91" s="17"/>
      <c r="U91" s="17"/>
      <c r="V91" s="17"/>
      <c r="W91" s="17"/>
      <c r="X91" s="17"/>
      <c r="Y91" s="17"/>
      <c r="Z91" s="17"/>
      <c r="AA91" s="17"/>
      <c r="AB91" s="17"/>
      <c r="AC91" s="17"/>
      <c r="AD91" s="17"/>
      <c r="AE91" s="17"/>
      <c r="AF91" s="17"/>
      <c r="AG91" s="17"/>
      <c r="AH91" s="17"/>
      <c r="AI91" s="17"/>
      <c r="AJ91" s="17"/>
      <c r="AK91" s="17"/>
      <c r="AL91" s="17"/>
      <c r="AM91" s="17"/>
      <c r="AN91" s="17"/>
      <c r="AO91" s="17"/>
      <c r="AP91" s="17"/>
      <c r="AQ91" s="17"/>
      <c r="AR91" s="17"/>
      <c r="AS91" s="17"/>
      <c r="AT91" s="17"/>
      <c r="AU91" s="17"/>
      <c r="AV91" s="17"/>
      <c r="AW91" s="17"/>
      <c r="AX91" s="17"/>
      <c r="AY91" s="17"/>
      <c r="AZ91" s="17"/>
      <c r="BA91" s="17"/>
      <c r="BB91" s="17"/>
      <c r="BC91" s="17"/>
      <c r="BD91" s="17"/>
      <c r="BE91" s="17"/>
      <c r="BF91" s="17"/>
      <c r="BG91" s="17"/>
      <c r="BH91" s="17"/>
      <c r="BI91" s="17"/>
      <c r="BJ91" s="17"/>
      <c r="BK91" s="17"/>
      <c r="BL91" s="17"/>
      <c r="BM91" s="17"/>
      <c r="BN91" s="17"/>
      <c r="BO91" s="17"/>
      <c r="BP91" s="17"/>
      <c r="BQ91" s="17"/>
      <c r="BR91" s="17"/>
      <c r="BS91" s="17"/>
      <c r="BT91" s="17"/>
      <c r="BU91" s="17"/>
      <c r="BV91" s="17"/>
      <c r="BW91" s="17"/>
      <c r="BX91" s="17"/>
      <c r="BY91" s="17"/>
      <c r="BZ91" s="17"/>
      <c r="CA91" s="17"/>
      <c r="CB91" s="17"/>
      <c r="CC91" s="17"/>
      <c r="CD91" s="17"/>
    </row>
    <row r="92" spans="1:82" x14ac:dyDescent="0.2">
      <c r="A92" s="17"/>
      <c r="B92" s="10"/>
      <c r="C92" s="16"/>
      <c r="D92" s="17"/>
      <c r="E92" s="17"/>
      <c r="F92" s="17"/>
      <c r="G92" s="17"/>
      <c r="H92" s="17"/>
      <c r="I92" s="17"/>
      <c r="J92" s="17"/>
      <c r="K92" s="17"/>
      <c r="L92" s="17"/>
      <c r="M92" s="17"/>
      <c r="N92" s="17"/>
      <c r="O92" s="17"/>
      <c r="P92" s="17"/>
      <c r="Q92" s="17"/>
      <c r="R92" s="17"/>
      <c r="S92" s="17"/>
      <c r="T92" s="17"/>
      <c r="U92" s="17"/>
      <c r="V92" s="17"/>
      <c r="W92" s="17"/>
      <c r="X92" s="17"/>
      <c r="Y92" s="17"/>
      <c r="Z92" s="17"/>
      <c r="AA92" s="17"/>
      <c r="AB92" s="17"/>
      <c r="AC92" s="17"/>
      <c r="AD92" s="17"/>
      <c r="AE92" s="17"/>
      <c r="AF92" s="17"/>
      <c r="AG92" s="17"/>
      <c r="AH92" s="17"/>
      <c r="AI92" s="17"/>
      <c r="AJ92" s="17"/>
      <c r="AK92" s="17"/>
      <c r="AL92" s="17"/>
      <c r="AM92" s="17"/>
      <c r="AN92" s="17"/>
      <c r="AO92" s="17"/>
      <c r="AP92" s="17"/>
      <c r="AQ92" s="17"/>
      <c r="AR92" s="17"/>
      <c r="AS92" s="17"/>
      <c r="AT92" s="17"/>
      <c r="AU92" s="17"/>
      <c r="AV92" s="17"/>
      <c r="AW92" s="17"/>
      <c r="AX92" s="17"/>
      <c r="AY92" s="17"/>
      <c r="AZ92" s="17"/>
      <c r="BA92" s="17"/>
      <c r="BB92" s="17"/>
      <c r="BC92" s="17"/>
      <c r="BD92" s="17"/>
      <c r="BE92" s="17"/>
      <c r="BF92" s="17"/>
      <c r="BG92" s="17"/>
      <c r="BH92" s="17"/>
      <c r="BI92" s="17"/>
      <c r="BJ92" s="17"/>
      <c r="BK92" s="17"/>
      <c r="BL92" s="17"/>
      <c r="BM92" s="17"/>
      <c r="BN92" s="17"/>
      <c r="BO92" s="17"/>
      <c r="BP92" s="17"/>
      <c r="BQ92" s="17"/>
      <c r="BR92" s="17"/>
      <c r="BS92" s="17"/>
      <c r="BT92" s="17"/>
      <c r="BU92" s="17"/>
      <c r="BV92" s="17"/>
      <c r="BW92" s="17"/>
      <c r="BX92" s="17"/>
      <c r="BY92" s="17"/>
      <c r="BZ92" s="17"/>
      <c r="CA92" s="17"/>
      <c r="CB92" s="17"/>
      <c r="CC92" s="17"/>
      <c r="CD92" s="17"/>
    </row>
    <row r="93" spans="1:82" x14ac:dyDescent="0.2">
      <c r="A93" s="17"/>
      <c r="B93" s="10"/>
      <c r="C93" s="16"/>
      <c r="D93" s="17"/>
      <c r="E93" s="17"/>
      <c r="F93" s="17"/>
      <c r="G93" s="17"/>
      <c r="H93" s="17"/>
      <c r="I93" s="17"/>
      <c r="J93" s="17"/>
      <c r="K93" s="17"/>
      <c r="L93" s="17"/>
      <c r="M93" s="17"/>
      <c r="N93" s="17"/>
      <c r="O93" s="17"/>
      <c r="P93" s="17"/>
      <c r="Q93" s="17"/>
      <c r="R93" s="17"/>
      <c r="S93" s="17"/>
      <c r="T93" s="17"/>
      <c r="U93" s="17"/>
      <c r="V93" s="17"/>
      <c r="W93" s="17"/>
      <c r="X93" s="17"/>
      <c r="Y93" s="17"/>
      <c r="Z93" s="17"/>
      <c r="AA93" s="17"/>
      <c r="AB93" s="17"/>
      <c r="AC93" s="17"/>
      <c r="AD93" s="17"/>
      <c r="AE93" s="17"/>
      <c r="AF93" s="17"/>
      <c r="AG93" s="17"/>
      <c r="AH93" s="17"/>
      <c r="AI93" s="17"/>
      <c r="AJ93" s="17"/>
      <c r="AK93" s="17"/>
      <c r="AL93" s="17"/>
      <c r="AM93" s="17"/>
      <c r="AN93" s="17"/>
      <c r="AO93" s="17"/>
      <c r="AP93" s="17"/>
      <c r="AQ93" s="17"/>
      <c r="AR93" s="17"/>
      <c r="AS93" s="17"/>
      <c r="AT93" s="17"/>
      <c r="AU93" s="17"/>
      <c r="AV93" s="17"/>
      <c r="AW93" s="17"/>
      <c r="AX93" s="17"/>
      <c r="AY93" s="17"/>
      <c r="AZ93" s="17"/>
      <c r="BA93" s="17"/>
      <c r="BB93" s="17"/>
      <c r="BC93" s="17"/>
      <c r="BD93" s="17"/>
      <c r="BE93" s="17"/>
      <c r="BF93" s="17"/>
      <c r="BG93" s="17"/>
      <c r="BH93" s="17"/>
      <c r="BI93" s="17"/>
      <c r="BJ93" s="17"/>
      <c r="BK93" s="17"/>
      <c r="BL93" s="17"/>
      <c r="BM93" s="17"/>
      <c r="BN93" s="17"/>
      <c r="BO93" s="17"/>
      <c r="BP93" s="17"/>
      <c r="BQ93" s="17"/>
      <c r="BR93" s="17"/>
      <c r="BS93" s="17"/>
      <c r="BT93" s="17"/>
      <c r="BU93" s="17"/>
      <c r="BV93" s="17"/>
      <c r="BW93" s="17"/>
      <c r="BX93" s="17"/>
      <c r="BY93" s="17"/>
      <c r="BZ93" s="17"/>
      <c r="CA93" s="17"/>
      <c r="CB93" s="17"/>
      <c r="CC93" s="17"/>
      <c r="CD93" s="17"/>
    </row>
    <row r="94" spans="1:82" x14ac:dyDescent="0.2">
      <c r="A94" s="17"/>
      <c r="B94" s="10"/>
      <c r="C94" s="16"/>
      <c r="D94" s="17"/>
      <c r="E94" s="17"/>
      <c r="F94" s="17"/>
      <c r="G94" s="17"/>
      <c r="H94" s="17"/>
      <c r="I94" s="17"/>
      <c r="J94" s="17"/>
      <c r="K94" s="17"/>
      <c r="L94" s="17"/>
      <c r="M94" s="17"/>
      <c r="N94" s="17"/>
      <c r="O94" s="17"/>
      <c r="P94" s="17"/>
      <c r="Q94" s="17"/>
      <c r="R94" s="17"/>
      <c r="S94" s="17"/>
      <c r="T94" s="17"/>
      <c r="U94" s="17"/>
      <c r="V94" s="17"/>
      <c r="W94" s="17"/>
      <c r="X94" s="17"/>
      <c r="Y94" s="17"/>
      <c r="Z94" s="17"/>
      <c r="AA94" s="17"/>
      <c r="AB94" s="17"/>
      <c r="AC94" s="17"/>
      <c r="AD94" s="17"/>
      <c r="AE94" s="17"/>
      <c r="AF94" s="17"/>
      <c r="AG94" s="17"/>
      <c r="AH94" s="17"/>
      <c r="AI94" s="17"/>
      <c r="AJ94" s="17"/>
      <c r="AK94" s="17"/>
      <c r="AL94" s="17"/>
      <c r="AM94" s="17"/>
      <c r="AN94" s="17"/>
      <c r="AO94" s="17"/>
      <c r="AP94" s="17"/>
      <c r="AQ94" s="17"/>
      <c r="AR94" s="17"/>
      <c r="AS94" s="17"/>
      <c r="AT94" s="17"/>
      <c r="AU94" s="17"/>
      <c r="AV94" s="17"/>
      <c r="AW94" s="17"/>
      <c r="AX94" s="17"/>
      <c r="AY94" s="17"/>
      <c r="AZ94" s="17"/>
      <c r="BA94" s="17"/>
      <c r="BB94" s="17"/>
      <c r="BC94" s="17"/>
      <c r="BD94" s="17"/>
      <c r="BE94" s="17"/>
      <c r="BF94" s="17"/>
      <c r="BG94" s="17"/>
      <c r="BH94" s="17"/>
      <c r="BI94" s="17"/>
      <c r="BJ94" s="17"/>
      <c r="BK94" s="17"/>
      <c r="BL94" s="17"/>
      <c r="BM94" s="17"/>
      <c r="BN94" s="17"/>
      <c r="BO94" s="17"/>
      <c r="BP94" s="17"/>
      <c r="BQ94" s="17"/>
      <c r="BR94" s="17"/>
      <c r="BS94" s="17"/>
      <c r="BT94" s="17"/>
      <c r="BU94" s="17"/>
      <c r="BV94" s="17"/>
      <c r="BW94" s="17"/>
      <c r="BX94" s="17"/>
      <c r="BY94" s="17"/>
      <c r="BZ94" s="17"/>
      <c r="CA94" s="17"/>
      <c r="CB94" s="17"/>
      <c r="CC94" s="17"/>
      <c r="CD94" s="17"/>
    </row>
    <row r="95" spans="1:82" x14ac:dyDescent="0.2">
      <c r="A95" s="17"/>
      <c r="B95" s="10"/>
      <c r="C95" s="16"/>
      <c r="D95" s="17"/>
      <c r="E95" s="17"/>
      <c r="F95" s="17"/>
      <c r="G95" s="17"/>
      <c r="H95" s="17"/>
      <c r="I95" s="17"/>
      <c r="J95" s="17"/>
      <c r="K95" s="17"/>
      <c r="L95" s="17"/>
      <c r="M95" s="17"/>
      <c r="N95" s="17"/>
      <c r="O95" s="17"/>
      <c r="P95" s="17"/>
      <c r="Q95" s="17"/>
      <c r="R95" s="17"/>
      <c r="S95" s="17"/>
      <c r="T95" s="17"/>
      <c r="U95" s="17"/>
      <c r="V95" s="17"/>
      <c r="W95" s="17"/>
      <c r="X95" s="17"/>
      <c r="Y95" s="17"/>
      <c r="Z95" s="17"/>
      <c r="AA95" s="17"/>
      <c r="AB95" s="17"/>
      <c r="AC95" s="17"/>
      <c r="AD95" s="17"/>
      <c r="AE95" s="17"/>
      <c r="AF95" s="17"/>
      <c r="AG95" s="17"/>
      <c r="AH95" s="17"/>
      <c r="AI95" s="17"/>
      <c r="AJ95" s="17"/>
      <c r="AK95" s="17"/>
      <c r="AL95" s="17"/>
      <c r="AM95" s="17"/>
      <c r="AN95" s="17"/>
      <c r="AO95" s="17"/>
      <c r="AP95" s="17"/>
      <c r="AQ95" s="17"/>
      <c r="AR95" s="17"/>
      <c r="AS95" s="17"/>
      <c r="AT95" s="17"/>
      <c r="AU95" s="17"/>
      <c r="AV95" s="17"/>
      <c r="AW95" s="17"/>
      <c r="AX95" s="17"/>
      <c r="AY95" s="17"/>
      <c r="AZ95" s="17"/>
      <c r="BA95" s="17"/>
      <c r="BB95" s="17"/>
      <c r="BC95" s="17"/>
      <c r="BD95" s="17"/>
      <c r="BE95" s="17"/>
      <c r="BF95" s="17"/>
      <c r="BG95" s="17"/>
      <c r="BH95" s="17"/>
      <c r="BI95" s="17"/>
      <c r="BJ95" s="17"/>
      <c r="BK95" s="17"/>
      <c r="BL95" s="17"/>
      <c r="BM95" s="17"/>
      <c r="BN95" s="17"/>
      <c r="BO95" s="17"/>
      <c r="BP95" s="17"/>
      <c r="BQ95" s="17"/>
      <c r="BR95" s="17"/>
      <c r="BS95" s="17"/>
      <c r="BT95" s="17"/>
      <c r="BU95" s="17"/>
      <c r="BV95" s="17"/>
      <c r="BW95" s="17"/>
      <c r="BX95" s="17"/>
      <c r="BY95" s="17"/>
      <c r="BZ95" s="17"/>
      <c r="CA95" s="17"/>
      <c r="CB95" s="17"/>
      <c r="CC95" s="17"/>
      <c r="CD95" s="17"/>
    </row>
    <row r="96" spans="1:82" x14ac:dyDescent="0.2">
      <c r="A96" s="17"/>
      <c r="B96" s="10"/>
      <c r="C96" s="16"/>
      <c r="D96" s="17"/>
      <c r="E96" s="17"/>
      <c r="F96" s="17"/>
      <c r="G96" s="17"/>
      <c r="H96" s="17"/>
      <c r="I96" s="17"/>
      <c r="J96" s="17"/>
      <c r="K96" s="17"/>
      <c r="L96" s="17"/>
      <c r="M96" s="17"/>
      <c r="N96" s="17"/>
      <c r="O96" s="17"/>
      <c r="P96" s="17"/>
      <c r="Q96" s="17"/>
      <c r="R96" s="17"/>
      <c r="S96" s="17"/>
      <c r="T96" s="17"/>
      <c r="U96" s="17"/>
      <c r="V96" s="17"/>
      <c r="W96" s="17"/>
      <c r="X96" s="17"/>
      <c r="Y96" s="17"/>
      <c r="Z96" s="17"/>
      <c r="AA96" s="17"/>
      <c r="AB96" s="17"/>
      <c r="AC96" s="17"/>
      <c r="AD96" s="17"/>
      <c r="AE96" s="17"/>
      <c r="AF96" s="17"/>
      <c r="AG96" s="17"/>
      <c r="AH96" s="17"/>
      <c r="AI96" s="17"/>
      <c r="AJ96" s="17"/>
      <c r="AK96" s="17"/>
      <c r="AL96" s="17"/>
      <c r="AM96" s="17"/>
      <c r="AN96" s="17"/>
      <c r="AO96" s="17"/>
      <c r="AP96" s="17"/>
      <c r="AQ96" s="17"/>
      <c r="AR96" s="17"/>
      <c r="AS96" s="17"/>
      <c r="AT96" s="17"/>
      <c r="AU96" s="17"/>
      <c r="AV96" s="17"/>
      <c r="AW96" s="17"/>
      <c r="AX96" s="17"/>
      <c r="AY96" s="17"/>
      <c r="AZ96" s="17"/>
      <c r="BA96" s="17"/>
      <c r="BB96" s="17"/>
      <c r="BC96" s="17"/>
      <c r="BD96" s="17"/>
      <c r="BE96" s="17"/>
      <c r="BF96" s="17"/>
      <c r="BG96" s="17"/>
      <c r="BH96" s="17"/>
      <c r="BI96" s="17"/>
      <c r="BJ96" s="17"/>
      <c r="BK96" s="17"/>
      <c r="BL96" s="17"/>
      <c r="BM96" s="17"/>
      <c r="BN96" s="17"/>
      <c r="BO96" s="17"/>
      <c r="BP96" s="17"/>
      <c r="BQ96" s="17"/>
      <c r="BR96" s="17"/>
      <c r="BS96" s="17"/>
      <c r="BT96" s="17"/>
      <c r="BU96" s="17"/>
      <c r="BV96" s="17"/>
      <c r="BW96" s="17"/>
      <c r="BX96" s="17"/>
      <c r="BY96" s="17"/>
      <c r="BZ96" s="17"/>
      <c r="CA96" s="17"/>
      <c r="CB96" s="17"/>
      <c r="CC96" s="17"/>
      <c r="CD96" s="17"/>
    </row>
    <row r="97" spans="1:82" x14ac:dyDescent="0.2">
      <c r="A97" s="17"/>
      <c r="B97" s="10"/>
      <c r="C97" s="16"/>
      <c r="D97" s="17"/>
      <c r="E97" s="17"/>
      <c r="F97" s="17"/>
      <c r="G97" s="17"/>
      <c r="H97" s="17"/>
      <c r="I97" s="17"/>
      <c r="J97" s="17"/>
      <c r="K97" s="17"/>
      <c r="L97" s="17"/>
      <c r="M97" s="17"/>
      <c r="N97" s="17"/>
      <c r="O97" s="17"/>
      <c r="P97" s="17"/>
      <c r="Q97" s="17"/>
      <c r="R97" s="17"/>
      <c r="S97" s="17"/>
      <c r="T97" s="17"/>
      <c r="U97" s="17"/>
      <c r="V97" s="17"/>
      <c r="W97" s="17"/>
      <c r="X97" s="17"/>
      <c r="Y97" s="17"/>
      <c r="Z97" s="17"/>
      <c r="AA97" s="17"/>
      <c r="AB97" s="17"/>
      <c r="AC97" s="17"/>
      <c r="AD97" s="17"/>
      <c r="AE97" s="17"/>
      <c r="AF97" s="17"/>
      <c r="AG97" s="17"/>
      <c r="AH97" s="17"/>
      <c r="AI97" s="17"/>
      <c r="AJ97" s="17"/>
      <c r="AK97" s="17"/>
      <c r="AL97" s="17"/>
      <c r="AM97" s="17"/>
      <c r="AN97" s="17"/>
      <c r="AO97" s="17"/>
      <c r="AP97" s="17"/>
      <c r="AQ97" s="17"/>
      <c r="AR97" s="17"/>
      <c r="AS97" s="17"/>
      <c r="AT97" s="17"/>
      <c r="AU97" s="17"/>
      <c r="AV97" s="17"/>
      <c r="AW97" s="17"/>
      <c r="AX97" s="17"/>
      <c r="AY97" s="17"/>
      <c r="AZ97" s="17"/>
      <c r="BA97" s="17"/>
      <c r="BB97" s="17"/>
      <c r="BC97" s="17"/>
      <c r="BD97" s="17"/>
      <c r="BE97" s="17"/>
      <c r="BF97" s="17"/>
      <c r="BG97" s="17"/>
      <c r="BH97" s="17"/>
      <c r="BI97" s="17"/>
      <c r="BJ97" s="17"/>
      <c r="BK97" s="17"/>
      <c r="BL97" s="17"/>
      <c r="BM97" s="17"/>
      <c r="BN97" s="17"/>
      <c r="BO97" s="17"/>
      <c r="BP97" s="17"/>
      <c r="BQ97" s="17"/>
      <c r="BR97" s="17"/>
      <c r="BS97" s="17"/>
      <c r="BT97" s="17"/>
      <c r="BU97" s="17"/>
      <c r="BV97" s="17"/>
      <c r="BW97" s="17"/>
      <c r="BX97" s="17"/>
      <c r="BY97" s="17"/>
      <c r="BZ97" s="17"/>
      <c r="CA97" s="17"/>
      <c r="CB97" s="17"/>
      <c r="CC97" s="17"/>
      <c r="CD97" s="17"/>
    </row>
    <row r="98" spans="1:82" x14ac:dyDescent="0.2">
      <c r="A98" s="17"/>
      <c r="B98" s="10"/>
      <c r="C98" s="16"/>
      <c r="D98" s="17"/>
      <c r="E98" s="17"/>
      <c r="F98" s="17"/>
      <c r="G98" s="17"/>
      <c r="H98" s="17"/>
      <c r="I98" s="17"/>
      <c r="J98" s="17"/>
      <c r="K98" s="17"/>
      <c r="L98" s="17"/>
      <c r="M98" s="17"/>
      <c r="N98" s="17"/>
      <c r="O98" s="17"/>
      <c r="P98" s="17"/>
      <c r="Q98" s="17"/>
      <c r="R98" s="17"/>
      <c r="S98" s="17"/>
      <c r="T98" s="17"/>
      <c r="U98" s="17"/>
      <c r="V98" s="17"/>
      <c r="W98" s="17"/>
      <c r="X98" s="17"/>
      <c r="Y98" s="17"/>
      <c r="Z98" s="17"/>
      <c r="AA98" s="17"/>
      <c r="AB98" s="17"/>
      <c r="AC98" s="17"/>
      <c r="AD98" s="17"/>
      <c r="AE98" s="17"/>
      <c r="AF98" s="17"/>
      <c r="AG98" s="17"/>
      <c r="AH98" s="17"/>
      <c r="AI98" s="17"/>
      <c r="AJ98" s="17"/>
      <c r="AK98" s="17"/>
      <c r="AL98" s="17"/>
      <c r="AM98" s="17"/>
      <c r="AN98" s="17"/>
      <c r="AO98" s="17"/>
      <c r="AP98" s="17"/>
      <c r="AQ98" s="17"/>
      <c r="AR98" s="17"/>
      <c r="AS98" s="17"/>
      <c r="AT98" s="17"/>
      <c r="AU98" s="17"/>
      <c r="AV98" s="17"/>
      <c r="AW98" s="17"/>
      <c r="AX98" s="17"/>
      <c r="AY98" s="17"/>
      <c r="AZ98" s="17"/>
      <c r="BA98" s="17"/>
      <c r="BB98" s="17"/>
      <c r="BC98" s="17"/>
      <c r="BD98" s="17"/>
      <c r="BE98" s="17"/>
      <c r="BF98" s="17"/>
      <c r="BG98" s="17"/>
      <c r="BH98" s="17"/>
      <c r="BI98" s="17"/>
      <c r="BJ98" s="17"/>
      <c r="BK98" s="17"/>
      <c r="BL98" s="17"/>
      <c r="BM98" s="17"/>
      <c r="BN98" s="17"/>
      <c r="BO98" s="17"/>
      <c r="BP98" s="17"/>
      <c r="BQ98" s="17"/>
      <c r="BR98" s="17"/>
      <c r="BS98" s="17"/>
      <c r="BT98" s="17"/>
      <c r="BU98" s="17"/>
      <c r="BV98" s="17"/>
      <c r="BW98" s="17"/>
      <c r="BX98" s="17"/>
      <c r="BY98" s="17"/>
      <c r="BZ98" s="17"/>
      <c r="CA98" s="17"/>
      <c r="CB98" s="17"/>
      <c r="CC98" s="17"/>
      <c r="CD98" s="17"/>
    </row>
    <row r="99" spans="1:82" x14ac:dyDescent="0.2">
      <c r="A99" s="17"/>
      <c r="B99" s="10"/>
      <c r="C99" s="16"/>
      <c r="D99" s="17"/>
      <c r="E99" s="17"/>
      <c r="F99" s="17"/>
      <c r="G99" s="17"/>
      <c r="H99" s="17"/>
      <c r="I99" s="17"/>
      <c r="J99" s="17"/>
      <c r="K99" s="17"/>
      <c r="L99" s="17"/>
      <c r="M99" s="17"/>
      <c r="N99" s="17"/>
      <c r="O99" s="17"/>
      <c r="P99" s="17"/>
      <c r="Q99" s="17"/>
      <c r="R99" s="17"/>
      <c r="S99" s="17"/>
      <c r="T99" s="17"/>
      <c r="U99" s="17"/>
      <c r="V99" s="17"/>
      <c r="W99" s="17"/>
      <c r="X99" s="17"/>
      <c r="Y99" s="17"/>
      <c r="Z99" s="17"/>
      <c r="AA99" s="17"/>
      <c r="AB99" s="17"/>
      <c r="AC99" s="17"/>
      <c r="AD99" s="17"/>
      <c r="AE99" s="17"/>
      <c r="AF99" s="17"/>
      <c r="AG99" s="17"/>
      <c r="AH99" s="17"/>
      <c r="AI99" s="17"/>
      <c r="AJ99" s="17"/>
      <c r="AK99" s="17"/>
      <c r="AL99" s="17"/>
      <c r="AM99" s="17"/>
      <c r="AN99" s="17"/>
      <c r="AO99" s="17"/>
      <c r="AP99" s="17"/>
      <c r="AQ99" s="17"/>
      <c r="AR99" s="17"/>
      <c r="AS99" s="17"/>
      <c r="AT99" s="17"/>
      <c r="AU99" s="17"/>
      <c r="AV99" s="17"/>
      <c r="AW99" s="17"/>
      <c r="AX99" s="17"/>
      <c r="AY99" s="17"/>
      <c r="AZ99" s="17"/>
      <c r="BA99" s="17"/>
      <c r="BB99" s="17"/>
      <c r="BC99" s="17"/>
      <c r="BD99" s="17"/>
      <c r="BE99" s="17"/>
      <c r="BF99" s="17"/>
      <c r="BG99" s="17"/>
      <c r="BH99" s="17"/>
      <c r="BI99" s="17"/>
      <c r="BJ99" s="17"/>
      <c r="BK99" s="17"/>
      <c r="BL99" s="17"/>
      <c r="BM99" s="17"/>
      <c r="BN99" s="17"/>
      <c r="BO99" s="17"/>
      <c r="BP99" s="17"/>
      <c r="BQ99" s="17"/>
      <c r="BR99" s="17"/>
      <c r="BS99" s="17"/>
      <c r="BT99" s="17"/>
      <c r="BU99" s="17"/>
      <c r="BV99" s="17"/>
      <c r="BW99" s="17"/>
      <c r="BX99" s="17"/>
      <c r="BY99" s="17"/>
      <c r="BZ99" s="17"/>
      <c r="CA99" s="17"/>
      <c r="CB99" s="17"/>
      <c r="CC99" s="17"/>
      <c r="CD99" s="17"/>
    </row>
    <row r="100" spans="1:82" x14ac:dyDescent="0.2">
      <c r="A100" s="17"/>
      <c r="B100" s="10"/>
      <c r="C100" s="16"/>
      <c r="D100" s="17"/>
      <c r="E100" s="17"/>
      <c r="F100" s="17"/>
      <c r="G100" s="17"/>
      <c r="H100" s="17"/>
      <c r="I100" s="17"/>
      <c r="J100" s="17"/>
      <c r="K100" s="17"/>
      <c r="L100" s="17"/>
      <c r="M100" s="17"/>
      <c r="N100" s="17"/>
      <c r="O100" s="17"/>
      <c r="P100" s="17"/>
      <c r="Q100" s="17"/>
      <c r="R100" s="17"/>
      <c r="S100" s="17"/>
      <c r="T100" s="17"/>
      <c r="U100" s="17"/>
      <c r="V100" s="17"/>
      <c r="W100" s="17"/>
      <c r="X100" s="17"/>
      <c r="Y100" s="17"/>
      <c r="Z100" s="17"/>
      <c r="AA100" s="17"/>
      <c r="AB100" s="17"/>
      <c r="AC100" s="17"/>
      <c r="AD100" s="17"/>
      <c r="AE100" s="17"/>
      <c r="AF100" s="17"/>
      <c r="AG100" s="17"/>
      <c r="AH100" s="17"/>
      <c r="AI100" s="17"/>
      <c r="AJ100" s="17"/>
      <c r="AK100" s="17"/>
      <c r="AL100" s="17"/>
      <c r="AM100" s="17"/>
      <c r="AN100" s="17"/>
      <c r="AO100" s="17"/>
      <c r="AP100" s="17"/>
      <c r="AQ100" s="17"/>
      <c r="AR100" s="17"/>
      <c r="AS100" s="17"/>
      <c r="AT100" s="17"/>
      <c r="AU100" s="17"/>
      <c r="AV100" s="17"/>
      <c r="AW100" s="17"/>
      <c r="AX100" s="17"/>
      <c r="AY100" s="17"/>
      <c r="AZ100" s="17"/>
      <c r="BA100" s="17"/>
      <c r="BB100" s="17"/>
      <c r="BC100" s="17"/>
      <c r="BD100" s="17"/>
      <c r="BE100" s="17"/>
      <c r="BF100" s="17"/>
      <c r="BG100" s="17"/>
      <c r="BH100" s="17"/>
      <c r="BI100" s="17"/>
      <c r="BJ100" s="17"/>
      <c r="BK100" s="17"/>
      <c r="BL100" s="17"/>
      <c r="BM100" s="17"/>
      <c r="BN100" s="17"/>
      <c r="BO100" s="17"/>
      <c r="BP100" s="17"/>
      <c r="BQ100" s="17"/>
      <c r="BR100" s="17"/>
      <c r="BS100" s="17"/>
      <c r="BT100" s="17"/>
      <c r="BU100" s="17"/>
      <c r="BV100" s="17"/>
      <c r="BW100" s="17"/>
      <c r="BX100" s="17"/>
      <c r="BY100" s="17"/>
      <c r="BZ100" s="17"/>
      <c r="CA100" s="17"/>
      <c r="CB100" s="17"/>
      <c r="CC100" s="17"/>
      <c r="CD100" s="17"/>
    </row>
    <row r="101" spans="1:82" x14ac:dyDescent="0.2">
      <c r="A101" s="17"/>
      <c r="B101" s="10"/>
      <c r="C101" s="16"/>
      <c r="D101" s="17"/>
      <c r="E101" s="17"/>
      <c r="F101" s="17"/>
      <c r="G101" s="17"/>
      <c r="H101" s="17"/>
      <c r="I101" s="17"/>
      <c r="J101" s="17"/>
      <c r="K101" s="17"/>
      <c r="L101" s="17"/>
      <c r="M101" s="17"/>
      <c r="N101" s="17"/>
      <c r="O101" s="17"/>
      <c r="P101" s="17"/>
      <c r="Q101" s="17"/>
      <c r="R101" s="17"/>
      <c r="S101" s="17"/>
      <c r="T101" s="17"/>
      <c r="U101" s="17"/>
      <c r="V101" s="17"/>
      <c r="W101" s="17"/>
      <c r="X101" s="17"/>
      <c r="Y101" s="17"/>
      <c r="Z101" s="17"/>
      <c r="AA101" s="17"/>
      <c r="AB101" s="17"/>
      <c r="AC101" s="17"/>
      <c r="AD101" s="17"/>
      <c r="AE101" s="17"/>
      <c r="AF101" s="17"/>
      <c r="AG101" s="17"/>
      <c r="AH101" s="17"/>
      <c r="AI101" s="17"/>
      <c r="AJ101" s="17"/>
      <c r="AK101" s="17"/>
      <c r="AL101" s="17"/>
      <c r="AM101" s="17"/>
      <c r="AN101" s="17"/>
      <c r="AO101" s="17"/>
      <c r="AP101" s="17"/>
      <c r="AQ101" s="17"/>
      <c r="AR101" s="17"/>
      <c r="AS101" s="17"/>
      <c r="AT101" s="17"/>
      <c r="AU101" s="17"/>
      <c r="AV101" s="17"/>
      <c r="AW101" s="17"/>
      <c r="AX101" s="17"/>
      <c r="AY101" s="17"/>
      <c r="AZ101" s="17"/>
      <c r="BA101" s="17"/>
      <c r="BB101" s="17"/>
      <c r="BC101" s="17"/>
      <c r="BD101" s="17"/>
      <c r="BE101" s="17"/>
      <c r="BF101" s="17"/>
      <c r="BG101" s="17"/>
      <c r="BH101" s="17"/>
      <c r="BI101" s="17"/>
      <c r="BJ101" s="17"/>
      <c r="BK101" s="17"/>
      <c r="BL101" s="17"/>
      <c r="BM101" s="17"/>
      <c r="BN101" s="17"/>
      <c r="BO101" s="17"/>
      <c r="BP101" s="17"/>
      <c r="BQ101" s="17"/>
      <c r="BR101" s="17"/>
      <c r="BS101" s="17"/>
      <c r="BT101" s="17"/>
      <c r="BU101" s="17"/>
      <c r="BV101" s="17"/>
      <c r="BW101" s="17"/>
      <c r="BX101" s="17"/>
      <c r="BY101" s="17"/>
      <c r="BZ101" s="17"/>
      <c r="CA101" s="17"/>
      <c r="CB101" s="17"/>
      <c r="CC101" s="17"/>
      <c r="CD101" s="17"/>
    </row>
    <row r="102" spans="1:82" x14ac:dyDescent="0.2">
      <c r="A102" s="17"/>
      <c r="B102" s="10"/>
      <c r="C102" s="16"/>
      <c r="D102" s="17"/>
      <c r="E102" s="17"/>
      <c r="F102" s="17"/>
      <c r="G102" s="17"/>
      <c r="H102" s="17"/>
      <c r="I102" s="17"/>
      <c r="J102" s="17"/>
      <c r="K102" s="17"/>
      <c r="L102" s="17"/>
      <c r="M102" s="17"/>
      <c r="N102" s="17"/>
      <c r="O102" s="17"/>
      <c r="P102" s="17"/>
      <c r="Q102" s="17"/>
      <c r="R102" s="17"/>
      <c r="S102" s="17"/>
      <c r="T102" s="17"/>
      <c r="U102" s="17"/>
      <c r="V102" s="17"/>
      <c r="W102" s="17"/>
      <c r="X102" s="17"/>
      <c r="Y102" s="17"/>
      <c r="Z102" s="17"/>
      <c r="AA102" s="17"/>
      <c r="AB102" s="17"/>
      <c r="AC102" s="17"/>
      <c r="AD102" s="17"/>
      <c r="AE102" s="17"/>
      <c r="AF102" s="17"/>
      <c r="AG102" s="17"/>
      <c r="AH102" s="17"/>
      <c r="AI102" s="17"/>
      <c r="AJ102" s="17"/>
      <c r="AK102" s="17"/>
      <c r="AL102" s="17"/>
      <c r="AM102" s="17"/>
      <c r="AN102" s="17"/>
      <c r="AO102" s="17"/>
      <c r="AP102" s="17"/>
      <c r="AQ102" s="17"/>
      <c r="AR102" s="17"/>
      <c r="AS102" s="17"/>
      <c r="AT102" s="17"/>
      <c r="AU102" s="17"/>
      <c r="AV102" s="17"/>
      <c r="AW102" s="17"/>
      <c r="AX102" s="17"/>
      <c r="AY102" s="17"/>
      <c r="AZ102" s="17"/>
      <c r="BA102" s="17"/>
      <c r="BB102" s="17"/>
      <c r="BC102" s="17"/>
      <c r="BD102" s="17"/>
      <c r="BE102" s="17"/>
      <c r="BF102" s="17"/>
      <c r="BG102" s="17"/>
      <c r="BH102" s="17"/>
      <c r="BI102" s="17"/>
      <c r="BJ102" s="17"/>
      <c r="BK102" s="17"/>
      <c r="BL102" s="17"/>
      <c r="BM102" s="17"/>
      <c r="BN102" s="17"/>
      <c r="BO102" s="17"/>
      <c r="BP102" s="17"/>
      <c r="BQ102" s="17"/>
      <c r="BR102" s="17"/>
      <c r="BS102" s="17"/>
      <c r="BT102" s="17"/>
      <c r="BU102" s="17"/>
      <c r="BV102" s="17"/>
      <c r="BW102" s="17"/>
      <c r="BX102" s="17"/>
      <c r="BY102" s="17"/>
      <c r="BZ102" s="17"/>
      <c r="CA102" s="17"/>
      <c r="CB102" s="17"/>
      <c r="CC102" s="17"/>
      <c r="CD102" s="17"/>
    </row>
    <row r="103" spans="1:82" x14ac:dyDescent="0.2">
      <c r="A103" s="17"/>
      <c r="B103" s="10"/>
      <c r="C103" s="16"/>
      <c r="D103" s="17"/>
      <c r="E103" s="17"/>
      <c r="F103" s="17"/>
      <c r="G103" s="17"/>
      <c r="H103" s="17"/>
      <c r="I103" s="17"/>
      <c r="J103" s="17"/>
      <c r="K103" s="17"/>
      <c r="L103" s="17"/>
      <c r="M103" s="17"/>
      <c r="N103" s="17"/>
      <c r="O103" s="17"/>
      <c r="P103" s="17"/>
      <c r="Q103" s="17"/>
      <c r="R103" s="17"/>
      <c r="S103" s="17"/>
      <c r="T103" s="17"/>
      <c r="U103" s="17"/>
      <c r="V103" s="17"/>
      <c r="W103" s="17"/>
      <c r="X103" s="17"/>
      <c r="Y103" s="17"/>
      <c r="Z103" s="17"/>
      <c r="AA103" s="17"/>
      <c r="AB103" s="17"/>
      <c r="AC103" s="17"/>
      <c r="AD103" s="17"/>
      <c r="AE103" s="17"/>
      <c r="AF103" s="17"/>
      <c r="AG103" s="17"/>
      <c r="AH103" s="17"/>
      <c r="AI103" s="17"/>
      <c r="AJ103" s="17"/>
      <c r="AK103" s="17"/>
      <c r="AL103" s="17"/>
      <c r="AM103" s="17"/>
      <c r="AN103" s="17"/>
      <c r="AO103" s="17"/>
      <c r="AP103" s="17"/>
      <c r="AQ103" s="17"/>
      <c r="AR103" s="17"/>
      <c r="AS103" s="17"/>
      <c r="AT103" s="17"/>
      <c r="AU103" s="17"/>
      <c r="AV103" s="17"/>
      <c r="AW103" s="17"/>
      <c r="AX103" s="17"/>
      <c r="AY103" s="17"/>
      <c r="AZ103" s="17"/>
      <c r="BA103" s="17"/>
      <c r="BB103" s="17"/>
      <c r="BC103" s="17"/>
      <c r="BD103" s="17"/>
      <c r="BE103" s="17"/>
      <c r="BF103" s="17"/>
      <c r="BG103" s="17"/>
      <c r="BH103" s="17"/>
      <c r="BI103" s="17"/>
      <c r="BJ103" s="17"/>
      <c r="BK103" s="17"/>
      <c r="BL103" s="17"/>
      <c r="BM103" s="17"/>
      <c r="BN103" s="17"/>
      <c r="BO103" s="17"/>
      <c r="BP103" s="17"/>
      <c r="BQ103" s="17"/>
      <c r="BR103" s="17"/>
      <c r="BS103" s="17"/>
      <c r="BT103" s="17"/>
      <c r="BU103" s="17"/>
      <c r="BV103" s="17"/>
      <c r="BW103" s="17"/>
      <c r="BX103" s="17"/>
      <c r="BY103" s="17"/>
      <c r="BZ103" s="17"/>
      <c r="CA103" s="17"/>
      <c r="CB103" s="17"/>
      <c r="CC103" s="17"/>
      <c r="CD103" s="17"/>
    </row>
    <row r="104" spans="1:82" x14ac:dyDescent="0.2">
      <c r="A104" s="17"/>
      <c r="B104" s="10"/>
      <c r="C104" s="16"/>
      <c r="D104" s="17"/>
      <c r="E104" s="17"/>
      <c r="F104" s="17"/>
      <c r="G104" s="17"/>
      <c r="H104" s="17"/>
      <c r="I104" s="17"/>
      <c r="J104" s="17"/>
      <c r="K104" s="17"/>
      <c r="L104" s="17"/>
      <c r="M104" s="17"/>
      <c r="N104" s="17"/>
      <c r="O104" s="17"/>
      <c r="P104" s="17"/>
      <c r="Q104" s="17"/>
      <c r="R104" s="17"/>
      <c r="S104" s="17"/>
      <c r="T104" s="17"/>
      <c r="U104" s="17"/>
      <c r="V104" s="17"/>
      <c r="W104" s="17"/>
      <c r="X104" s="17"/>
      <c r="Y104" s="17"/>
      <c r="Z104" s="17"/>
      <c r="AA104" s="17"/>
      <c r="AB104" s="17"/>
      <c r="AC104" s="17"/>
      <c r="AD104" s="17"/>
      <c r="AE104" s="17"/>
      <c r="AF104" s="17"/>
      <c r="AG104" s="17"/>
      <c r="AH104" s="17"/>
      <c r="AI104" s="17"/>
      <c r="AJ104" s="17"/>
      <c r="AK104" s="17"/>
      <c r="AL104" s="17"/>
      <c r="AM104" s="17"/>
      <c r="AN104" s="17"/>
      <c r="AO104" s="17"/>
      <c r="AP104" s="17"/>
      <c r="AQ104" s="17"/>
      <c r="AR104" s="17"/>
      <c r="AS104" s="17"/>
      <c r="AT104" s="17"/>
      <c r="AU104" s="17"/>
      <c r="AV104" s="17"/>
      <c r="AW104" s="17"/>
      <c r="AX104" s="17"/>
      <c r="AY104" s="17"/>
      <c r="AZ104" s="17"/>
      <c r="BA104" s="17"/>
      <c r="BB104" s="17"/>
      <c r="BC104" s="17"/>
      <c r="BD104" s="17"/>
      <c r="BE104" s="17"/>
      <c r="BF104" s="17"/>
      <c r="BG104" s="17"/>
      <c r="BH104" s="17"/>
      <c r="BI104" s="17"/>
      <c r="BJ104" s="17"/>
      <c r="BK104" s="17"/>
      <c r="BL104" s="17"/>
      <c r="BM104" s="17"/>
      <c r="BN104" s="17"/>
      <c r="BO104" s="17"/>
      <c r="BP104" s="17"/>
      <c r="BQ104" s="17"/>
      <c r="BR104" s="17"/>
      <c r="BS104" s="17"/>
      <c r="BT104" s="17"/>
      <c r="BU104" s="17"/>
      <c r="BV104" s="17"/>
      <c r="BW104" s="17"/>
      <c r="BX104" s="17"/>
      <c r="BY104" s="17"/>
      <c r="BZ104" s="17"/>
      <c r="CA104" s="17"/>
      <c r="CB104" s="17"/>
      <c r="CC104" s="17"/>
      <c r="CD104" s="17"/>
    </row>
    <row r="105" spans="1:82" x14ac:dyDescent="0.2">
      <c r="A105" s="17"/>
      <c r="B105" s="10"/>
      <c r="C105" s="16"/>
      <c r="D105" s="17"/>
      <c r="E105" s="17"/>
      <c r="F105" s="17"/>
      <c r="G105" s="17"/>
      <c r="H105" s="17"/>
      <c r="I105" s="17"/>
      <c r="J105" s="17"/>
      <c r="K105" s="17"/>
      <c r="L105" s="17"/>
      <c r="M105" s="17"/>
      <c r="N105" s="17"/>
      <c r="O105" s="17"/>
      <c r="P105" s="17"/>
      <c r="Q105" s="17"/>
      <c r="R105" s="17"/>
      <c r="S105" s="17"/>
      <c r="T105" s="17"/>
      <c r="U105" s="17"/>
      <c r="V105" s="17"/>
      <c r="W105" s="17"/>
      <c r="X105" s="17"/>
      <c r="Y105" s="17"/>
      <c r="Z105" s="17"/>
      <c r="AA105" s="17"/>
      <c r="AB105" s="17"/>
      <c r="AC105" s="17"/>
      <c r="AD105" s="17"/>
      <c r="AE105" s="17"/>
      <c r="AF105" s="17"/>
      <c r="AG105" s="17"/>
      <c r="AH105" s="17"/>
      <c r="AI105" s="17"/>
      <c r="AJ105" s="17"/>
      <c r="AK105" s="17"/>
      <c r="AL105" s="17"/>
      <c r="AM105" s="17"/>
      <c r="AN105" s="17"/>
      <c r="AO105" s="17"/>
      <c r="AP105" s="17"/>
      <c r="AQ105" s="17"/>
      <c r="AR105" s="17"/>
      <c r="AS105" s="17"/>
      <c r="AT105" s="17"/>
      <c r="AU105" s="17"/>
      <c r="AV105" s="17"/>
      <c r="AW105" s="17"/>
      <c r="AX105" s="17"/>
      <c r="AY105" s="17"/>
      <c r="AZ105" s="17"/>
      <c r="BA105" s="17"/>
      <c r="BB105" s="17"/>
      <c r="BC105" s="17"/>
      <c r="BD105" s="17"/>
      <c r="BE105" s="17"/>
      <c r="BF105" s="17"/>
      <c r="BG105" s="17"/>
      <c r="BH105" s="17"/>
      <c r="BI105" s="17"/>
      <c r="BJ105" s="17"/>
      <c r="BK105" s="17"/>
      <c r="BL105" s="17"/>
      <c r="BM105" s="17"/>
      <c r="BN105" s="17"/>
      <c r="BO105" s="17"/>
      <c r="BP105" s="17"/>
      <c r="BQ105" s="17"/>
      <c r="BR105" s="17"/>
      <c r="BS105" s="17"/>
      <c r="BT105" s="17"/>
      <c r="BU105" s="17"/>
      <c r="BV105" s="17"/>
      <c r="BW105" s="17"/>
      <c r="BX105" s="17"/>
      <c r="BY105" s="17"/>
      <c r="BZ105" s="17"/>
      <c r="CA105" s="17"/>
      <c r="CB105" s="17"/>
      <c r="CC105" s="17"/>
      <c r="CD105" s="17"/>
    </row>
    <row r="106" spans="1:82" x14ac:dyDescent="0.2">
      <c r="A106" s="17"/>
      <c r="B106" s="10"/>
      <c r="C106" s="16"/>
      <c r="D106" s="17"/>
      <c r="E106" s="17"/>
      <c r="F106" s="17"/>
      <c r="G106" s="17"/>
      <c r="H106" s="17"/>
      <c r="I106" s="17"/>
      <c r="J106" s="17"/>
      <c r="K106" s="17"/>
      <c r="L106" s="17"/>
      <c r="M106" s="17"/>
      <c r="N106" s="17"/>
      <c r="O106" s="17"/>
      <c r="P106" s="17"/>
      <c r="Q106" s="17"/>
      <c r="R106" s="17"/>
      <c r="S106" s="17"/>
      <c r="T106" s="17"/>
      <c r="U106" s="17"/>
      <c r="V106" s="17"/>
      <c r="W106" s="17"/>
      <c r="X106" s="17"/>
      <c r="Y106" s="17"/>
      <c r="Z106" s="17"/>
      <c r="AA106" s="17"/>
      <c r="AB106" s="17"/>
      <c r="AC106" s="17"/>
      <c r="AD106" s="17"/>
      <c r="AE106" s="17"/>
      <c r="AF106" s="17"/>
      <c r="AG106" s="17"/>
      <c r="AH106" s="17"/>
      <c r="AI106" s="17"/>
      <c r="AJ106" s="17"/>
      <c r="AK106" s="17"/>
      <c r="AL106" s="17"/>
      <c r="AM106" s="17"/>
      <c r="AN106" s="17"/>
      <c r="AO106" s="17"/>
      <c r="AP106" s="17"/>
      <c r="AQ106" s="17"/>
      <c r="AR106" s="17"/>
      <c r="AS106" s="17"/>
      <c r="AT106" s="17"/>
      <c r="AU106" s="17"/>
      <c r="AV106" s="17"/>
      <c r="AW106" s="17"/>
      <c r="AX106" s="17"/>
      <c r="AY106" s="17"/>
      <c r="AZ106" s="17"/>
      <c r="BA106" s="17"/>
      <c r="BB106" s="17"/>
      <c r="BC106" s="17"/>
      <c r="BD106" s="17"/>
      <c r="BE106" s="17"/>
      <c r="BF106" s="17"/>
      <c r="BG106" s="17"/>
      <c r="BH106" s="17"/>
      <c r="BI106" s="17"/>
      <c r="BJ106" s="17"/>
      <c r="BK106" s="17"/>
      <c r="BL106" s="17"/>
      <c r="BM106" s="17"/>
      <c r="BN106" s="17"/>
      <c r="BO106" s="17"/>
      <c r="BP106" s="17"/>
      <c r="BQ106" s="17"/>
      <c r="BR106" s="17"/>
      <c r="BS106" s="17"/>
      <c r="BT106" s="17"/>
      <c r="BU106" s="17"/>
      <c r="BV106" s="17"/>
      <c r="BW106" s="17"/>
      <c r="BX106" s="17"/>
      <c r="BY106" s="17"/>
      <c r="BZ106" s="17"/>
      <c r="CA106" s="17"/>
      <c r="CB106" s="17"/>
      <c r="CC106" s="17"/>
      <c r="CD106" s="17"/>
    </row>
    <row r="107" spans="1:82" x14ac:dyDescent="0.2">
      <c r="A107" s="17"/>
      <c r="B107" s="10"/>
      <c r="C107" s="16"/>
      <c r="D107" s="17"/>
      <c r="E107" s="17"/>
      <c r="F107" s="17"/>
      <c r="G107" s="17"/>
      <c r="H107" s="17"/>
      <c r="I107" s="17"/>
      <c r="J107" s="17"/>
      <c r="K107" s="17"/>
      <c r="L107" s="17"/>
      <c r="M107" s="17"/>
      <c r="N107" s="17"/>
      <c r="O107" s="17"/>
      <c r="P107" s="17"/>
      <c r="Q107" s="17"/>
      <c r="R107" s="17"/>
      <c r="S107" s="17"/>
      <c r="T107" s="17"/>
      <c r="U107" s="17"/>
      <c r="V107" s="17"/>
      <c r="W107" s="17"/>
      <c r="X107" s="17"/>
      <c r="Y107" s="17"/>
      <c r="Z107" s="17"/>
      <c r="AA107" s="17"/>
      <c r="AB107" s="17"/>
      <c r="AC107" s="17"/>
      <c r="AD107" s="17"/>
      <c r="AE107" s="17"/>
      <c r="AF107" s="17"/>
      <c r="AG107" s="17"/>
      <c r="AH107" s="17"/>
      <c r="AI107" s="17"/>
      <c r="AJ107" s="17"/>
      <c r="AK107" s="17"/>
      <c r="AL107" s="17"/>
      <c r="AM107" s="17"/>
      <c r="AN107" s="17"/>
      <c r="AO107" s="17"/>
      <c r="AP107" s="17"/>
      <c r="AQ107" s="17"/>
      <c r="AR107" s="17"/>
      <c r="AS107" s="17"/>
      <c r="AT107" s="17"/>
      <c r="AU107" s="17"/>
      <c r="AV107" s="17"/>
      <c r="AW107" s="17"/>
      <c r="AX107" s="17"/>
      <c r="AY107" s="17"/>
      <c r="AZ107" s="17"/>
      <c r="BA107" s="17"/>
      <c r="BB107" s="17"/>
      <c r="BC107" s="17"/>
      <c r="BD107" s="17"/>
      <c r="BE107" s="17"/>
      <c r="BF107" s="17"/>
      <c r="BG107" s="17"/>
      <c r="BH107" s="17"/>
      <c r="BI107" s="17"/>
      <c r="BJ107" s="17"/>
      <c r="BK107" s="17"/>
      <c r="BL107" s="17"/>
      <c r="BM107" s="17"/>
      <c r="BN107" s="17"/>
      <c r="BO107" s="17"/>
      <c r="BP107" s="17"/>
      <c r="BQ107" s="17"/>
      <c r="BR107" s="17"/>
      <c r="BS107" s="17"/>
      <c r="BT107" s="17"/>
      <c r="BU107" s="17"/>
      <c r="BV107" s="17"/>
      <c r="BW107" s="17"/>
      <c r="BX107" s="17"/>
      <c r="BY107" s="17"/>
      <c r="BZ107" s="17"/>
      <c r="CA107" s="17"/>
      <c r="CB107" s="17"/>
      <c r="CC107" s="17"/>
      <c r="CD107" s="17"/>
    </row>
    <row r="108" spans="1:82" x14ac:dyDescent="0.2">
      <c r="A108" s="17"/>
      <c r="B108" s="10"/>
      <c r="C108" s="16"/>
      <c r="D108" s="17"/>
      <c r="E108" s="17"/>
      <c r="F108" s="17"/>
      <c r="G108" s="17"/>
      <c r="H108" s="17"/>
      <c r="I108" s="17"/>
      <c r="J108" s="17"/>
      <c r="K108" s="17"/>
      <c r="L108" s="17"/>
      <c r="M108" s="17"/>
      <c r="N108" s="17"/>
      <c r="O108" s="17"/>
      <c r="P108" s="17"/>
      <c r="Q108" s="17"/>
      <c r="R108" s="17"/>
      <c r="S108" s="17"/>
      <c r="T108" s="17"/>
      <c r="U108" s="17"/>
      <c r="V108" s="17"/>
      <c r="W108" s="17"/>
      <c r="X108" s="17"/>
      <c r="Y108" s="17"/>
      <c r="Z108" s="17"/>
      <c r="AA108" s="17"/>
      <c r="AB108" s="17"/>
      <c r="AC108" s="17"/>
      <c r="AD108" s="17"/>
      <c r="AE108" s="17"/>
      <c r="AF108" s="17"/>
      <c r="AG108" s="17"/>
      <c r="AH108" s="17"/>
      <c r="AI108" s="17"/>
      <c r="AJ108" s="17"/>
      <c r="AK108" s="17"/>
      <c r="AL108" s="17"/>
      <c r="AM108" s="17"/>
      <c r="AN108" s="17"/>
      <c r="AO108" s="17"/>
      <c r="AP108" s="17"/>
      <c r="AQ108" s="17"/>
      <c r="AR108" s="17"/>
      <c r="AS108" s="17"/>
      <c r="AT108" s="17"/>
      <c r="AU108" s="17"/>
      <c r="AV108" s="17"/>
      <c r="AW108" s="17"/>
      <c r="AX108" s="17"/>
      <c r="AY108" s="17"/>
      <c r="AZ108" s="17"/>
      <c r="BA108" s="17"/>
      <c r="BB108" s="17"/>
      <c r="BC108" s="17"/>
      <c r="BD108" s="17"/>
      <c r="BE108" s="17"/>
      <c r="BF108" s="17"/>
      <c r="BG108" s="17"/>
      <c r="BH108" s="17"/>
      <c r="BI108" s="17"/>
      <c r="BJ108" s="17"/>
      <c r="BK108" s="17"/>
      <c r="BL108" s="17"/>
      <c r="BM108" s="17"/>
      <c r="BN108" s="17"/>
      <c r="BO108" s="17"/>
      <c r="BP108" s="17"/>
      <c r="BQ108" s="17"/>
      <c r="BR108" s="17"/>
      <c r="BS108" s="17"/>
      <c r="BT108" s="17"/>
      <c r="BU108" s="17"/>
      <c r="BV108" s="17"/>
      <c r="BW108" s="17"/>
      <c r="BX108" s="17"/>
      <c r="BY108" s="17"/>
      <c r="BZ108" s="17"/>
      <c r="CA108" s="17"/>
      <c r="CB108" s="17"/>
      <c r="CC108" s="17"/>
      <c r="CD108" s="17"/>
    </row>
    <row r="109" spans="1:82" x14ac:dyDescent="0.2">
      <c r="A109" s="17"/>
      <c r="B109" s="10"/>
      <c r="C109" s="16"/>
      <c r="D109" s="17"/>
      <c r="E109" s="17"/>
      <c r="F109" s="17"/>
      <c r="G109" s="17"/>
      <c r="H109" s="17"/>
      <c r="I109" s="17"/>
      <c r="J109" s="17"/>
      <c r="K109" s="17"/>
      <c r="L109" s="17"/>
      <c r="M109" s="17"/>
      <c r="N109" s="17"/>
      <c r="O109" s="17"/>
      <c r="P109" s="17"/>
      <c r="Q109" s="17"/>
      <c r="R109" s="17"/>
      <c r="S109" s="17"/>
      <c r="T109" s="17"/>
      <c r="U109" s="17"/>
      <c r="V109" s="17"/>
      <c r="W109" s="17"/>
      <c r="X109" s="17"/>
      <c r="Y109" s="17"/>
      <c r="Z109" s="17"/>
      <c r="AA109" s="17"/>
      <c r="AB109" s="17"/>
      <c r="AC109" s="17"/>
      <c r="AD109" s="17"/>
      <c r="AE109" s="17"/>
      <c r="AF109" s="17"/>
      <c r="AG109" s="17"/>
      <c r="AH109" s="17"/>
      <c r="AI109" s="17"/>
      <c r="AJ109" s="17"/>
      <c r="AK109" s="17"/>
      <c r="AL109" s="17"/>
      <c r="AM109" s="17"/>
      <c r="AN109" s="17"/>
      <c r="AO109" s="17"/>
      <c r="AP109" s="17"/>
      <c r="AQ109" s="17"/>
      <c r="AR109" s="17"/>
      <c r="AS109" s="17"/>
      <c r="AT109" s="17"/>
      <c r="AU109" s="17"/>
      <c r="AV109" s="17"/>
      <c r="AW109" s="17"/>
      <c r="AX109" s="17"/>
      <c r="AY109" s="17"/>
      <c r="AZ109" s="17"/>
      <c r="BA109" s="17"/>
      <c r="BB109" s="17"/>
      <c r="BC109" s="17"/>
      <c r="BD109" s="17"/>
      <c r="BE109" s="17"/>
      <c r="BF109" s="17"/>
      <c r="BG109" s="17"/>
      <c r="BH109" s="17"/>
      <c r="BI109" s="17"/>
      <c r="BJ109" s="17"/>
      <c r="BK109" s="17"/>
      <c r="BL109" s="17"/>
      <c r="BM109" s="17"/>
      <c r="BN109" s="17"/>
      <c r="BO109" s="17"/>
      <c r="BP109" s="17"/>
      <c r="BQ109" s="17"/>
      <c r="BR109" s="17"/>
      <c r="BS109" s="17"/>
      <c r="BT109" s="17"/>
      <c r="BU109" s="17"/>
      <c r="BV109" s="17"/>
      <c r="BW109" s="17"/>
      <c r="BX109" s="17"/>
      <c r="BY109" s="17"/>
      <c r="BZ109" s="17"/>
      <c r="CA109" s="17"/>
      <c r="CB109" s="17"/>
      <c r="CC109" s="17"/>
      <c r="CD109" s="17"/>
    </row>
  </sheetData>
  <phoneticPr fontId="0" type="noConversion"/>
  <dataValidations xWindow="100" yWindow="347" count="2">
    <dataValidation allowBlank="1" sqref="C7:S19" xr:uid="{00000000-0002-0000-0500-000000000000}"/>
    <dataValidation type="whole" allowBlank="1" showInputMessage="1" showErrorMessage="1" sqref="C22:S29" xr:uid="{00000000-0002-0000-0500-000001000000}">
      <formula1>0</formula1>
      <formula2>0</formula2>
    </dataValidation>
  </dataValidations>
  <pageMargins left="0.75" right="0.75" top="1" bottom="1" header="0.5" footer="0.5"/>
  <pageSetup paperSize="9" scale="52" orientation="landscape"/>
  <headerFooter alignWithMargins="0"/>
  <rowBreaks count="1" manualBreakCount="1">
    <brk id="59" max="16383" man="1"/>
  </rowBreaks>
  <colBreaks count="1" manualBreakCount="1">
    <brk id="12" max="1048575" man="1"/>
  </colBreaks>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Kwaliteit_na_Run">
    <pageSetUpPr fitToPage="1"/>
  </sheetPr>
  <dimension ref="A1:AG70"/>
  <sheetViews>
    <sheetView showGridLines="0" showRowColHeaders="0" zoomScale="95" workbookViewId="0"/>
  </sheetViews>
  <sheetFormatPr defaultColWidth="11.42578125" defaultRowHeight="12.75" x14ac:dyDescent="0.2"/>
  <cols>
    <col min="1" max="1" width="1" style="8" customWidth="1"/>
    <col min="2" max="16384" width="11.42578125" style="8"/>
  </cols>
  <sheetData>
    <row r="1" spans="1:33" x14ac:dyDescent="0.2">
      <c r="A1" s="47" t="s">
        <v>82</v>
      </c>
      <c r="B1" s="47"/>
      <c r="C1" s="47"/>
      <c r="D1" s="47"/>
      <c r="E1" s="47"/>
      <c r="F1" s="47"/>
      <c r="G1" s="47"/>
      <c r="H1" s="47"/>
      <c r="I1" s="47"/>
      <c r="J1" s="47"/>
      <c r="K1" s="47"/>
      <c r="L1" s="47"/>
      <c r="M1" s="47"/>
      <c r="N1" s="47"/>
      <c r="O1" s="47"/>
      <c r="P1" s="47"/>
      <c r="Q1" s="47"/>
      <c r="R1" s="47"/>
      <c r="S1" s="47"/>
      <c r="T1" s="48"/>
      <c r="U1" s="48"/>
      <c r="V1" s="48"/>
      <c r="W1" s="48"/>
      <c r="X1" s="48"/>
      <c r="Y1" s="48"/>
      <c r="Z1" s="48"/>
      <c r="AA1" s="48"/>
      <c r="AB1" s="48"/>
      <c r="AC1" s="48"/>
      <c r="AD1" s="48"/>
      <c r="AE1" s="48"/>
      <c r="AF1" s="48"/>
      <c r="AG1" s="48"/>
    </row>
    <row r="2" spans="1:33" x14ac:dyDescent="0.2">
      <c r="A2" s="48"/>
      <c r="B2" s="48"/>
      <c r="C2" s="48"/>
      <c r="D2" s="48"/>
      <c r="E2" s="48"/>
      <c r="F2" s="48"/>
      <c r="G2" s="48"/>
      <c r="H2" s="48"/>
      <c r="I2" s="48"/>
      <c r="J2" s="48"/>
      <c r="K2" s="48"/>
      <c r="L2" s="48"/>
      <c r="M2" s="48"/>
      <c r="N2" s="48"/>
      <c r="O2" s="48"/>
      <c r="P2" s="48"/>
      <c r="Q2" s="48"/>
      <c r="R2" s="48"/>
      <c r="S2" s="48"/>
      <c r="T2" s="48"/>
      <c r="U2" s="48"/>
      <c r="V2" s="48"/>
      <c r="W2" s="48"/>
      <c r="X2" s="48"/>
      <c r="Y2" s="48"/>
      <c r="Z2" s="48"/>
      <c r="AA2" s="48"/>
      <c r="AB2" s="48"/>
      <c r="AC2" s="48"/>
      <c r="AD2" s="48"/>
      <c r="AE2" s="48"/>
      <c r="AF2" s="48"/>
      <c r="AG2" s="48"/>
    </row>
    <row r="3" spans="1:33" x14ac:dyDescent="0.2">
      <c r="A3" s="48"/>
      <c r="B3" s="48"/>
      <c r="C3" s="48"/>
      <c r="D3" s="48"/>
      <c r="E3" s="48"/>
      <c r="F3" s="48"/>
      <c r="G3" s="48"/>
      <c r="H3" s="48"/>
      <c r="I3" s="48"/>
      <c r="J3" s="48"/>
      <c r="K3" s="48"/>
      <c r="L3" s="48"/>
      <c r="M3" s="48"/>
      <c r="N3" s="48"/>
      <c r="O3" s="48"/>
      <c r="P3" s="48"/>
      <c r="Q3" s="48"/>
      <c r="R3" s="48"/>
      <c r="S3" s="48"/>
      <c r="T3" s="48"/>
      <c r="U3" s="48"/>
      <c r="V3" s="48"/>
      <c r="W3" s="48"/>
      <c r="X3" s="48"/>
      <c r="Y3" s="48"/>
      <c r="Z3" s="48"/>
      <c r="AA3" s="48"/>
      <c r="AB3" s="48"/>
      <c r="AC3" s="48"/>
      <c r="AD3" s="48"/>
      <c r="AE3" s="48"/>
      <c r="AF3" s="48"/>
      <c r="AG3" s="48"/>
    </row>
    <row r="4" spans="1:33" x14ac:dyDescent="0.2">
      <c r="A4" s="48"/>
      <c r="B4" s="48"/>
      <c r="C4" s="48"/>
      <c r="D4" s="48"/>
      <c r="E4" s="48"/>
      <c r="F4" s="48"/>
      <c r="G4" s="48"/>
      <c r="H4" s="48"/>
      <c r="I4" s="48"/>
      <c r="J4" s="48"/>
      <c r="K4" s="48"/>
      <c r="L4" s="48"/>
      <c r="M4" s="48"/>
      <c r="N4" s="48"/>
      <c r="O4" s="48"/>
      <c r="P4" s="48"/>
      <c r="Q4" s="48"/>
      <c r="R4" s="48"/>
      <c r="S4" s="48"/>
      <c r="T4" s="48"/>
      <c r="U4" s="48"/>
      <c r="V4" s="48"/>
      <c r="W4" s="48"/>
      <c r="X4" s="48"/>
      <c r="Y4" s="48"/>
      <c r="Z4" s="48"/>
      <c r="AA4" s="48"/>
      <c r="AB4" s="48"/>
      <c r="AC4" s="48"/>
      <c r="AD4" s="48"/>
      <c r="AE4" s="48"/>
      <c r="AF4" s="48"/>
      <c r="AG4" s="48"/>
    </row>
    <row r="5" spans="1:33" x14ac:dyDescent="0.2">
      <c r="A5" s="48"/>
      <c r="B5" s="48"/>
      <c r="C5" s="48"/>
      <c r="D5" s="48"/>
      <c r="E5" s="48"/>
      <c r="F5" s="48"/>
      <c r="G5" s="48"/>
      <c r="H5" s="48"/>
      <c r="I5" s="48"/>
      <c r="J5" s="48"/>
      <c r="K5" s="48"/>
      <c r="L5" s="48"/>
      <c r="M5" s="48"/>
      <c r="N5" s="48"/>
      <c r="O5" s="48"/>
      <c r="P5" s="48"/>
      <c r="Q5" s="48"/>
      <c r="R5" s="48"/>
      <c r="S5" s="48"/>
      <c r="T5" s="48"/>
      <c r="U5" s="48"/>
      <c r="V5" s="48"/>
      <c r="W5" s="48"/>
      <c r="X5" s="48"/>
      <c r="Y5" s="48"/>
      <c r="Z5" s="48"/>
      <c r="AA5" s="48"/>
      <c r="AB5" s="48"/>
      <c r="AC5" s="48"/>
      <c r="AD5" s="48"/>
      <c r="AE5" s="48"/>
      <c r="AF5" s="48"/>
      <c r="AG5" s="48"/>
    </row>
    <row r="6" spans="1:33" x14ac:dyDescent="0.2">
      <c r="A6" s="48"/>
      <c r="B6" s="48"/>
      <c r="C6" s="48"/>
      <c r="D6" s="48"/>
      <c r="E6" s="48"/>
      <c r="F6" s="48"/>
      <c r="G6" s="48"/>
      <c r="H6" s="48"/>
      <c r="I6" s="48"/>
      <c r="J6" s="48"/>
      <c r="K6" s="48"/>
      <c r="L6" s="48"/>
      <c r="M6" s="48"/>
      <c r="N6" s="48"/>
      <c r="O6" s="48"/>
      <c r="P6" s="48"/>
      <c r="Q6" s="48"/>
      <c r="R6" s="48"/>
      <c r="S6" s="48"/>
      <c r="T6" s="48"/>
      <c r="U6" s="48"/>
      <c r="V6" s="48"/>
      <c r="W6" s="48"/>
      <c r="X6" s="48"/>
      <c r="Y6" s="48"/>
      <c r="Z6" s="48"/>
      <c r="AA6" s="48"/>
      <c r="AB6" s="48"/>
      <c r="AC6" s="48"/>
      <c r="AD6" s="48"/>
      <c r="AE6" s="48"/>
      <c r="AF6" s="48"/>
      <c r="AG6" s="48"/>
    </row>
    <row r="7" spans="1:33" x14ac:dyDescent="0.2">
      <c r="A7" s="48"/>
      <c r="B7" s="48"/>
      <c r="C7" s="48"/>
      <c r="D7" s="48"/>
      <c r="E7" s="48"/>
      <c r="F7" s="48"/>
      <c r="G7" s="48"/>
      <c r="H7" s="48"/>
      <c r="I7" s="48"/>
      <c r="J7" s="48"/>
      <c r="K7" s="48"/>
      <c r="L7" s="48"/>
      <c r="M7" s="48"/>
      <c r="N7" s="48"/>
      <c r="O7" s="48"/>
      <c r="P7" s="48"/>
      <c r="Q7" s="48"/>
      <c r="R7" s="48"/>
      <c r="S7" s="48"/>
      <c r="T7" s="48"/>
      <c r="U7" s="48"/>
      <c r="V7" s="48"/>
      <c r="W7" s="48"/>
      <c r="X7" s="48"/>
      <c r="Y7" s="48"/>
      <c r="Z7" s="48"/>
      <c r="AA7" s="48"/>
      <c r="AB7" s="48"/>
      <c r="AC7" s="48"/>
      <c r="AD7" s="48"/>
      <c r="AE7" s="48"/>
      <c r="AF7" s="48"/>
      <c r="AG7" s="48"/>
    </row>
    <row r="8" spans="1:33" x14ac:dyDescent="0.2">
      <c r="A8" s="48"/>
      <c r="B8" s="48"/>
      <c r="C8" s="48"/>
      <c r="D8" s="48"/>
      <c r="E8" s="48"/>
      <c r="F8" s="48"/>
      <c r="G8" s="48"/>
      <c r="H8" s="48"/>
      <c r="I8" s="48"/>
      <c r="J8" s="48"/>
      <c r="K8" s="48"/>
      <c r="L8" s="48"/>
      <c r="M8" s="48"/>
      <c r="N8" s="48"/>
      <c r="O8" s="48"/>
      <c r="P8" s="48"/>
      <c r="Q8" s="48"/>
      <c r="R8" s="48"/>
      <c r="S8" s="48"/>
      <c r="T8" s="48"/>
      <c r="U8" s="48"/>
      <c r="V8" s="48"/>
      <c r="W8" s="48"/>
      <c r="X8" s="48"/>
      <c r="Y8" s="48"/>
      <c r="Z8" s="48"/>
      <c r="AA8" s="48"/>
      <c r="AB8" s="48"/>
      <c r="AC8" s="48"/>
      <c r="AD8" s="48"/>
      <c r="AE8" s="48"/>
      <c r="AF8" s="48"/>
      <c r="AG8" s="48"/>
    </row>
    <row r="9" spans="1:33" x14ac:dyDescent="0.2">
      <c r="A9" s="48"/>
      <c r="B9" s="48"/>
      <c r="C9" s="48"/>
      <c r="D9" s="48"/>
      <c r="E9" s="48"/>
      <c r="F9" s="48"/>
      <c r="G9" s="48"/>
      <c r="H9" s="48"/>
      <c r="I9" s="48"/>
      <c r="J9" s="48"/>
      <c r="K9" s="48"/>
      <c r="L9" s="48"/>
      <c r="M9" s="48"/>
      <c r="N9" s="48"/>
      <c r="O9" s="48"/>
      <c r="P9" s="48"/>
      <c r="Q9" s="48"/>
      <c r="R9" s="48"/>
      <c r="S9" s="48"/>
      <c r="T9" s="48"/>
      <c r="U9" s="48"/>
      <c r="V9" s="48"/>
      <c r="W9" s="48"/>
      <c r="X9" s="48"/>
      <c r="Y9" s="48"/>
      <c r="Z9" s="48"/>
      <c r="AA9" s="48"/>
      <c r="AB9" s="48"/>
      <c r="AC9" s="48"/>
      <c r="AD9" s="48"/>
      <c r="AE9" s="48"/>
      <c r="AF9" s="48"/>
      <c r="AG9" s="48"/>
    </row>
    <row r="10" spans="1:33" x14ac:dyDescent="0.2">
      <c r="A10" s="48"/>
      <c r="B10" s="48"/>
      <c r="C10" s="48"/>
      <c r="D10" s="48"/>
      <c r="E10" s="48"/>
      <c r="F10" s="48"/>
      <c r="G10" s="48"/>
      <c r="H10" s="48"/>
      <c r="I10" s="48"/>
      <c r="J10" s="48"/>
      <c r="K10" s="48"/>
      <c r="L10" s="48"/>
      <c r="M10" s="48"/>
      <c r="N10" s="48"/>
      <c r="O10" s="48"/>
      <c r="P10" s="48"/>
      <c r="Q10" s="48"/>
      <c r="R10" s="48"/>
      <c r="S10" s="48"/>
      <c r="T10" s="48"/>
      <c r="U10" s="48"/>
      <c r="V10" s="48"/>
      <c r="W10" s="48"/>
      <c r="X10" s="48"/>
      <c r="Y10" s="48"/>
      <c r="Z10" s="48"/>
      <c r="AA10" s="48"/>
      <c r="AB10" s="48"/>
      <c r="AC10" s="48"/>
      <c r="AD10" s="48"/>
      <c r="AE10" s="48"/>
      <c r="AF10" s="48"/>
      <c r="AG10" s="48"/>
    </row>
    <row r="11" spans="1:33" x14ac:dyDescent="0.2">
      <c r="A11" s="48"/>
      <c r="B11" s="48"/>
      <c r="C11" s="48"/>
      <c r="D11" s="48"/>
      <c r="E11" s="48"/>
      <c r="F11" s="48"/>
      <c r="G11" s="48"/>
      <c r="H11" s="48"/>
      <c r="I11" s="48"/>
      <c r="J11" s="48"/>
      <c r="K11" s="48"/>
      <c r="L11" s="48"/>
      <c r="M11" s="48"/>
      <c r="N11" s="48"/>
      <c r="O11" s="48"/>
      <c r="P11" s="48"/>
      <c r="Q11" s="48"/>
      <c r="R11" s="48"/>
      <c r="S11" s="48"/>
      <c r="T11" s="48"/>
      <c r="U11" s="48"/>
      <c r="V11" s="48"/>
      <c r="W11" s="48"/>
      <c r="X11" s="48"/>
      <c r="Y11" s="48"/>
      <c r="Z11" s="48"/>
      <c r="AA11" s="48"/>
      <c r="AB11" s="48"/>
      <c r="AC11" s="48"/>
      <c r="AD11" s="48"/>
      <c r="AE11" s="48"/>
      <c r="AF11" s="48"/>
      <c r="AG11" s="48"/>
    </row>
    <row r="12" spans="1:33" x14ac:dyDescent="0.2">
      <c r="A12" s="48"/>
      <c r="B12" s="48"/>
      <c r="C12" s="48"/>
      <c r="D12" s="48"/>
      <c r="E12" s="48"/>
      <c r="F12" s="48"/>
      <c r="G12" s="48"/>
      <c r="H12" s="48"/>
      <c r="I12" s="48"/>
      <c r="J12" s="48"/>
      <c r="K12" s="48"/>
      <c r="L12" s="48"/>
      <c r="M12" s="48"/>
      <c r="N12" s="48"/>
      <c r="O12" s="48"/>
      <c r="P12" s="48"/>
      <c r="Q12" s="48"/>
      <c r="R12" s="48"/>
      <c r="S12" s="48"/>
      <c r="T12" s="48"/>
      <c r="U12" s="48"/>
      <c r="V12" s="48"/>
      <c r="W12" s="48"/>
      <c r="X12" s="48"/>
      <c r="Y12" s="48"/>
      <c r="Z12" s="48"/>
      <c r="AA12" s="48"/>
      <c r="AB12" s="48"/>
      <c r="AC12" s="48"/>
      <c r="AD12" s="48"/>
      <c r="AE12" s="48"/>
      <c r="AF12" s="48"/>
      <c r="AG12" s="48"/>
    </row>
    <row r="13" spans="1:33" x14ac:dyDescent="0.2">
      <c r="A13" s="48"/>
      <c r="B13" s="48"/>
      <c r="C13" s="48"/>
      <c r="D13" s="48"/>
      <c r="E13" s="48"/>
      <c r="F13" s="48"/>
      <c r="G13" s="48"/>
      <c r="H13" s="48"/>
      <c r="I13" s="48"/>
      <c r="J13" s="48"/>
      <c r="K13" s="48"/>
      <c r="L13" s="48"/>
      <c r="M13" s="48"/>
      <c r="N13" s="48"/>
      <c r="O13" s="48"/>
      <c r="P13" s="48"/>
      <c r="Q13" s="48"/>
      <c r="R13" s="48"/>
      <c r="S13" s="48"/>
      <c r="T13" s="48"/>
      <c r="U13" s="48"/>
      <c r="V13" s="48"/>
      <c r="W13" s="48"/>
      <c r="X13" s="48"/>
      <c r="Y13" s="48"/>
      <c r="Z13" s="48"/>
      <c r="AA13" s="48"/>
      <c r="AB13" s="48"/>
      <c r="AC13" s="48"/>
      <c r="AD13" s="48"/>
      <c r="AE13" s="48"/>
      <c r="AF13" s="48"/>
      <c r="AG13" s="48"/>
    </row>
    <row r="14" spans="1:33" x14ac:dyDescent="0.2">
      <c r="A14" s="48"/>
      <c r="B14" s="48"/>
      <c r="C14" s="48"/>
      <c r="D14" s="48"/>
      <c r="E14" s="48"/>
      <c r="F14" s="48"/>
      <c r="G14" s="48"/>
      <c r="H14" s="48"/>
      <c r="I14" s="48"/>
      <c r="J14" s="48"/>
      <c r="K14" s="48"/>
      <c r="L14" s="48"/>
      <c r="M14" s="48"/>
      <c r="N14" s="48"/>
      <c r="O14" s="48"/>
      <c r="P14" s="48"/>
      <c r="Q14" s="48"/>
      <c r="R14" s="48"/>
      <c r="S14" s="48"/>
      <c r="T14" s="48"/>
      <c r="U14" s="48"/>
      <c r="V14" s="48"/>
      <c r="W14" s="48"/>
      <c r="X14" s="48"/>
      <c r="Y14" s="48"/>
      <c r="Z14" s="48"/>
      <c r="AA14" s="48"/>
      <c r="AB14" s="48"/>
      <c r="AC14" s="48"/>
      <c r="AD14" s="48"/>
      <c r="AE14" s="48"/>
      <c r="AF14" s="48"/>
      <c r="AG14" s="48"/>
    </row>
    <row r="15" spans="1:33" x14ac:dyDescent="0.2">
      <c r="A15" s="48"/>
      <c r="B15" s="48"/>
      <c r="C15" s="48"/>
      <c r="D15" s="48"/>
      <c r="E15" s="48"/>
      <c r="F15" s="48"/>
      <c r="G15" s="48"/>
      <c r="H15" s="48"/>
      <c r="I15" s="48"/>
      <c r="J15" s="48"/>
      <c r="K15" s="48"/>
      <c r="L15" s="48"/>
      <c r="M15" s="48"/>
      <c r="N15" s="48"/>
      <c r="O15" s="48"/>
      <c r="P15" s="48"/>
      <c r="Q15" s="48"/>
      <c r="R15" s="48"/>
      <c r="S15" s="48"/>
      <c r="T15" s="48"/>
      <c r="U15" s="48"/>
      <c r="V15" s="48"/>
      <c r="W15" s="48"/>
      <c r="X15" s="48"/>
      <c r="Y15" s="48"/>
      <c r="Z15" s="48"/>
      <c r="AA15" s="48"/>
      <c r="AB15" s="48"/>
      <c r="AC15" s="48"/>
      <c r="AD15" s="48"/>
      <c r="AE15" s="48"/>
      <c r="AF15" s="48"/>
      <c r="AG15" s="48"/>
    </row>
    <row r="16" spans="1:33" x14ac:dyDescent="0.2">
      <c r="A16" s="48"/>
      <c r="B16" s="48"/>
      <c r="C16" s="48"/>
      <c r="D16" s="48"/>
      <c r="E16" s="48"/>
      <c r="F16" s="48"/>
      <c r="G16" s="48"/>
      <c r="H16" s="48"/>
      <c r="I16" s="48"/>
      <c r="J16" s="48"/>
      <c r="K16" s="48"/>
      <c r="L16" s="48"/>
      <c r="M16" s="48"/>
      <c r="N16" s="48"/>
      <c r="O16" s="48"/>
      <c r="P16" s="48"/>
      <c r="Q16" s="48"/>
      <c r="R16" s="48"/>
      <c r="S16" s="48"/>
      <c r="T16" s="48"/>
      <c r="U16" s="48"/>
      <c r="V16" s="48"/>
      <c r="W16" s="48"/>
      <c r="X16" s="48"/>
      <c r="Y16" s="48"/>
      <c r="Z16" s="48"/>
      <c r="AA16" s="48"/>
      <c r="AB16" s="48"/>
      <c r="AC16" s="48"/>
      <c r="AD16" s="48"/>
      <c r="AE16" s="48"/>
      <c r="AF16" s="48"/>
      <c r="AG16" s="48"/>
    </row>
    <row r="17" spans="1:33" x14ac:dyDescent="0.2">
      <c r="A17" s="48"/>
      <c r="B17" s="48"/>
      <c r="C17" s="48"/>
      <c r="D17" s="48"/>
      <c r="E17" s="48"/>
      <c r="F17" s="48"/>
      <c r="G17" s="48"/>
      <c r="H17" s="48"/>
      <c r="I17" s="48"/>
      <c r="J17" s="48"/>
      <c r="K17" s="48"/>
      <c r="L17" s="48"/>
      <c r="M17" s="48"/>
      <c r="N17" s="48"/>
      <c r="O17" s="48"/>
      <c r="P17" s="48"/>
      <c r="Q17" s="48"/>
      <c r="R17" s="48"/>
      <c r="S17" s="48"/>
      <c r="T17" s="48"/>
      <c r="U17" s="48"/>
      <c r="V17" s="48"/>
      <c r="W17" s="48"/>
      <c r="X17" s="48"/>
      <c r="Y17" s="48"/>
      <c r="Z17" s="48"/>
      <c r="AA17" s="48"/>
      <c r="AB17" s="48"/>
      <c r="AC17" s="48"/>
      <c r="AD17" s="48"/>
      <c r="AE17" s="48"/>
      <c r="AF17" s="48"/>
      <c r="AG17" s="48"/>
    </row>
    <row r="18" spans="1:33" x14ac:dyDescent="0.2">
      <c r="A18" s="48"/>
      <c r="B18" s="48"/>
      <c r="C18" s="48"/>
      <c r="D18" s="48"/>
      <c r="E18" s="48"/>
      <c r="F18" s="48"/>
      <c r="G18" s="48"/>
      <c r="H18" s="48"/>
      <c r="I18" s="48"/>
      <c r="J18" s="48"/>
      <c r="K18" s="48"/>
      <c r="L18" s="48"/>
      <c r="M18" s="48"/>
      <c r="N18" s="48"/>
      <c r="O18" s="48"/>
      <c r="P18" s="48"/>
      <c r="Q18" s="48"/>
      <c r="R18" s="48"/>
      <c r="S18" s="48"/>
      <c r="T18" s="48"/>
      <c r="U18" s="48"/>
      <c r="V18" s="48"/>
      <c r="W18" s="48"/>
      <c r="X18" s="48"/>
      <c r="Y18" s="48"/>
      <c r="Z18" s="48"/>
      <c r="AA18" s="48"/>
      <c r="AB18" s="48"/>
      <c r="AC18" s="48"/>
      <c r="AD18" s="48"/>
      <c r="AE18" s="48"/>
      <c r="AF18" s="48"/>
      <c r="AG18" s="48"/>
    </row>
    <row r="19" spans="1:33" x14ac:dyDescent="0.2">
      <c r="A19" s="48"/>
      <c r="B19" s="48"/>
      <c r="C19" s="48"/>
      <c r="D19" s="48"/>
      <c r="E19" s="48"/>
      <c r="F19" s="48"/>
      <c r="G19" s="48"/>
      <c r="H19" s="48"/>
      <c r="I19" s="48"/>
      <c r="J19" s="48"/>
      <c r="K19" s="48"/>
      <c r="L19" s="48"/>
      <c r="M19" s="48"/>
      <c r="N19" s="48"/>
      <c r="O19" s="48"/>
      <c r="P19" s="48"/>
      <c r="Q19" s="48"/>
      <c r="R19" s="48"/>
      <c r="S19" s="48"/>
      <c r="T19" s="48"/>
      <c r="U19" s="48"/>
      <c r="V19" s="48"/>
      <c r="W19" s="48"/>
      <c r="X19" s="48"/>
      <c r="Y19" s="48"/>
      <c r="Z19" s="48"/>
      <c r="AA19" s="48"/>
      <c r="AB19" s="48"/>
      <c r="AC19" s="48"/>
      <c r="AD19" s="48"/>
      <c r="AE19" s="48"/>
      <c r="AF19" s="48"/>
      <c r="AG19" s="48"/>
    </row>
    <row r="20" spans="1:33" x14ac:dyDescent="0.2">
      <c r="A20" s="48"/>
      <c r="B20" s="48"/>
      <c r="C20" s="48"/>
      <c r="D20" s="48"/>
      <c r="E20" s="48"/>
      <c r="F20" s="48"/>
      <c r="G20" s="48"/>
      <c r="H20" s="48"/>
      <c r="I20" s="48"/>
      <c r="J20" s="48"/>
      <c r="K20" s="48"/>
      <c r="L20" s="48"/>
      <c r="M20" s="48"/>
      <c r="N20" s="48"/>
      <c r="O20" s="48"/>
      <c r="P20" s="48"/>
      <c r="Q20" s="48"/>
      <c r="R20" s="48"/>
      <c r="S20" s="48"/>
      <c r="T20" s="48"/>
      <c r="U20" s="48"/>
      <c r="V20" s="48"/>
      <c r="W20" s="48"/>
      <c r="X20" s="48"/>
      <c r="Y20" s="48"/>
      <c r="Z20" s="48"/>
      <c r="AA20" s="48"/>
      <c r="AB20" s="48"/>
      <c r="AC20" s="48"/>
      <c r="AD20" s="48"/>
      <c r="AE20" s="48"/>
      <c r="AF20" s="48"/>
      <c r="AG20" s="48"/>
    </row>
    <row r="21" spans="1:33" x14ac:dyDescent="0.2">
      <c r="A21" s="48"/>
      <c r="B21" s="48"/>
      <c r="C21" s="48"/>
      <c r="D21" s="48"/>
      <c r="E21" s="48"/>
      <c r="F21" s="48"/>
      <c r="G21" s="48"/>
      <c r="H21" s="48"/>
      <c r="I21" s="48"/>
      <c r="J21" s="48"/>
      <c r="K21" s="48"/>
      <c r="L21" s="48"/>
      <c r="M21" s="48"/>
      <c r="N21" s="48"/>
      <c r="O21" s="48"/>
      <c r="P21" s="48"/>
      <c r="Q21" s="48"/>
      <c r="R21" s="48"/>
      <c r="S21" s="48"/>
      <c r="T21" s="48"/>
      <c r="U21" s="48"/>
      <c r="V21" s="48"/>
      <c r="W21" s="48"/>
      <c r="X21" s="48"/>
      <c r="Y21" s="48"/>
      <c r="Z21" s="48"/>
      <c r="AA21" s="48"/>
      <c r="AB21" s="48"/>
      <c r="AC21" s="48"/>
      <c r="AD21" s="48"/>
      <c r="AE21" s="48"/>
      <c r="AF21" s="48"/>
      <c r="AG21" s="48"/>
    </row>
    <row r="22" spans="1:33" x14ac:dyDescent="0.2">
      <c r="A22" s="48"/>
      <c r="B22" s="48"/>
      <c r="C22" s="48"/>
      <c r="D22" s="48"/>
      <c r="E22" s="48"/>
      <c r="F22" s="48"/>
      <c r="G22" s="48"/>
      <c r="H22" s="48"/>
      <c r="I22" s="48"/>
      <c r="J22" s="48"/>
      <c r="K22" s="48"/>
      <c r="L22" s="48"/>
      <c r="M22" s="48"/>
      <c r="N22" s="48"/>
      <c r="O22" s="48"/>
      <c r="P22" s="48"/>
      <c r="Q22" s="48"/>
      <c r="R22" s="48"/>
      <c r="S22" s="48"/>
      <c r="T22" s="48"/>
      <c r="U22" s="48"/>
      <c r="V22" s="48"/>
      <c r="W22" s="48"/>
      <c r="X22" s="48"/>
      <c r="Y22" s="48"/>
      <c r="Z22" s="48"/>
      <c r="AA22" s="48"/>
      <c r="AB22" s="48"/>
      <c r="AC22" s="48"/>
      <c r="AD22" s="48"/>
      <c r="AE22" s="48"/>
      <c r="AF22" s="48"/>
      <c r="AG22" s="48"/>
    </row>
    <row r="23" spans="1:33" x14ac:dyDescent="0.2">
      <c r="A23" s="48"/>
      <c r="B23" s="48"/>
      <c r="C23" s="48"/>
      <c r="D23" s="48"/>
      <c r="E23" s="48"/>
      <c r="F23" s="48"/>
      <c r="G23" s="48"/>
      <c r="H23" s="48"/>
      <c r="I23" s="48"/>
      <c r="J23" s="48"/>
      <c r="K23" s="48"/>
      <c r="L23" s="48"/>
      <c r="M23" s="48"/>
      <c r="N23" s="48"/>
      <c r="O23" s="48"/>
      <c r="P23" s="48"/>
      <c r="Q23" s="48"/>
      <c r="R23" s="48"/>
      <c r="S23" s="48"/>
      <c r="T23" s="48"/>
      <c r="U23" s="48"/>
      <c r="V23" s="48"/>
      <c r="W23" s="48"/>
      <c r="X23" s="48"/>
      <c r="Y23" s="48"/>
      <c r="Z23" s="48"/>
      <c r="AA23" s="48"/>
      <c r="AB23" s="48"/>
      <c r="AC23" s="48"/>
      <c r="AD23" s="48"/>
      <c r="AE23" s="48"/>
      <c r="AF23" s="48"/>
      <c r="AG23" s="48"/>
    </row>
    <row r="24" spans="1:33" x14ac:dyDescent="0.2">
      <c r="A24" s="48"/>
      <c r="B24" s="48"/>
      <c r="C24" s="48"/>
      <c r="D24" s="48"/>
      <c r="E24" s="48"/>
      <c r="F24" s="48"/>
      <c r="G24" s="48"/>
      <c r="H24" s="48"/>
      <c r="I24" s="48"/>
      <c r="J24" s="48"/>
      <c r="K24" s="48"/>
      <c r="L24" s="48"/>
      <c r="M24" s="48"/>
      <c r="N24" s="48"/>
      <c r="O24" s="48"/>
      <c r="P24" s="48"/>
      <c r="Q24" s="48"/>
      <c r="R24" s="48"/>
      <c r="S24" s="48"/>
      <c r="T24" s="48"/>
      <c r="U24" s="48"/>
      <c r="V24" s="48"/>
      <c r="W24" s="48"/>
      <c r="X24" s="48"/>
      <c r="Y24" s="48"/>
      <c r="Z24" s="48"/>
      <c r="AA24" s="48"/>
      <c r="AB24" s="48"/>
      <c r="AC24" s="48"/>
      <c r="AD24" s="48"/>
      <c r="AE24" s="48"/>
      <c r="AF24" s="48"/>
      <c r="AG24" s="48"/>
    </row>
    <row r="25" spans="1:33" x14ac:dyDescent="0.2">
      <c r="A25" s="48"/>
      <c r="B25" s="48"/>
      <c r="C25" s="48"/>
      <c r="D25" s="48"/>
      <c r="E25" s="48"/>
      <c r="F25" s="48"/>
      <c r="G25" s="48"/>
      <c r="H25" s="48"/>
      <c r="I25" s="48"/>
      <c r="J25" s="48"/>
      <c r="K25" s="48"/>
      <c r="L25" s="48"/>
      <c r="M25" s="48"/>
      <c r="N25" s="48"/>
      <c r="O25" s="48"/>
      <c r="P25" s="48"/>
      <c r="Q25" s="48"/>
      <c r="R25" s="48"/>
      <c r="S25" s="48"/>
      <c r="T25" s="48"/>
      <c r="U25" s="48"/>
      <c r="V25" s="48"/>
      <c r="W25" s="48"/>
      <c r="X25" s="48"/>
      <c r="Y25" s="48"/>
      <c r="Z25" s="48"/>
      <c r="AA25" s="48"/>
      <c r="AB25" s="48"/>
      <c r="AC25" s="48"/>
      <c r="AD25" s="48"/>
      <c r="AE25" s="48"/>
      <c r="AF25" s="48"/>
      <c r="AG25" s="48"/>
    </row>
    <row r="26" spans="1:33" x14ac:dyDescent="0.2">
      <c r="A26" s="48"/>
      <c r="B26" s="48"/>
      <c r="C26" s="48"/>
      <c r="D26" s="48"/>
      <c r="E26" s="48"/>
      <c r="F26" s="48"/>
      <c r="G26" s="48"/>
      <c r="H26" s="48"/>
      <c r="I26" s="48"/>
      <c r="J26" s="48"/>
      <c r="K26" s="48"/>
      <c r="L26" s="48"/>
      <c r="M26" s="48"/>
      <c r="N26" s="48"/>
      <c r="O26" s="48"/>
      <c r="P26" s="48"/>
      <c r="Q26" s="48"/>
      <c r="R26" s="48"/>
      <c r="S26" s="48"/>
      <c r="T26" s="48"/>
      <c r="U26" s="48"/>
      <c r="V26" s="48"/>
      <c r="W26" s="48"/>
      <c r="X26" s="48"/>
      <c r="Y26" s="48"/>
      <c r="Z26" s="48"/>
      <c r="AA26" s="48"/>
      <c r="AB26" s="48"/>
      <c r="AC26" s="48"/>
      <c r="AD26" s="48"/>
      <c r="AE26" s="48"/>
      <c r="AF26" s="48"/>
      <c r="AG26" s="48"/>
    </row>
    <row r="27" spans="1:33" x14ac:dyDescent="0.2">
      <c r="A27" s="48"/>
      <c r="B27" s="48"/>
      <c r="C27" s="51" t="s">
        <v>76</v>
      </c>
      <c r="D27" s="51" t="s">
        <v>77</v>
      </c>
      <c r="E27" s="48"/>
      <c r="F27" s="48"/>
      <c r="G27" s="48"/>
      <c r="H27" s="48"/>
      <c r="I27" s="48"/>
      <c r="J27" s="48"/>
      <c r="K27" s="48"/>
      <c r="L27" s="48"/>
      <c r="M27" s="48"/>
      <c r="N27" s="48"/>
      <c r="O27" s="48"/>
      <c r="P27" s="48"/>
      <c r="Q27" s="48"/>
      <c r="R27" s="48"/>
      <c r="S27" s="48"/>
      <c r="T27" s="48"/>
      <c r="U27" s="48"/>
      <c r="V27" s="48"/>
      <c r="W27" s="48"/>
      <c r="X27" s="48"/>
      <c r="Y27" s="48"/>
      <c r="Z27" s="48"/>
      <c r="AA27" s="48"/>
      <c r="AB27" s="48"/>
      <c r="AC27" s="48"/>
      <c r="AD27" s="48"/>
      <c r="AE27" s="48"/>
      <c r="AF27" s="48"/>
      <c r="AG27" s="48"/>
    </row>
    <row r="28" spans="1:33" x14ac:dyDescent="0.2">
      <c r="A28" s="48"/>
      <c r="B28" s="48"/>
      <c r="C28" s="50" t="s">
        <v>188</v>
      </c>
      <c r="D28" s="50" t="s">
        <v>179</v>
      </c>
      <c r="E28" s="48"/>
      <c r="F28" s="48"/>
      <c r="G28" s="48"/>
      <c r="H28" s="48"/>
      <c r="I28" s="48"/>
      <c r="J28" s="48"/>
      <c r="K28" s="48"/>
      <c r="L28" s="48"/>
      <c r="M28" s="48"/>
      <c r="N28" s="48"/>
      <c r="O28" s="48"/>
      <c r="P28" s="48"/>
      <c r="Q28" s="48"/>
      <c r="R28" s="48"/>
      <c r="S28" s="48"/>
      <c r="T28" s="48"/>
      <c r="U28" s="48"/>
      <c r="V28" s="48"/>
      <c r="W28" s="48"/>
      <c r="X28" s="48"/>
      <c r="Y28" s="48"/>
      <c r="Z28" s="48"/>
      <c r="AA28" s="48"/>
      <c r="AB28" s="48"/>
      <c r="AC28" s="48"/>
      <c r="AD28" s="48"/>
      <c r="AE28" s="48"/>
      <c r="AF28" s="48"/>
      <c r="AG28" s="48"/>
    </row>
    <row r="29" spans="1:33" x14ac:dyDescent="0.2">
      <c r="A29" s="48"/>
      <c r="B29" s="48"/>
      <c r="C29" s="50" t="s">
        <v>191</v>
      </c>
      <c r="D29" s="50" t="s">
        <v>182</v>
      </c>
      <c r="E29" s="48"/>
      <c r="F29" s="48"/>
      <c r="G29" s="48"/>
      <c r="H29" s="48"/>
      <c r="I29" s="48"/>
      <c r="J29" s="48"/>
      <c r="K29" s="48"/>
      <c r="L29" s="48"/>
      <c r="M29" s="48"/>
      <c r="N29" s="48"/>
      <c r="O29" s="48"/>
      <c r="P29" s="48"/>
      <c r="Q29" s="48"/>
      <c r="R29" s="48"/>
      <c r="S29" s="48"/>
      <c r="T29" s="48"/>
      <c r="U29" s="48"/>
      <c r="V29" s="48"/>
      <c r="W29" s="48"/>
      <c r="X29" s="48"/>
      <c r="Y29" s="48"/>
      <c r="Z29" s="48"/>
      <c r="AA29" s="48"/>
      <c r="AB29" s="48"/>
      <c r="AC29" s="48"/>
      <c r="AD29" s="48"/>
      <c r="AE29" s="48"/>
      <c r="AF29" s="48"/>
      <c r="AG29" s="48"/>
    </row>
    <row r="30" spans="1:33" x14ac:dyDescent="0.2">
      <c r="A30" s="48"/>
      <c r="B30" s="48"/>
      <c r="C30" s="50" t="s">
        <v>155</v>
      </c>
      <c r="D30" s="50" t="s">
        <v>178</v>
      </c>
      <c r="E30" s="48"/>
      <c r="F30" s="48"/>
      <c r="G30" s="48"/>
      <c r="H30" s="48"/>
      <c r="I30" s="48"/>
      <c r="J30" s="48"/>
      <c r="K30" s="48"/>
      <c r="L30" s="48"/>
      <c r="M30" s="48"/>
      <c r="N30" s="48"/>
      <c r="O30" s="48"/>
      <c r="P30" s="48"/>
      <c r="Q30" s="48"/>
      <c r="R30" s="48"/>
      <c r="S30" s="48"/>
      <c r="T30" s="48"/>
      <c r="U30" s="48"/>
      <c r="V30" s="48"/>
      <c r="W30" s="48"/>
      <c r="X30" s="48"/>
      <c r="Y30" s="48"/>
      <c r="Z30" s="48"/>
      <c r="AA30" s="48"/>
      <c r="AB30" s="48"/>
      <c r="AC30" s="48"/>
      <c r="AD30" s="48"/>
      <c r="AE30" s="48"/>
      <c r="AF30" s="48"/>
      <c r="AG30" s="48"/>
    </row>
    <row r="31" spans="1:33" x14ac:dyDescent="0.2">
      <c r="A31" s="48"/>
      <c r="B31" s="48"/>
      <c r="C31" s="50" t="s">
        <v>190</v>
      </c>
      <c r="D31" s="50" t="s">
        <v>28</v>
      </c>
      <c r="E31" s="48"/>
      <c r="F31" s="48"/>
      <c r="G31" s="48"/>
      <c r="H31" s="48"/>
      <c r="I31" s="48"/>
      <c r="J31" s="48"/>
      <c r="K31" s="48"/>
      <c r="L31" s="48"/>
      <c r="M31" s="48"/>
      <c r="N31" s="48"/>
      <c r="O31" s="48"/>
      <c r="P31" s="48"/>
      <c r="Q31" s="48"/>
      <c r="R31" s="48"/>
      <c r="S31" s="48"/>
      <c r="T31" s="48"/>
      <c r="U31" s="48"/>
      <c r="V31" s="48"/>
      <c r="W31" s="48"/>
      <c r="X31" s="48"/>
      <c r="Y31" s="48"/>
      <c r="Z31" s="48"/>
      <c r="AA31" s="48"/>
      <c r="AB31" s="48"/>
      <c r="AC31" s="48"/>
      <c r="AD31" s="48"/>
      <c r="AE31" s="48"/>
      <c r="AF31" s="48"/>
      <c r="AG31" s="48"/>
    </row>
    <row r="32" spans="1:33" x14ac:dyDescent="0.2">
      <c r="A32" s="48"/>
      <c r="B32" s="48"/>
      <c r="C32" s="50" t="s">
        <v>134</v>
      </c>
      <c r="D32" s="50" t="s">
        <v>152</v>
      </c>
      <c r="E32" s="48"/>
      <c r="F32" s="48"/>
      <c r="G32" s="48"/>
      <c r="H32" s="48"/>
      <c r="I32" s="48"/>
      <c r="J32" s="48"/>
      <c r="K32" s="48"/>
      <c r="L32" s="48"/>
      <c r="M32" s="48"/>
      <c r="N32" s="48"/>
      <c r="O32" s="48"/>
      <c r="P32" s="48"/>
      <c r="Q32" s="48"/>
      <c r="R32" s="48"/>
      <c r="S32" s="48"/>
      <c r="T32" s="48"/>
      <c r="U32" s="48"/>
      <c r="V32" s="48"/>
      <c r="W32" s="48"/>
      <c r="X32" s="48"/>
      <c r="Y32" s="48"/>
      <c r="Z32" s="48"/>
      <c r="AA32" s="48"/>
      <c r="AB32" s="48"/>
      <c r="AC32" s="48"/>
      <c r="AD32" s="48"/>
      <c r="AE32" s="48"/>
      <c r="AF32" s="48"/>
      <c r="AG32" s="48"/>
    </row>
    <row r="33" spans="1:33" x14ac:dyDescent="0.2">
      <c r="A33" s="48"/>
      <c r="B33" s="48"/>
      <c r="C33" s="50" t="s">
        <v>189</v>
      </c>
      <c r="D33" s="50" t="s">
        <v>154</v>
      </c>
      <c r="E33" s="48"/>
      <c r="F33" s="48"/>
      <c r="G33" s="48"/>
      <c r="H33" s="48"/>
      <c r="I33" s="48"/>
      <c r="J33" s="48"/>
      <c r="K33" s="48"/>
      <c r="L33" s="48"/>
      <c r="M33" s="48"/>
      <c r="N33" s="48"/>
      <c r="O33" s="48"/>
      <c r="P33" s="48"/>
      <c r="Q33" s="48"/>
      <c r="R33" s="48"/>
      <c r="S33" s="48"/>
      <c r="T33" s="48"/>
      <c r="U33" s="48"/>
      <c r="V33" s="48"/>
      <c r="W33" s="48"/>
      <c r="X33" s="48"/>
      <c r="Y33" s="48"/>
      <c r="Z33" s="48"/>
      <c r="AA33" s="48"/>
      <c r="AB33" s="48"/>
      <c r="AC33" s="48"/>
      <c r="AD33" s="48"/>
      <c r="AE33" s="48"/>
      <c r="AF33" s="48"/>
      <c r="AG33" s="48"/>
    </row>
    <row r="34" spans="1:33" x14ac:dyDescent="0.2">
      <c r="A34" s="48"/>
      <c r="B34" s="48"/>
      <c r="C34" s="50" t="s">
        <v>30</v>
      </c>
      <c r="D34" s="50" t="s">
        <v>186</v>
      </c>
      <c r="E34" s="48"/>
      <c r="F34" s="48"/>
      <c r="G34" s="48"/>
      <c r="H34" s="48"/>
      <c r="I34" s="48"/>
      <c r="J34" s="48"/>
      <c r="K34" s="48"/>
      <c r="L34" s="48"/>
      <c r="M34" s="48"/>
      <c r="N34" s="48"/>
      <c r="O34" s="48"/>
      <c r="P34" s="48"/>
      <c r="Q34" s="48"/>
      <c r="R34" s="48"/>
      <c r="S34" s="48"/>
      <c r="T34" s="48"/>
      <c r="U34" s="48"/>
      <c r="V34" s="48"/>
      <c r="W34" s="48"/>
      <c r="X34" s="48"/>
      <c r="Y34" s="48"/>
      <c r="Z34" s="48"/>
      <c r="AA34" s="48"/>
      <c r="AB34" s="48"/>
      <c r="AC34" s="48"/>
      <c r="AD34" s="48"/>
      <c r="AE34" s="48"/>
      <c r="AF34" s="48"/>
      <c r="AG34" s="48"/>
    </row>
    <row r="35" spans="1:33" x14ac:dyDescent="0.2">
      <c r="A35" s="48"/>
      <c r="B35" s="48"/>
      <c r="C35" s="50" t="s">
        <v>14</v>
      </c>
      <c r="D35" s="50" t="s">
        <v>78</v>
      </c>
      <c r="E35" s="48"/>
      <c r="F35" s="48"/>
      <c r="G35" s="48"/>
      <c r="H35" s="48"/>
      <c r="I35" s="48"/>
      <c r="J35" s="48"/>
      <c r="K35" s="48"/>
      <c r="L35" s="48"/>
      <c r="M35" s="48"/>
      <c r="N35" s="48"/>
      <c r="O35" s="48"/>
      <c r="P35" s="48"/>
      <c r="Q35" s="48"/>
      <c r="R35" s="48"/>
      <c r="S35" s="48"/>
      <c r="T35" s="48"/>
      <c r="U35" s="48"/>
      <c r="V35" s="48"/>
      <c r="W35" s="48"/>
      <c r="X35" s="48"/>
      <c r="Y35" s="48"/>
      <c r="Z35" s="48"/>
      <c r="AA35" s="48"/>
      <c r="AB35" s="48"/>
      <c r="AC35" s="48"/>
      <c r="AD35" s="48"/>
      <c r="AE35" s="48"/>
      <c r="AF35" s="48"/>
      <c r="AG35" s="48"/>
    </row>
    <row r="36" spans="1:33" x14ac:dyDescent="0.2">
      <c r="A36" s="48"/>
      <c r="B36" s="48"/>
      <c r="C36" s="50" t="s">
        <v>151</v>
      </c>
      <c r="D36" s="50" t="s">
        <v>79</v>
      </c>
      <c r="E36" s="48"/>
      <c r="F36" s="48"/>
      <c r="G36" s="48"/>
      <c r="H36" s="48"/>
      <c r="I36" s="48"/>
      <c r="J36" s="48"/>
      <c r="K36" s="48"/>
      <c r="L36" s="48"/>
      <c r="M36" s="48"/>
      <c r="N36" s="48"/>
      <c r="O36" s="48"/>
      <c r="P36" s="48"/>
      <c r="Q36" s="48"/>
      <c r="R36" s="48"/>
      <c r="S36" s="48"/>
      <c r="T36" s="48"/>
      <c r="U36" s="48"/>
      <c r="V36" s="48"/>
      <c r="W36" s="48"/>
      <c r="X36" s="48"/>
      <c r="Y36" s="48"/>
      <c r="Z36" s="48"/>
      <c r="AA36" s="48"/>
      <c r="AB36" s="48"/>
      <c r="AC36" s="48"/>
      <c r="AD36" s="48"/>
      <c r="AE36" s="48"/>
      <c r="AF36" s="48"/>
      <c r="AG36" s="48"/>
    </row>
    <row r="37" spans="1:33" x14ac:dyDescent="0.2">
      <c r="A37" s="48"/>
      <c r="B37" s="48"/>
      <c r="C37" s="50" t="s">
        <v>8</v>
      </c>
      <c r="D37" s="50" t="s">
        <v>16</v>
      </c>
      <c r="E37" s="48"/>
      <c r="F37" s="48"/>
      <c r="G37" s="48"/>
      <c r="H37" s="48"/>
      <c r="I37" s="48"/>
      <c r="J37" s="48"/>
      <c r="K37" s="48"/>
      <c r="L37" s="48"/>
      <c r="M37" s="48"/>
      <c r="N37" s="48"/>
      <c r="O37" s="48"/>
      <c r="P37" s="48"/>
      <c r="Q37" s="48"/>
      <c r="R37" s="48"/>
      <c r="S37" s="48"/>
      <c r="T37" s="48"/>
      <c r="U37" s="48"/>
      <c r="V37" s="48"/>
      <c r="W37" s="48"/>
      <c r="X37" s="48"/>
      <c r="Y37" s="48"/>
      <c r="Z37" s="48"/>
      <c r="AA37" s="48"/>
      <c r="AB37" s="48"/>
      <c r="AC37" s="48"/>
      <c r="AD37" s="48"/>
      <c r="AE37" s="48"/>
      <c r="AF37" s="48"/>
      <c r="AG37" s="48"/>
    </row>
    <row r="38" spans="1:33" x14ac:dyDescent="0.2">
      <c r="A38" s="48"/>
      <c r="B38" s="48"/>
      <c r="C38" s="50" t="s">
        <v>9</v>
      </c>
      <c r="D38" s="50" t="s">
        <v>74</v>
      </c>
      <c r="E38" s="48"/>
      <c r="F38" s="48"/>
      <c r="G38" s="48"/>
      <c r="H38" s="48"/>
      <c r="I38" s="48"/>
      <c r="J38" s="48"/>
      <c r="K38" s="48"/>
      <c r="L38" s="48"/>
      <c r="M38" s="48"/>
      <c r="N38" s="48"/>
      <c r="O38" s="48"/>
      <c r="P38" s="48"/>
      <c r="Q38" s="48"/>
      <c r="R38" s="48"/>
      <c r="S38" s="48"/>
      <c r="T38" s="48"/>
      <c r="U38" s="48"/>
      <c r="V38" s="48"/>
      <c r="W38" s="48"/>
      <c r="X38" s="48"/>
      <c r="Y38" s="48"/>
      <c r="Z38" s="48"/>
      <c r="AA38" s="48"/>
      <c r="AB38" s="48"/>
      <c r="AC38" s="48"/>
      <c r="AD38" s="48"/>
      <c r="AE38" s="48"/>
      <c r="AF38" s="48"/>
      <c r="AG38" s="48"/>
    </row>
    <row r="39" spans="1:33" x14ac:dyDescent="0.2">
      <c r="A39" s="48"/>
      <c r="B39" s="48"/>
      <c r="C39" s="50" t="s">
        <v>93</v>
      </c>
      <c r="D39" s="48" t="s">
        <v>75</v>
      </c>
      <c r="E39" s="48"/>
      <c r="F39" s="48"/>
      <c r="G39" s="48"/>
      <c r="H39" s="48"/>
      <c r="I39" s="48"/>
      <c r="J39" s="48"/>
      <c r="K39" s="48"/>
      <c r="L39" s="48"/>
      <c r="M39" s="48"/>
      <c r="N39" s="48"/>
      <c r="O39" s="48"/>
      <c r="P39" s="48"/>
      <c r="Q39" s="48"/>
      <c r="R39" s="48"/>
      <c r="S39" s="48"/>
      <c r="T39" s="48"/>
      <c r="U39" s="48"/>
      <c r="V39" s="48"/>
      <c r="W39" s="48"/>
      <c r="X39" s="48"/>
      <c r="Y39" s="48"/>
      <c r="Z39" s="48"/>
      <c r="AA39" s="48"/>
      <c r="AB39" s="48"/>
      <c r="AC39" s="48"/>
      <c r="AD39" s="48"/>
      <c r="AE39" s="48"/>
      <c r="AF39" s="48"/>
      <c r="AG39" s="48"/>
    </row>
    <row r="40" spans="1:33" x14ac:dyDescent="0.2">
      <c r="A40" s="48"/>
      <c r="B40" s="48"/>
      <c r="C40" s="48"/>
      <c r="D40" s="48"/>
      <c r="E40" s="48"/>
      <c r="F40" s="48"/>
      <c r="G40" s="48"/>
      <c r="H40" s="48"/>
      <c r="I40" s="48"/>
      <c r="J40" s="48"/>
      <c r="K40" s="48"/>
      <c r="L40" s="48"/>
      <c r="M40" s="48"/>
      <c r="N40" s="48"/>
      <c r="O40" s="48"/>
      <c r="P40" s="48"/>
      <c r="Q40" s="48"/>
      <c r="R40" s="48"/>
      <c r="S40" s="48"/>
      <c r="T40" s="48"/>
      <c r="U40" s="48"/>
      <c r="V40" s="48"/>
      <c r="W40" s="48"/>
      <c r="X40" s="48"/>
      <c r="Y40" s="48"/>
      <c r="Z40" s="48"/>
      <c r="AA40" s="48"/>
      <c r="AB40" s="48"/>
      <c r="AC40" s="48"/>
      <c r="AD40" s="48"/>
      <c r="AE40" s="48"/>
      <c r="AF40" s="48"/>
      <c r="AG40" s="48"/>
    </row>
    <row r="41" spans="1:33" x14ac:dyDescent="0.2">
      <c r="A41" s="48"/>
      <c r="B41" s="48"/>
      <c r="C41" s="48"/>
      <c r="D41" s="48"/>
      <c r="E41" s="48"/>
      <c r="F41" s="48"/>
      <c r="G41" s="48"/>
      <c r="H41" s="48"/>
      <c r="I41" s="48"/>
      <c r="J41" s="48"/>
      <c r="K41" s="48"/>
      <c r="L41" s="48"/>
      <c r="M41" s="48"/>
      <c r="N41" s="48"/>
      <c r="O41" s="48"/>
      <c r="P41" s="48"/>
      <c r="Q41" s="48"/>
      <c r="R41" s="48"/>
      <c r="S41" s="48"/>
      <c r="T41" s="48"/>
      <c r="U41" s="48"/>
      <c r="V41" s="48"/>
      <c r="W41" s="48"/>
      <c r="X41" s="48"/>
      <c r="Y41" s="48"/>
      <c r="Z41" s="48"/>
      <c r="AA41" s="48"/>
      <c r="AB41" s="48"/>
      <c r="AC41" s="48"/>
      <c r="AD41" s="48"/>
      <c r="AE41" s="48"/>
      <c r="AF41" s="48"/>
      <c r="AG41" s="48"/>
    </row>
    <row r="42" spans="1:33" x14ac:dyDescent="0.2">
      <c r="A42" s="48"/>
      <c r="B42" s="48"/>
      <c r="C42" s="48"/>
      <c r="D42" s="48"/>
      <c r="E42" s="48"/>
      <c r="F42" s="48"/>
      <c r="G42" s="48"/>
      <c r="H42" s="48"/>
      <c r="I42" s="48"/>
      <c r="J42" s="48"/>
      <c r="K42" s="48"/>
      <c r="L42" s="48"/>
      <c r="M42" s="48"/>
      <c r="N42" s="48"/>
      <c r="O42" s="48"/>
      <c r="P42" s="48"/>
      <c r="Q42" s="48"/>
      <c r="R42" s="48"/>
      <c r="S42" s="48"/>
      <c r="T42" s="48"/>
      <c r="U42" s="48"/>
      <c r="V42" s="48"/>
      <c r="W42" s="48"/>
      <c r="X42" s="48"/>
      <c r="Y42" s="48"/>
      <c r="Z42" s="48"/>
      <c r="AA42" s="48"/>
      <c r="AB42" s="48"/>
      <c r="AC42" s="48"/>
      <c r="AD42" s="48"/>
      <c r="AE42" s="48"/>
      <c r="AF42" s="48"/>
      <c r="AG42" s="48"/>
    </row>
    <row r="43" spans="1:33" x14ac:dyDescent="0.2">
      <c r="A43" s="48"/>
      <c r="B43" s="48"/>
      <c r="C43" s="48"/>
      <c r="D43" s="48"/>
      <c r="E43" s="48"/>
      <c r="F43" s="48"/>
      <c r="G43" s="48"/>
      <c r="H43" s="48"/>
      <c r="I43" s="48"/>
      <c r="J43" s="48"/>
      <c r="K43" s="48"/>
      <c r="L43" s="48"/>
      <c r="M43" s="48"/>
      <c r="N43" s="48"/>
      <c r="O43" s="48"/>
      <c r="P43" s="48"/>
      <c r="Q43" s="48"/>
      <c r="R43" s="48"/>
      <c r="S43" s="48"/>
      <c r="T43" s="48"/>
      <c r="U43" s="48"/>
      <c r="V43" s="48"/>
      <c r="W43" s="48"/>
      <c r="X43" s="48"/>
      <c r="Y43" s="48"/>
      <c r="Z43" s="48"/>
      <c r="AA43" s="48"/>
      <c r="AB43" s="48"/>
      <c r="AC43" s="48"/>
      <c r="AD43" s="48"/>
      <c r="AE43" s="48"/>
      <c r="AF43" s="48"/>
      <c r="AG43" s="48"/>
    </row>
    <row r="44" spans="1:33" x14ac:dyDescent="0.2">
      <c r="A44" s="48"/>
      <c r="B44" s="48"/>
      <c r="C44" s="48"/>
      <c r="D44" s="48"/>
      <c r="E44" s="48"/>
      <c r="F44" s="48"/>
      <c r="G44" s="48"/>
      <c r="H44" s="48"/>
      <c r="I44" s="48"/>
      <c r="J44" s="48"/>
      <c r="K44" s="48"/>
      <c r="L44" s="48"/>
      <c r="M44" s="48"/>
      <c r="N44" s="48"/>
      <c r="O44" s="48"/>
      <c r="P44" s="48"/>
      <c r="Q44" s="48"/>
      <c r="R44" s="48"/>
      <c r="S44" s="48"/>
      <c r="T44" s="48"/>
      <c r="U44" s="48"/>
      <c r="V44" s="48"/>
      <c r="W44" s="48"/>
      <c r="X44" s="48"/>
      <c r="Y44" s="48"/>
      <c r="Z44" s="48"/>
      <c r="AA44" s="48"/>
      <c r="AB44" s="48"/>
      <c r="AC44" s="48"/>
      <c r="AD44" s="48"/>
      <c r="AE44" s="48"/>
      <c r="AF44" s="48"/>
      <c r="AG44" s="48"/>
    </row>
    <row r="45" spans="1:33" x14ac:dyDescent="0.2">
      <c r="A45" s="48"/>
      <c r="B45" s="48"/>
      <c r="C45" s="48"/>
      <c r="D45" s="48"/>
      <c r="E45" s="48"/>
      <c r="F45" s="48"/>
      <c r="G45" s="48"/>
      <c r="H45" s="48"/>
      <c r="I45" s="48"/>
      <c r="J45" s="48"/>
      <c r="K45" s="48"/>
      <c r="L45" s="48"/>
      <c r="M45" s="48"/>
      <c r="N45" s="48"/>
      <c r="O45" s="48"/>
      <c r="P45" s="48"/>
      <c r="Q45" s="48"/>
      <c r="R45" s="48"/>
      <c r="S45" s="48"/>
      <c r="T45" s="48"/>
      <c r="U45" s="48"/>
      <c r="V45" s="48"/>
      <c r="W45" s="48"/>
      <c r="X45" s="48"/>
      <c r="Y45" s="48"/>
      <c r="Z45" s="48"/>
      <c r="AA45" s="48"/>
      <c r="AB45" s="48"/>
      <c r="AC45" s="48"/>
      <c r="AD45" s="48"/>
      <c r="AE45" s="48"/>
      <c r="AF45" s="48"/>
      <c r="AG45" s="48"/>
    </row>
    <row r="46" spans="1:33" x14ac:dyDescent="0.2">
      <c r="A46" s="48"/>
      <c r="B46" s="48"/>
      <c r="C46" s="48"/>
      <c r="D46" s="48"/>
      <c r="E46" s="48"/>
      <c r="F46" s="48"/>
      <c r="G46" s="48"/>
      <c r="H46" s="48"/>
      <c r="I46" s="48"/>
      <c r="J46" s="48"/>
      <c r="K46" s="48"/>
      <c r="L46" s="48"/>
      <c r="M46" s="48"/>
      <c r="N46" s="48"/>
      <c r="O46" s="48"/>
      <c r="P46" s="48"/>
      <c r="Q46" s="48"/>
      <c r="R46" s="48"/>
      <c r="S46" s="48"/>
      <c r="T46" s="48"/>
      <c r="U46" s="48"/>
      <c r="V46" s="48"/>
      <c r="W46" s="48"/>
      <c r="X46" s="48"/>
      <c r="Y46" s="48"/>
      <c r="Z46" s="48"/>
      <c r="AA46" s="48"/>
      <c r="AB46" s="48"/>
      <c r="AC46" s="48"/>
      <c r="AD46" s="48"/>
      <c r="AE46" s="48"/>
      <c r="AF46" s="48"/>
      <c r="AG46" s="48"/>
    </row>
    <row r="47" spans="1:33" x14ac:dyDescent="0.2">
      <c r="A47" s="48"/>
      <c r="B47" s="48"/>
      <c r="C47" s="48"/>
      <c r="D47" s="48"/>
      <c r="E47" s="48"/>
      <c r="F47" s="48"/>
      <c r="G47" s="48"/>
      <c r="H47" s="48"/>
      <c r="I47" s="48"/>
      <c r="J47" s="48"/>
      <c r="K47" s="48"/>
      <c r="L47" s="48"/>
      <c r="M47" s="48"/>
      <c r="N47" s="48"/>
      <c r="O47" s="48"/>
      <c r="P47" s="48"/>
      <c r="Q47" s="48"/>
      <c r="R47" s="48"/>
      <c r="S47" s="48"/>
      <c r="T47" s="48"/>
      <c r="U47" s="48"/>
      <c r="V47" s="48"/>
      <c r="W47" s="48"/>
      <c r="X47" s="48"/>
      <c r="Y47" s="48"/>
      <c r="Z47" s="48"/>
      <c r="AA47" s="48"/>
      <c r="AB47" s="48"/>
      <c r="AC47" s="48"/>
      <c r="AD47" s="48"/>
      <c r="AE47" s="48"/>
      <c r="AF47" s="48"/>
      <c r="AG47" s="48"/>
    </row>
    <row r="48" spans="1:33" x14ac:dyDescent="0.2">
      <c r="A48" s="48"/>
      <c r="B48" s="48"/>
      <c r="C48" s="48"/>
      <c r="D48" s="48"/>
      <c r="E48" s="48"/>
      <c r="F48" s="48"/>
      <c r="G48" s="48"/>
      <c r="H48" s="48"/>
      <c r="I48" s="48"/>
      <c r="J48" s="48"/>
      <c r="K48" s="48"/>
      <c r="L48" s="48"/>
      <c r="M48" s="48"/>
      <c r="N48" s="48"/>
      <c r="O48" s="48"/>
      <c r="P48" s="48"/>
      <c r="Q48" s="48"/>
      <c r="R48" s="48"/>
      <c r="S48" s="48"/>
      <c r="T48" s="48"/>
      <c r="U48" s="48"/>
      <c r="V48" s="48"/>
      <c r="W48" s="48"/>
      <c r="X48" s="48"/>
      <c r="Y48" s="48"/>
      <c r="Z48" s="48"/>
      <c r="AA48" s="48"/>
      <c r="AB48" s="48"/>
      <c r="AC48" s="48"/>
      <c r="AD48" s="48"/>
      <c r="AE48" s="48"/>
      <c r="AF48" s="48"/>
      <c r="AG48" s="48"/>
    </row>
    <row r="49" spans="1:33" x14ac:dyDescent="0.2">
      <c r="A49" s="48"/>
      <c r="B49" s="48"/>
      <c r="C49" s="48"/>
      <c r="D49" s="48"/>
      <c r="E49" s="48"/>
      <c r="F49" s="48"/>
      <c r="G49" s="48"/>
      <c r="H49" s="48"/>
      <c r="I49" s="48"/>
      <c r="J49" s="48"/>
      <c r="K49" s="48"/>
      <c r="L49" s="48"/>
      <c r="M49" s="48"/>
      <c r="N49" s="48"/>
      <c r="O49" s="48"/>
      <c r="P49" s="48"/>
      <c r="Q49" s="48"/>
      <c r="R49" s="48"/>
      <c r="S49" s="48"/>
      <c r="T49" s="48"/>
      <c r="U49" s="48"/>
      <c r="V49" s="48"/>
      <c r="W49" s="48"/>
      <c r="X49" s="48"/>
      <c r="Y49" s="48"/>
      <c r="Z49" s="48"/>
      <c r="AA49" s="48"/>
      <c r="AB49" s="48"/>
      <c r="AC49" s="48"/>
      <c r="AD49" s="48"/>
      <c r="AE49" s="48"/>
      <c r="AF49" s="48"/>
      <c r="AG49" s="48"/>
    </row>
    <row r="50" spans="1:33" x14ac:dyDescent="0.2">
      <c r="A50" s="48"/>
      <c r="B50" s="48"/>
      <c r="C50" s="48"/>
      <c r="D50" s="48"/>
      <c r="E50" s="48"/>
      <c r="F50" s="48"/>
      <c r="G50" s="48"/>
      <c r="H50" s="48"/>
      <c r="I50" s="48"/>
      <c r="J50" s="48"/>
      <c r="K50" s="48"/>
      <c r="L50" s="48"/>
      <c r="M50" s="48"/>
      <c r="N50" s="48"/>
      <c r="O50" s="48"/>
      <c r="P50" s="48"/>
      <c r="Q50" s="48"/>
      <c r="R50" s="48"/>
      <c r="S50" s="48"/>
      <c r="T50" s="48"/>
      <c r="U50" s="48"/>
      <c r="V50" s="48"/>
      <c r="W50" s="48"/>
      <c r="X50" s="48"/>
      <c r="Y50" s="48"/>
      <c r="Z50" s="48"/>
      <c r="AA50" s="48"/>
      <c r="AB50" s="48"/>
      <c r="AC50" s="48"/>
      <c r="AD50" s="48"/>
      <c r="AE50" s="48"/>
      <c r="AF50" s="48"/>
      <c r="AG50" s="48"/>
    </row>
    <row r="51" spans="1:33" x14ac:dyDescent="0.2">
      <c r="A51" s="48"/>
      <c r="B51" s="48"/>
      <c r="C51" s="48"/>
      <c r="D51" s="48"/>
      <c r="E51" s="48"/>
      <c r="F51" s="48"/>
      <c r="G51" s="48"/>
      <c r="H51" s="48"/>
      <c r="I51" s="48"/>
      <c r="J51" s="48"/>
      <c r="K51" s="48"/>
      <c r="L51" s="48"/>
      <c r="M51" s="48"/>
      <c r="N51" s="48"/>
      <c r="O51" s="48"/>
      <c r="P51" s="48"/>
      <c r="Q51" s="48"/>
      <c r="R51" s="48"/>
      <c r="S51" s="48"/>
      <c r="T51" s="48"/>
      <c r="U51" s="48"/>
      <c r="V51" s="48"/>
      <c r="W51" s="48"/>
      <c r="X51" s="48"/>
      <c r="Y51" s="48"/>
      <c r="Z51" s="48"/>
      <c r="AA51" s="48"/>
      <c r="AB51" s="48"/>
      <c r="AC51" s="48"/>
      <c r="AD51" s="48"/>
      <c r="AE51" s="48"/>
      <c r="AF51" s="48"/>
      <c r="AG51" s="48"/>
    </row>
    <row r="52" spans="1:33" x14ac:dyDescent="0.2">
      <c r="A52" s="48"/>
      <c r="B52" s="48"/>
      <c r="C52" s="48"/>
      <c r="D52" s="48"/>
      <c r="E52" s="48"/>
      <c r="F52" s="48"/>
      <c r="G52" s="48"/>
      <c r="H52" s="48"/>
      <c r="I52" s="48"/>
      <c r="J52" s="48"/>
      <c r="K52" s="48"/>
      <c r="L52" s="48"/>
      <c r="M52" s="48"/>
      <c r="N52" s="48"/>
      <c r="O52" s="48"/>
      <c r="P52" s="48"/>
      <c r="Q52" s="48"/>
      <c r="R52" s="48"/>
      <c r="S52" s="48"/>
      <c r="T52" s="48"/>
      <c r="U52" s="48"/>
      <c r="V52" s="48"/>
      <c r="W52" s="48"/>
      <c r="X52" s="48"/>
      <c r="Y52" s="48"/>
      <c r="Z52" s="48"/>
      <c r="AA52" s="48"/>
      <c r="AB52" s="48"/>
      <c r="AC52" s="48"/>
      <c r="AD52" s="48"/>
      <c r="AE52" s="48"/>
      <c r="AF52" s="48"/>
      <c r="AG52" s="48"/>
    </row>
    <row r="53" spans="1:33" x14ac:dyDescent="0.2">
      <c r="A53" s="48"/>
      <c r="B53" s="48"/>
      <c r="C53" s="48"/>
      <c r="D53" s="48"/>
      <c r="E53" s="48"/>
      <c r="F53" s="48"/>
      <c r="G53" s="48"/>
      <c r="H53" s="48"/>
      <c r="I53" s="48"/>
      <c r="J53" s="48"/>
      <c r="K53" s="48"/>
      <c r="L53" s="48"/>
      <c r="M53" s="48"/>
      <c r="N53" s="48"/>
      <c r="O53" s="48"/>
      <c r="P53" s="48"/>
      <c r="Q53" s="48"/>
      <c r="R53" s="48"/>
      <c r="S53" s="48"/>
      <c r="T53" s="48"/>
      <c r="U53" s="48"/>
      <c r="V53" s="48"/>
      <c r="W53" s="48"/>
      <c r="X53" s="48"/>
      <c r="Y53" s="48"/>
      <c r="Z53" s="48"/>
      <c r="AA53" s="48"/>
      <c r="AB53" s="48"/>
      <c r="AC53" s="48"/>
      <c r="AD53" s="48"/>
      <c r="AE53" s="48"/>
      <c r="AF53" s="48"/>
      <c r="AG53" s="48"/>
    </row>
    <row r="54" spans="1:33" x14ac:dyDescent="0.2">
      <c r="A54" s="48"/>
      <c r="B54" s="48"/>
      <c r="C54" s="48"/>
      <c r="D54" s="48"/>
      <c r="E54" s="48"/>
      <c r="F54" s="48"/>
      <c r="G54" s="48"/>
      <c r="H54" s="48"/>
      <c r="I54" s="48"/>
      <c r="J54" s="48"/>
      <c r="K54" s="48"/>
      <c r="L54" s="48"/>
      <c r="M54" s="48"/>
      <c r="N54" s="48"/>
      <c r="O54" s="48"/>
      <c r="P54" s="48"/>
      <c r="Q54" s="48"/>
      <c r="R54" s="48"/>
      <c r="S54" s="48"/>
      <c r="T54" s="48"/>
      <c r="U54" s="48"/>
      <c r="V54" s="48"/>
      <c r="W54" s="48"/>
      <c r="X54" s="48"/>
      <c r="Y54" s="48"/>
      <c r="Z54" s="48"/>
      <c r="AA54" s="48"/>
      <c r="AB54" s="48"/>
      <c r="AC54" s="48"/>
      <c r="AD54" s="48"/>
      <c r="AE54" s="48"/>
      <c r="AF54" s="48"/>
      <c r="AG54" s="48"/>
    </row>
    <row r="55" spans="1:33" x14ac:dyDescent="0.2">
      <c r="A55" s="48"/>
      <c r="B55" s="48"/>
      <c r="C55" s="48"/>
      <c r="D55" s="48"/>
      <c r="E55" s="48"/>
      <c r="F55" s="48"/>
      <c r="G55" s="48"/>
      <c r="H55" s="48"/>
      <c r="I55" s="48"/>
      <c r="J55" s="48"/>
      <c r="K55" s="48"/>
      <c r="L55" s="48"/>
      <c r="M55" s="48"/>
      <c r="N55" s="48"/>
      <c r="O55" s="48"/>
      <c r="P55" s="48"/>
      <c r="Q55" s="48"/>
      <c r="R55" s="48"/>
      <c r="S55" s="48"/>
      <c r="T55" s="48"/>
      <c r="U55" s="48"/>
      <c r="V55" s="48"/>
      <c r="W55" s="48"/>
      <c r="X55" s="48"/>
      <c r="Y55" s="48"/>
      <c r="Z55" s="48"/>
      <c r="AA55" s="48"/>
      <c r="AB55" s="48"/>
      <c r="AC55" s="48"/>
      <c r="AD55" s="48"/>
      <c r="AE55" s="48"/>
      <c r="AF55" s="48"/>
      <c r="AG55" s="48"/>
    </row>
    <row r="56" spans="1:33" x14ac:dyDescent="0.2">
      <c r="A56" s="48"/>
      <c r="B56" s="48"/>
      <c r="C56" s="48"/>
      <c r="D56" s="48"/>
      <c r="E56" s="48"/>
      <c r="F56" s="48"/>
      <c r="G56" s="48"/>
      <c r="H56" s="48"/>
      <c r="I56" s="48"/>
      <c r="J56" s="48"/>
      <c r="K56" s="48"/>
      <c r="L56" s="48"/>
      <c r="M56" s="48"/>
      <c r="N56" s="48"/>
      <c r="O56" s="48"/>
      <c r="P56" s="48"/>
      <c r="Q56" s="48"/>
      <c r="R56" s="48"/>
      <c r="S56" s="48"/>
      <c r="T56" s="48"/>
      <c r="U56" s="48"/>
      <c r="V56" s="48"/>
      <c r="W56" s="48"/>
      <c r="X56" s="48"/>
      <c r="Y56" s="48"/>
      <c r="Z56" s="48"/>
      <c r="AA56" s="48"/>
      <c r="AB56" s="48"/>
      <c r="AC56" s="48"/>
      <c r="AD56" s="48"/>
      <c r="AE56" s="48"/>
      <c r="AF56" s="48"/>
      <c r="AG56" s="48"/>
    </row>
    <row r="57" spans="1:33" x14ac:dyDescent="0.2">
      <c r="A57" s="48"/>
      <c r="B57" s="48"/>
      <c r="C57" s="48"/>
      <c r="D57" s="48"/>
      <c r="E57" s="48"/>
      <c r="F57" s="48"/>
      <c r="G57" s="48"/>
      <c r="H57" s="48"/>
      <c r="I57" s="48"/>
      <c r="J57" s="48"/>
      <c r="K57" s="48"/>
      <c r="L57" s="48"/>
      <c r="M57" s="48"/>
      <c r="N57" s="48"/>
      <c r="O57" s="48"/>
      <c r="P57" s="48"/>
      <c r="Q57" s="48"/>
      <c r="R57" s="48"/>
      <c r="S57" s="48"/>
      <c r="T57" s="48"/>
      <c r="U57" s="48"/>
      <c r="V57" s="48"/>
      <c r="W57" s="48"/>
      <c r="X57" s="48"/>
      <c r="Y57" s="48"/>
      <c r="Z57" s="48"/>
      <c r="AA57" s="48"/>
      <c r="AB57" s="48"/>
      <c r="AC57" s="48"/>
      <c r="AD57" s="48"/>
      <c r="AE57" s="48"/>
      <c r="AF57" s="48"/>
      <c r="AG57" s="48"/>
    </row>
    <row r="58" spans="1:33" x14ac:dyDescent="0.2">
      <c r="A58" s="48"/>
      <c r="B58" s="48"/>
      <c r="C58" s="48"/>
      <c r="D58" s="48"/>
      <c r="E58" s="48"/>
      <c r="F58" s="48"/>
      <c r="G58" s="48"/>
      <c r="H58" s="48"/>
      <c r="I58" s="48"/>
      <c r="J58" s="48"/>
      <c r="K58" s="48"/>
      <c r="L58" s="48"/>
      <c r="M58" s="48"/>
      <c r="N58" s="48"/>
      <c r="O58" s="48"/>
      <c r="P58" s="48"/>
      <c r="Q58" s="48"/>
      <c r="R58" s="48"/>
      <c r="S58" s="48"/>
      <c r="T58" s="48"/>
      <c r="U58" s="48"/>
      <c r="V58" s="48"/>
      <c r="W58" s="48"/>
      <c r="X58" s="48"/>
      <c r="Y58" s="48"/>
      <c r="Z58" s="48"/>
      <c r="AA58" s="48"/>
      <c r="AB58" s="48"/>
      <c r="AC58" s="48"/>
      <c r="AD58" s="48"/>
      <c r="AE58" s="48"/>
      <c r="AF58" s="48"/>
      <c r="AG58" s="48"/>
    </row>
    <row r="59" spans="1:33" x14ac:dyDescent="0.2">
      <c r="A59" s="48"/>
      <c r="B59" s="48"/>
      <c r="C59" s="48"/>
      <c r="D59" s="48"/>
      <c r="E59" s="48"/>
      <c r="F59" s="48"/>
      <c r="G59" s="48"/>
      <c r="H59" s="48"/>
      <c r="I59" s="48"/>
      <c r="J59" s="48"/>
      <c r="K59" s="48"/>
      <c r="L59" s="48"/>
      <c r="M59" s="48"/>
      <c r="N59" s="48"/>
      <c r="O59" s="48"/>
      <c r="P59" s="48"/>
      <c r="Q59" s="48"/>
      <c r="R59" s="48"/>
      <c r="S59" s="48"/>
      <c r="T59" s="48"/>
      <c r="U59" s="48"/>
      <c r="V59" s="48"/>
      <c r="W59" s="48"/>
      <c r="X59" s="48"/>
      <c r="Y59" s="48"/>
      <c r="Z59" s="48"/>
      <c r="AA59" s="48"/>
      <c r="AB59" s="48"/>
      <c r="AC59" s="48"/>
      <c r="AD59" s="48"/>
      <c r="AE59" s="48"/>
      <c r="AF59" s="48"/>
      <c r="AG59" s="48"/>
    </row>
    <row r="60" spans="1:33" x14ac:dyDescent="0.2">
      <c r="A60" s="48"/>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row>
    <row r="61" spans="1:33" x14ac:dyDescent="0.2">
      <c r="A61" s="48"/>
      <c r="B61" s="48"/>
      <c r="C61" s="48"/>
      <c r="D61" s="48"/>
      <c r="E61" s="48"/>
      <c r="F61" s="48"/>
      <c r="G61" s="48"/>
      <c r="H61" s="48"/>
      <c r="I61" s="48"/>
      <c r="J61" s="48"/>
      <c r="K61" s="48"/>
      <c r="L61" s="48"/>
      <c r="M61" s="48"/>
      <c r="N61" s="48"/>
      <c r="O61" s="48"/>
      <c r="P61" s="48"/>
      <c r="Q61" s="48"/>
      <c r="R61" s="48"/>
      <c r="S61" s="48"/>
      <c r="T61" s="48"/>
      <c r="U61" s="48"/>
      <c r="V61" s="48"/>
      <c r="W61" s="48"/>
      <c r="X61" s="48"/>
      <c r="Y61" s="48"/>
      <c r="Z61" s="48"/>
      <c r="AA61" s="48"/>
      <c r="AB61" s="48"/>
      <c r="AC61" s="48"/>
      <c r="AD61" s="48"/>
      <c r="AE61" s="48"/>
      <c r="AF61" s="48"/>
      <c r="AG61" s="48"/>
    </row>
    <row r="62" spans="1:33" x14ac:dyDescent="0.2">
      <c r="A62" s="48"/>
      <c r="B62" s="48"/>
      <c r="C62" s="48"/>
      <c r="D62" s="48"/>
      <c r="E62" s="48"/>
      <c r="F62" s="48"/>
      <c r="G62" s="48"/>
      <c r="H62" s="48"/>
      <c r="I62" s="48"/>
      <c r="J62" s="48"/>
      <c r="K62" s="48"/>
      <c r="L62" s="48"/>
      <c r="M62" s="48"/>
      <c r="N62" s="48"/>
      <c r="O62" s="48"/>
      <c r="P62" s="48"/>
      <c r="Q62" s="48"/>
      <c r="R62" s="48"/>
      <c r="S62" s="48"/>
      <c r="T62" s="48"/>
      <c r="U62" s="48"/>
      <c r="V62" s="48"/>
      <c r="W62" s="48"/>
      <c r="X62" s="48"/>
      <c r="Y62" s="48"/>
      <c r="Z62" s="48"/>
      <c r="AA62" s="48"/>
      <c r="AB62" s="48"/>
      <c r="AC62" s="48"/>
      <c r="AD62" s="48"/>
      <c r="AE62" s="48"/>
      <c r="AF62" s="48"/>
      <c r="AG62" s="48"/>
    </row>
    <row r="63" spans="1:33" x14ac:dyDescent="0.2">
      <c r="A63" s="48"/>
      <c r="B63" s="48"/>
      <c r="C63" s="48"/>
      <c r="D63" s="48"/>
      <c r="E63" s="48"/>
      <c r="F63" s="48"/>
      <c r="G63" s="48"/>
      <c r="H63" s="48"/>
      <c r="I63" s="48"/>
      <c r="J63" s="48"/>
      <c r="K63" s="48"/>
      <c r="L63" s="48"/>
      <c r="M63" s="48"/>
      <c r="N63" s="48"/>
      <c r="O63" s="48"/>
      <c r="P63" s="48"/>
      <c r="Q63" s="48"/>
      <c r="R63" s="48"/>
      <c r="S63" s="48"/>
      <c r="T63" s="48"/>
      <c r="U63" s="48"/>
      <c r="V63" s="48"/>
      <c r="W63" s="48"/>
      <c r="X63" s="48"/>
      <c r="Y63" s="48"/>
      <c r="Z63" s="48"/>
      <c r="AA63" s="48"/>
      <c r="AB63" s="48"/>
      <c r="AC63" s="48"/>
      <c r="AD63" s="48"/>
      <c r="AE63" s="48"/>
      <c r="AF63" s="48"/>
      <c r="AG63" s="48"/>
    </row>
    <row r="64" spans="1:33" x14ac:dyDescent="0.2">
      <c r="A64" s="48"/>
      <c r="B64" s="48"/>
      <c r="C64" s="48"/>
      <c r="D64" s="48"/>
      <c r="E64" s="48"/>
      <c r="F64" s="48"/>
      <c r="G64" s="48"/>
      <c r="H64" s="48"/>
      <c r="I64" s="48"/>
      <c r="J64" s="48"/>
      <c r="K64" s="48"/>
      <c r="L64" s="48"/>
      <c r="M64" s="48"/>
      <c r="N64" s="48"/>
      <c r="O64" s="48"/>
      <c r="P64" s="48"/>
      <c r="Q64" s="48"/>
      <c r="R64" s="48"/>
      <c r="S64" s="48"/>
      <c r="T64" s="48"/>
      <c r="U64" s="48"/>
      <c r="V64" s="48"/>
      <c r="W64" s="48"/>
      <c r="X64" s="48"/>
      <c r="Y64" s="48"/>
      <c r="Z64" s="48"/>
      <c r="AA64" s="48"/>
      <c r="AB64" s="48"/>
      <c r="AC64" s="48"/>
      <c r="AD64" s="48"/>
      <c r="AE64" s="48"/>
      <c r="AF64" s="48"/>
      <c r="AG64" s="48"/>
    </row>
    <row r="65" spans="1:33" x14ac:dyDescent="0.2">
      <c r="A65" s="48"/>
      <c r="B65" s="48"/>
      <c r="C65" s="48"/>
      <c r="D65" s="48"/>
      <c r="E65" s="48"/>
      <c r="F65" s="48"/>
      <c r="G65" s="48"/>
      <c r="H65" s="48"/>
      <c r="I65" s="48"/>
      <c r="J65" s="48"/>
      <c r="K65" s="48"/>
      <c r="L65" s="48"/>
      <c r="M65" s="48"/>
      <c r="N65" s="48"/>
      <c r="O65" s="48"/>
      <c r="P65" s="48"/>
      <c r="Q65" s="48"/>
      <c r="R65" s="48"/>
      <c r="S65" s="48"/>
      <c r="T65" s="48"/>
      <c r="U65" s="48"/>
      <c r="V65" s="48"/>
      <c r="W65" s="48"/>
      <c r="X65" s="48"/>
      <c r="Y65" s="48"/>
      <c r="Z65" s="48"/>
      <c r="AA65" s="48"/>
      <c r="AB65" s="48"/>
      <c r="AC65" s="48"/>
      <c r="AD65" s="48"/>
      <c r="AE65" s="48"/>
      <c r="AF65" s="48"/>
      <c r="AG65" s="48"/>
    </row>
    <row r="66" spans="1:33" x14ac:dyDescent="0.2">
      <c r="A66" s="48"/>
      <c r="B66" s="48"/>
      <c r="C66" s="48"/>
      <c r="D66" s="48"/>
      <c r="E66" s="48"/>
      <c r="F66" s="48"/>
      <c r="G66" s="48"/>
      <c r="H66" s="48"/>
      <c r="I66" s="48"/>
      <c r="J66" s="48"/>
      <c r="K66" s="48"/>
      <c r="L66" s="48"/>
      <c r="M66" s="48"/>
      <c r="N66" s="48"/>
      <c r="O66" s="48"/>
      <c r="P66" s="48"/>
      <c r="Q66" s="48"/>
      <c r="R66" s="48"/>
      <c r="S66" s="48"/>
      <c r="T66" s="48"/>
      <c r="U66" s="48"/>
      <c r="V66" s="48"/>
      <c r="W66" s="48"/>
      <c r="X66" s="48"/>
      <c r="Y66" s="48"/>
      <c r="Z66" s="48"/>
      <c r="AA66" s="48"/>
      <c r="AB66" s="48"/>
      <c r="AC66" s="48"/>
      <c r="AD66" s="48"/>
      <c r="AE66" s="48"/>
      <c r="AF66" s="48"/>
      <c r="AG66" s="48"/>
    </row>
    <row r="67" spans="1:33" x14ac:dyDescent="0.2">
      <c r="A67" s="48"/>
      <c r="B67" s="48"/>
      <c r="C67" s="48"/>
      <c r="D67" s="48"/>
      <c r="E67" s="48"/>
      <c r="F67" s="48"/>
      <c r="G67" s="48"/>
      <c r="H67" s="48"/>
      <c r="I67" s="48"/>
      <c r="J67" s="48"/>
      <c r="K67" s="48"/>
      <c r="L67" s="48"/>
      <c r="M67" s="48"/>
      <c r="N67" s="48"/>
      <c r="O67" s="48"/>
      <c r="P67" s="48"/>
      <c r="Q67" s="48"/>
      <c r="R67" s="48"/>
      <c r="S67" s="48"/>
      <c r="T67" s="48"/>
      <c r="U67" s="48"/>
      <c r="V67" s="48"/>
      <c r="W67" s="48"/>
      <c r="X67" s="48"/>
      <c r="Y67" s="48"/>
      <c r="Z67" s="48"/>
      <c r="AA67" s="48"/>
      <c r="AB67" s="48"/>
      <c r="AC67" s="48"/>
      <c r="AD67" s="48"/>
      <c r="AE67" s="48"/>
      <c r="AF67" s="48"/>
      <c r="AG67" s="48"/>
    </row>
    <row r="68" spans="1:33" x14ac:dyDescent="0.2">
      <c r="A68" s="48"/>
      <c r="B68" s="48"/>
      <c r="C68" s="48"/>
      <c r="D68" s="48"/>
      <c r="E68" s="48"/>
      <c r="F68" s="48"/>
      <c r="G68" s="48"/>
      <c r="H68" s="48"/>
      <c r="I68" s="48"/>
      <c r="J68" s="48"/>
      <c r="K68" s="48"/>
      <c r="L68" s="48"/>
      <c r="M68" s="48"/>
      <c r="N68" s="48"/>
      <c r="O68" s="48"/>
      <c r="P68" s="48"/>
      <c r="Q68" s="48"/>
      <c r="R68" s="48"/>
      <c r="S68" s="48"/>
      <c r="T68" s="48"/>
      <c r="U68" s="48"/>
      <c r="V68" s="48"/>
      <c r="W68" s="48"/>
      <c r="X68" s="48"/>
      <c r="Y68" s="48"/>
      <c r="Z68" s="48"/>
      <c r="AA68" s="48"/>
      <c r="AB68" s="48"/>
      <c r="AC68" s="48"/>
      <c r="AD68" s="48"/>
      <c r="AE68" s="48"/>
      <c r="AF68" s="48"/>
      <c r="AG68" s="48"/>
    </row>
    <row r="69" spans="1:33" x14ac:dyDescent="0.2">
      <c r="A69" s="48"/>
      <c r="B69" s="48"/>
      <c r="C69" s="48"/>
      <c r="D69" s="48"/>
      <c r="E69" s="48"/>
      <c r="F69" s="48"/>
      <c r="G69" s="48"/>
      <c r="H69" s="48"/>
      <c r="I69" s="48"/>
      <c r="J69" s="48"/>
      <c r="K69" s="48"/>
      <c r="L69" s="48"/>
      <c r="M69" s="48"/>
      <c r="N69" s="48"/>
      <c r="O69" s="48"/>
      <c r="P69" s="48"/>
      <c r="Q69" s="48"/>
      <c r="R69" s="48"/>
      <c r="S69" s="48"/>
      <c r="T69" s="48"/>
      <c r="U69" s="48"/>
      <c r="V69" s="48"/>
      <c r="W69" s="48"/>
      <c r="X69" s="48"/>
      <c r="Y69" s="48"/>
      <c r="Z69" s="48"/>
      <c r="AA69" s="48"/>
      <c r="AB69" s="48"/>
      <c r="AC69" s="48"/>
      <c r="AD69" s="48"/>
      <c r="AE69" s="48"/>
      <c r="AF69" s="48"/>
      <c r="AG69" s="48"/>
    </row>
    <row r="70" spans="1:33" x14ac:dyDescent="0.2">
      <c r="A70" s="48"/>
      <c r="B70" s="48"/>
      <c r="C70" s="48"/>
      <c r="D70" s="48"/>
      <c r="E70" s="48"/>
      <c r="F70" s="48"/>
      <c r="G70" s="48"/>
      <c r="H70" s="48"/>
      <c r="I70" s="48"/>
      <c r="J70" s="48"/>
      <c r="K70" s="48"/>
      <c r="L70" s="48"/>
      <c r="M70" s="48"/>
      <c r="N70" s="48"/>
      <c r="O70" s="48"/>
      <c r="P70" s="48"/>
      <c r="Q70" s="48"/>
      <c r="R70" s="48"/>
      <c r="S70" s="48"/>
      <c r="T70" s="48"/>
      <c r="U70" s="48"/>
      <c r="V70" s="48"/>
      <c r="W70" s="48"/>
      <c r="X70" s="48"/>
      <c r="Y70" s="48"/>
      <c r="Z70" s="48"/>
      <c r="AA70" s="48"/>
      <c r="AB70" s="48"/>
      <c r="AC70" s="48"/>
      <c r="AD70" s="48"/>
      <c r="AE70" s="48"/>
      <c r="AF70" s="48"/>
      <c r="AG70" s="48"/>
    </row>
  </sheetData>
  <dataConsolidate/>
  <phoneticPr fontId="0" type="noConversion"/>
  <pageMargins left="0.75" right="0.75" top="1" bottom="1" header="0.5" footer="0.5"/>
  <pageSetup paperSize="9" scale="81" orientation="landscape"/>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Kwaliteitsontwikkeling">
    <pageSetUpPr fitToPage="1"/>
  </sheetPr>
  <dimension ref="A1:AM91"/>
  <sheetViews>
    <sheetView showGridLines="0" showRowColHeaders="0" zoomScale="80" workbookViewId="0"/>
  </sheetViews>
  <sheetFormatPr defaultColWidth="11.42578125" defaultRowHeight="12.75" x14ac:dyDescent="0.2"/>
  <cols>
    <col min="1" max="1" width="1" style="7" customWidth="1"/>
    <col min="2" max="16384" width="11.42578125" style="7"/>
  </cols>
  <sheetData>
    <row r="1" spans="1:39" x14ac:dyDescent="0.2">
      <c r="A1" s="30" t="s">
        <v>183</v>
      </c>
      <c r="B1" s="43" t="s">
        <v>83</v>
      </c>
      <c r="C1" s="30"/>
      <c r="D1" s="30"/>
      <c r="E1" s="30"/>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row>
    <row r="2" spans="1:39" x14ac:dyDescent="0.2">
      <c r="A2" s="30"/>
      <c r="B2" s="30"/>
      <c r="C2" s="30"/>
      <c r="D2" s="30"/>
      <c r="E2" s="30"/>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spans="1:39" x14ac:dyDescent="0.2">
      <c r="A3" s="6"/>
      <c r="B3" s="6"/>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row>
    <row r="4" spans="1:39" x14ac:dyDescent="0.2">
      <c r="A4" s="6"/>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row>
    <row r="5" spans="1:39" x14ac:dyDescent="0.2">
      <c r="A5" s="6"/>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row>
    <row r="6" spans="1:39" x14ac:dyDescent="0.2">
      <c r="A6" s="6"/>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row>
    <row r="7" spans="1:39" x14ac:dyDescent="0.2">
      <c r="A7" s="6"/>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row>
    <row r="8" spans="1:39" x14ac:dyDescent="0.2">
      <c r="A8" s="6"/>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row>
    <row r="9" spans="1:39" x14ac:dyDescent="0.2">
      <c r="A9" s="6"/>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row>
    <row r="10" spans="1:39" x14ac:dyDescent="0.2">
      <c r="A10" s="6"/>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row>
    <row r="11" spans="1:39" x14ac:dyDescent="0.2">
      <c r="A11" s="6"/>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row>
    <row r="12" spans="1:39" x14ac:dyDescent="0.2">
      <c r="A12" s="6"/>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row>
    <row r="13" spans="1:39" x14ac:dyDescent="0.2">
      <c r="A13" s="6"/>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row>
    <row r="14" spans="1:39" x14ac:dyDescent="0.2">
      <c r="A14" s="6"/>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row>
    <row r="15" spans="1:39" x14ac:dyDescent="0.2">
      <c r="A15" s="6"/>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row>
    <row r="16" spans="1:39" x14ac:dyDescent="0.2">
      <c r="A16" s="6"/>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row>
    <row r="17" spans="1:39" x14ac:dyDescent="0.2">
      <c r="A17" s="6"/>
      <c r="B17" s="6"/>
      <c r="C17" s="6"/>
      <c r="D17" s="6"/>
      <c r="E17" s="6"/>
      <c r="F17" s="6"/>
      <c r="G17" s="6"/>
      <c r="H17" s="6"/>
      <c r="I17" s="6"/>
      <c r="J17" s="6"/>
      <c r="K17" s="6"/>
      <c r="L17" s="6"/>
      <c r="M17" s="6"/>
      <c r="N17" s="6"/>
      <c r="O17" s="6"/>
      <c r="P17" s="6"/>
      <c r="Q17" s="6"/>
      <c r="R17" s="6"/>
      <c r="S17" s="6"/>
      <c r="T17" s="6"/>
      <c r="U17" s="6"/>
      <c r="V17" s="6"/>
      <c r="W17" s="6"/>
      <c r="X17" s="6"/>
      <c r="Y17" s="6"/>
      <c r="Z17" s="6"/>
      <c r="AA17" s="6"/>
      <c r="AB17" s="6"/>
      <c r="AC17" s="6"/>
      <c r="AD17" s="6"/>
      <c r="AE17" s="6"/>
      <c r="AF17" s="6"/>
      <c r="AG17" s="6"/>
      <c r="AH17" s="6"/>
      <c r="AI17" s="6"/>
      <c r="AJ17" s="6"/>
      <c r="AK17" s="6"/>
      <c r="AL17" s="6"/>
      <c r="AM17" s="6"/>
    </row>
    <row r="18" spans="1:39" x14ac:dyDescent="0.2">
      <c r="A18" s="6"/>
      <c r="B18" s="6"/>
      <c r="C18" s="6"/>
      <c r="D18" s="6"/>
      <c r="E18" s="6"/>
      <c r="F18" s="6"/>
      <c r="G18" s="6"/>
      <c r="H18" s="6"/>
      <c r="I18" s="6"/>
      <c r="J18" s="6"/>
      <c r="K18" s="6"/>
      <c r="L18" s="6"/>
      <c r="M18" s="6"/>
      <c r="N18" s="6"/>
      <c r="O18" s="6"/>
      <c r="P18" s="6"/>
      <c r="Q18" s="6"/>
      <c r="R18" s="6"/>
      <c r="S18" s="6"/>
      <c r="T18" s="6"/>
      <c r="U18" s="6"/>
      <c r="V18" s="6"/>
      <c r="W18" s="6"/>
      <c r="X18" s="6"/>
      <c r="Y18" s="6"/>
      <c r="Z18" s="6"/>
      <c r="AA18" s="6"/>
      <c r="AB18" s="6"/>
      <c r="AC18" s="6"/>
      <c r="AD18" s="6"/>
      <c r="AE18" s="6"/>
      <c r="AF18" s="6"/>
      <c r="AG18" s="6"/>
      <c r="AH18" s="6"/>
      <c r="AI18" s="6"/>
      <c r="AJ18" s="6"/>
      <c r="AK18" s="6"/>
      <c r="AL18" s="6"/>
      <c r="AM18" s="6"/>
    </row>
    <row r="19" spans="1:39" x14ac:dyDescent="0.2">
      <c r="A19" s="6"/>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row>
    <row r="20" spans="1:39" x14ac:dyDescent="0.2">
      <c r="A20" s="6"/>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row>
    <row r="21" spans="1:39" x14ac:dyDescent="0.2">
      <c r="A21" s="6"/>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row>
    <row r="22" spans="1:39" x14ac:dyDescent="0.2">
      <c r="A22" s="6"/>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row>
    <row r="23" spans="1:39" x14ac:dyDescent="0.2">
      <c r="A23" s="6"/>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row>
    <row r="24" spans="1:39" x14ac:dyDescent="0.2">
      <c r="A24" s="6"/>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row>
    <row r="25" spans="1:39" x14ac:dyDescent="0.2">
      <c r="A25" s="6"/>
      <c r="B25" s="6"/>
      <c r="C25" s="6"/>
      <c r="D25" s="6"/>
      <c r="E25" s="6"/>
      <c r="F25" s="6"/>
      <c r="G25" s="6"/>
      <c r="H25" s="6"/>
      <c r="I25" s="6"/>
      <c r="J25" s="6"/>
      <c r="K25" s="6"/>
      <c r="L25" s="6"/>
      <c r="M25" s="6"/>
      <c r="N25" s="6"/>
      <c r="O25" s="6"/>
      <c r="P25" s="6"/>
      <c r="Q25" s="6"/>
      <c r="R25" s="6"/>
      <c r="S25" s="6"/>
      <c r="T25" s="6"/>
      <c r="U25" s="6"/>
      <c r="V25" s="6"/>
      <c r="W25" s="6"/>
      <c r="X25" s="6"/>
      <c r="Y25" s="6"/>
      <c r="Z25" s="6"/>
      <c r="AA25" s="6"/>
      <c r="AB25" s="6"/>
      <c r="AC25" s="6"/>
      <c r="AD25" s="6"/>
      <c r="AE25" s="6"/>
      <c r="AF25" s="6"/>
      <c r="AG25" s="6"/>
      <c r="AH25" s="6"/>
      <c r="AI25" s="6"/>
      <c r="AJ25" s="6"/>
      <c r="AK25" s="6"/>
      <c r="AL25" s="6"/>
      <c r="AM25" s="6"/>
    </row>
    <row r="26" spans="1:39" x14ac:dyDescent="0.2">
      <c r="A26" s="6"/>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row>
    <row r="27" spans="1:39" x14ac:dyDescent="0.2">
      <c r="A27" s="6"/>
      <c r="B27" s="6"/>
      <c r="C27" s="6"/>
      <c r="D27" s="6"/>
      <c r="E27" s="6"/>
      <c r="F27" s="6"/>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row>
    <row r="28" spans="1:39" x14ac:dyDescent="0.2">
      <c r="A28" s="6"/>
      <c r="B28" s="6"/>
      <c r="C28" s="6"/>
      <c r="D28" s="6"/>
      <c r="E28" s="6"/>
      <c r="F28" s="6"/>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row>
    <row r="29" spans="1:39" x14ac:dyDescent="0.2">
      <c r="A29" s="6"/>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row>
    <row r="30" spans="1:39" x14ac:dyDescent="0.2">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row>
    <row r="31" spans="1:39" x14ac:dyDescent="0.2">
      <c r="A31" s="6"/>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row>
    <row r="32" spans="1:39" x14ac:dyDescent="0.2">
      <c r="A32" s="6"/>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row>
    <row r="33" spans="1:39" x14ac:dyDescent="0.2">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row>
    <row r="34" spans="1:39" x14ac:dyDescent="0.2">
      <c r="A34" s="6"/>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row>
    <row r="35" spans="1:39" x14ac:dyDescent="0.2">
      <c r="A35" s="6"/>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row>
    <row r="36" spans="1:39" x14ac:dyDescent="0.2">
      <c r="A36" s="6"/>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row>
    <row r="37" spans="1:39" x14ac:dyDescent="0.2">
      <c r="A37" s="6"/>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row>
    <row r="38" spans="1:39" x14ac:dyDescent="0.2">
      <c r="A38" s="6"/>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row>
    <row r="39" spans="1:39" x14ac:dyDescent="0.2">
      <c r="A39" s="6"/>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row>
    <row r="40" spans="1:39" x14ac:dyDescent="0.2">
      <c r="A40" s="6"/>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row>
    <row r="41" spans="1:39" x14ac:dyDescent="0.2">
      <c r="A41" s="6"/>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row>
    <row r="42" spans="1:39" x14ac:dyDescent="0.2">
      <c r="A42" s="6"/>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row>
    <row r="43" spans="1:39" x14ac:dyDescent="0.2">
      <c r="A43" s="6"/>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row>
    <row r="44" spans="1:39" x14ac:dyDescent="0.2">
      <c r="A44" s="6"/>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F44" s="6"/>
      <c r="AG44" s="6"/>
      <c r="AH44" s="6"/>
      <c r="AI44" s="6"/>
      <c r="AJ44" s="6"/>
      <c r="AK44" s="6"/>
      <c r="AL44" s="6"/>
      <c r="AM44" s="6"/>
    </row>
    <row r="45" spans="1:39" x14ac:dyDescent="0.2">
      <c r="A45" s="6"/>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6"/>
      <c r="AG45" s="6"/>
      <c r="AH45" s="6"/>
      <c r="AI45" s="6"/>
      <c r="AJ45" s="6"/>
      <c r="AK45" s="6"/>
      <c r="AL45" s="6"/>
      <c r="AM45" s="6"/>
    </row>
    <row r="46" spans="1:39" x14ac:dyDescent="0.2">
      <c r="A46" s="6"/>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row>
    <row r="47" spans="1:39" x14ac:dyDescent="0.2">
      <c r="A47" s="6"/>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row>
    <row r="48" spans="1:39" x14ac:dyDescent="0.2">
      <c r="A48" s="6"/>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row>
    <row r="49" spans="1:39" x14ac:dyDescent="0.2">
      <c r="A49" s="6"/>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row>
    <row r="50" spans="1:39" x14ac:dyDescent="0.2">
      <c r="A50" s="6"/>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row>
    <row r="51" spans="1:39" x14ac:dyDescent="0.2">
      <c r="A51" s="6"/>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row>
    <row r="52" spans="1:39" x14ac:dyDescent="0.2">
      <c r="A52" s="6"/>
      <c r="B52" s="6"/>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row>
    <row r="53" spans="1:39" x14ac:dyDescent="0.2">
      <c r="A53" s="6"/>
      <c r="B53" s="6"/>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row>
    <row r="54" spans="1:39" x14ac:dyDescent="0.2">
      <c r="A54" s="6"/>
      <c r="B54" s="6"/>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row>
    <row r="55" spans="1:39" x14ac:dyDescent="0.2">
      <c r="A55" s="6"/>
      <c r="B55" s="6"/>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row>
    <row r="56" spans="1:39" x14ac:dyDescent="0.2">
      <c r="A56" s="6"/>
      <c r="B56" s="6"/>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row>
    <row r="57" spans="1:39" x14ac:dyDescent="0.2">
      <c r="A57" s="6"/>
      <c r="B57" s="6"/>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row>
    <row r="58" spans="1:39" x14ac:dyDescent="0.2">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row>
    <row r="59" spans="1:39" x14ac:dyDescent="0.2">
      <c r="A59" s="6"/>
      <c r="B59" s="6"/>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row>
    <row r="60" spans="1:39" x14ac:dyDescent="0.2">
      <c r="A60" s="6"/>
      <c r="B60" s="6"/>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row>
    <row r="61" spans="1:39" x14ac:dyDescent="0.2">
      <c r="A61" s="6"/>
      <c r="B61" s="6"/>
      <c r="C61" s="6"/>
      <c r="D61" s="6"/>
      <c r="E61" s="6"/>
      <c r="F61" s="6"/>
      <c r="G61" s="6"/>
      <c r="H61" s="6"/>
      <c r="I61" s="6"/>
      <c r="J61" s="6"/>
      <c r="K61" s="6"/>
      <c r="L61" s="6"/>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row>
    <row r="62" spans="1:39" x14ac:dyDescent="0.2">
      <c r="A62" s="6"/>
      <c r="B62" s="6"/>
      <c r="C62" s="6"/>
      <c r="D62" s="6"/>
      <c r="E62" s="6"/>
      <c r="F62" s="6"/>
      <c r="G62" s="6"/>
      <c r="H62" s="6"/>
      <c r="I62" s="6"/>
      <c r="J62" s="6"/>
      <c r="K62" s="6"/>
      <c r="L62" s="6"/>
      <c r="M62" s="6"/>
      <c r="N62" s="6"/>
      <c r="O62" s="6"/>
      <c r="P62" s="6"/>
      <c r="Q62" s="6"/>
      <c r="R62" s="6"/>
      <c r="S62" s="6"/>
      <c r="T62" s="6"/>
      <c r="U62" s="6"/>
      <c r="V62" s="6"/>
      <c r="W62" s="6"/>
      <c r="X62" s="6"/>
      <c r="Y62" s="6"/>
      <c r="Z62" s="6"/>
      <c r="AA62" s="6"/>
      <c r="AB62" s="6"/>
      <c r="AC62" s="6"/>
      <c r="AD62" s="6"/>
      <c r="AE62" s="6"/>
      <c r="AF62" s="6"/>
      <c r="AG62" s="6"/>
      <c r="AH62" s="6"/>
      <c r="AI62" s="6"/>
      <c r="AJ62" s="6"/>
      <c r="AK62" s="6"/>
      <c r="AL62" s="6"/>
      <c r="AM62" s="6"/>
    </row>
    <row r="63" spans="1:39" x14ac:dyDescent="0.2">
      <c r="A63" s="6"/>
      <c r="B63" s="6"/>
      <c r="C63" s="6"/>
      <c r="D63" s="6"/>
      <c r="E63" s="6"/>
      <c r="F63" s="6"/>
      <c r="G63" s="6"/>
      <c r="H63" s="6"/>
      <c r="I63" s="6"/>
      <c r="J63" s="6"/>
      <c r="K63" s="6"/>
      <c r="L63" s="6"/>
      <c r="M63" s="6"/>
      <c r="N63" s="6"/>
      <c r="O63" s="6"/>
      <c r="P63" s="6"/>
      <c r="Q63" s="6"/>
      <c r="R63" s="6"/>
      <c r="S63" s="6"/>
      <c r="T63" s="6"/>
      <c r="U63" s="6"/>
      <c r="V63" s="6"/>
      <c r="W63" s="6"/>
      <c r="X63" s="6"/>
      <c r="Y63" s="6"/>
      <c r="Z63" s="6"/>
      <c r="AA63" s="6"/>
      <c r="AB63" s="6"/>
      <c r="AC63" s="6"/>
      <c r="AD63" s="6"/>
      <c r="AE63" s="6"/>
      <c r="AF63" s="6"/>
      <c r="AG63" s="6"/>
      <c r="AH63" s="6"/>
      <c r="AI63" s="6"/>
      <c r="AJ63" s="6"/>
      <c r="AK63" s="6"/>
      <c r="AL63" s="6"/>
      <c r="AM63" s="6"/>
    </row>
    <row r="64" spans="1:39" x14ac:dyDescent="0.2">
      <c r="A64" s="6"/>
      <c r="B64" s="6"/>
      <c r="C64" s="6"/>
      <c r="D64" s="6"/>
      <c r="E64" s="6"/>
      <c r="F64" s="6"/>
      <c r="G64" s="6"/>
      <c r="H64" s="6"/>
      <c r="I64" s="6"/>
      <c r="J64" s="6"/>
      <c r="K64" s="6"/>
      <c r="L64" s="6"/>
      <c r="M64" s="6"/>
      <c r="N64" s="6"/>
      <c r="O64" s="6"/>
      <c r="P64" s="6"/>
      <c r="Q64" s="6"/>
      <c r="R64" s="6"/>
      <c r="S64" s="6"/>
      <c r="T64" s="6"/>
      <c r="U64" s="6"/>
      <c r="V64" s="6"/>
      <c r="W64" s="6"/>
      <c r="X64" s="6"/>
      <c r="Y64" s="6"/>
      <c r="Z64" s="6"/>
      <c r="AA64" s="6"/>
      <c r="AB64" s="6"/>
      <c r="AC64" s="6"/>
      <c r="AD64" s="6"/>
      <c r="AE64" s="6"/>
      <c r="AF64" s="6"/>
      <c r="AG64" s="6"/>
      <c r="AH64" s="6"/>
      <c r="AI64" s="6"/>
      <c r="AJ64" s="6"/>
      <c r="AK64" s="6"/>
      <c r="AL64" s="6"/>
      <c r="AM64" s="6"/>
    </row>
    <row r="65" spans="1:39" x14ac:dyDescent="0.2">
      <c r="A65" s="6"/>
      <c r="B65" s="6"/>
      <c r="C65" s="6"/>
      <c r="D65" s="6"/>
      <c r="E65" s="6"/>
      <c r="F65" s="6"/>
      <c r="G65" s="6"/>
      <c r="H65" s="6"/>
      <c r="I65" s="6"/>
      <c r="J65" s="6"/>
      <c r="K65" s="6"/>
      <c r="L65" s="6"/>
      <c r="M65" s="6"/>
      <c r="N65" s="6"/>
      <c r="O65" s="6"/>
      <c r="P65" s="6"/>
      <c r="Q65" s="6"/>
      <c r="R65" s="6"/>
      <c r="S65" s="6"/>
      <c r="T65" s="6"/>
      <c r="U65" s="6"/>
      <c r="V65" s="6"/>
      <c r="W65" s="6"/>
      <c r="X65" s="6"/>
      <c r="Y65" s="6"/>
      <c r="Z65" s="6"/>
      <c r="AA65" s="6"/>
      <c r="AB65" s="6"/>
      <c r="AC65" s="6"/>
      <c r="AD65" s="6"/>
      <c r="AE65" s="6"/>
      <c r="AF65" s="6"/>
      <c r="AG65" s="6"/>
      <c r="AH65" s="6"/>
      <c r="AI65" s="6"/>
      <c r="AJ65" s="6"/>
      <c r="AK65" s="6"/>
      <c r="AL65" s="6"/>
      <c r="AM65" s="6"/>
    </row>
    <row r="66" spans="1:39" x14ac:dyDescent="0.2">
      <c r="A66" s="6"/>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c r="AD66" s="6"/>
      <c r="AE66" s="6"/>
      <c r="AF66" s="6"/>
      <c r="AG66" s="6"/>
      <c r="AH66" s="6"/>
      <c r="AI66" s="6"/>
      <c r="AJ66" s="6"/>
      <c r="AK66" s="6"/>
      <c r="AL66" s="6"/>
      <c r="AM66" s="6"/>
    </row>
    <row r="67" spans="1:39" x14ac:dyDescent="0.2">
      <c r="A67" s="6"/>
      <c r="B67" s="6"/>
      <c r="C67" s="6"/>
      <c r="D67" s="6"/>
      <c r="E67" s="6"/>
      <c r="F67" s="6"/>
      <c r="G67" s="6"/>
      <c r="H67" s="6"/>
      <c r="I67" s="6"/>
      <c r="J67" s="6"/>
      <c r="K67" s="6"/>
      <c r="L67" s="6"/>
      <c r="M67" s="6"/>
      <c r="N67" s="6"/>
      <c r="O67" s="6"/>
      <c r="P67" s="6"/>
      <c r="Q67" s="6"/>
      <c r="R67" s="6"/>
      <c r="S67" s="6"/>
      <c r="T67" s="6"/>
      <c r="U67" s="6"/>
      <c r="V67" s="6"/>
      <c r="W67" s="6"/>
      <c r="X67" s="6"/>
      <c r="Y67" s="6"/>
      <c r="Z67" s="6"/>
      <c r="AA67" s="6"/>
      <c r="AB67" s="6"/>
      <c r="AC67" s="6"/>
      <c r="AD67" s="6"/>
      <c r="AE67" s="6"/>
      <c r="AF67" s="6"/>
      <c r="AG67" s="6"/>
      <c r="AH67" s="6"/>
      <c r="AI67" s="6"/>
      <c r="AJ67" s="6"/>
      <c r="AK67" s="6"/>
      <c r="AL67" s="6"/>
      <c r="AM67" s="6"/>
    </row>
    <row r="68" spans="1:39" x14ac:dyDescent="0.2">
      <c r="A68" s="6"/>
      <c r="B68" s="6"/>
      <c r="C68" s="6"/>
      <c r="D68" s="6"/>
      <c r="E68" s="6"/>
      <c r="F68" s="6"/>
      <c r="G68" s="6"/>
      <c r="H68" s="6"/>
      <c r="I68" s="6"/>
      <c r="J68" s="6"/>
      <c r="K68" s="6"/>
      <c r="L68" s="6"/>
      <c r="M68" s="6"/>
      <c r="N68" s="6"/>
      <c r="O68" s="6"/>
      <c r="P68" s="6"/>
      <c r="Q68" s="6"/>
      <c r="R68" s="6"/>
      <c r="S68" s="6"/>
      <c r="T68" s="6"/>
      <c r="U68" s="6"/>
      <c r="V68" s="6"/>
      <c r="W68" s="6"/>
      <c r="X68" s="6"/>
      <c r="Y68" s="6"/>
      <c r="Z68" s="6"/>
      <c r="AA68" s="6"/>
      <c r="AB68" s="6"/>
      <c r="AC68" s="6"/>
      <c r="AD68" s="6"/>
      <c r="AE68" s="6"/>
      <c r="AF68" s="6"/>
      <c r="AG68" s="6"/>
      <c r="AH68" s="6"/>
      <c r="AI68" s="6"/>
      <c r="AJ68" s="6"/>
      <c r="AK68" s="6"/>
      <c r="AL68" s="6"/>
      <c r="AM68" s="6"/>
    </row>
    <row r="69" spans="1:39" x14ac:dyDescent="0.2">
      <c r="A69" s="6"/>
      <c r="B69" s="6"/>
      <c r="C69" s="6"/>
      <c r="D69" s="6"/>
      <c r="E69" s="6"/>
      <c r="F69" s="6"/>
      <c r="G69" s="6"/>
      <c r="H69" s="6"/>
      <c r="I69" s="6"/>
      <c r="J69" s="6"/>
      <c r="K69" s="6"/>
      <c r="L69" s="6"/>
      <c r="M69" s="6"/>
      <c r="N69" s="6"/>
      <c r="O69" s="6"/>
      <c r="P69" s="6"/>
      <c r="Q69" s="6"/>
      <c r="R69" s="6"/>
      <c r="S69" s="6"/>
      <c r="T69" s="6"/>
      <c r="U69" s="6"/>
      <c r="V69" s="6"/>
      <c r="W69" s="6"/>
      <c r="X69" s="6"/>
      <c r="Y69" s="6"/>
      <c r="Z69" s="6"/>
      <c r="AA69" s="6"/>
      <c r="AB69" s="6"/>
      <c r="AC69" s="6"/>
      <c r="AD69" s="6"/>
      <c r="AE69" s="6"/>
      <c r="AF69" s="6"/>
      <c r="AG69" s="6"/>
      <c r="AH69" s="6"/>
      <c r="AI69" s="6"/>
      <c r="AJ69" s="6"/>
      <c r="AK69" s="6"/>
      <c r="AL69" s="6"/>
      <c r="AM69" s="6"/>
    </row>
    <row r="70" spans="1:39" x14ac:dyDescent="0.2">
      <c r="A70" s="6"/>
      <c r="B70" s="6"/>
      <c r="C70" s="6"/>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row>
    <row r="71" spans="1:39" x14ac:dyDescent="0.2">
      <c r="A71" s="6"/>
      <c r="B71" s="6"/>
      <c r="C71" s="6"/>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row>
    <row r="72" spans="1:39" x14ac:dyDescent="0.2">
      <c r="A72" s="6"/>
      <c r="B72" s="6"/>
      <c r="C72" s="6"/>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row>
    <row r="73" spans="1:39" x14ac:dyDescent="0.2">
      <c r="A73" s="6"/>
      <c r="B73" s="6"/>
      <c r="C73" s="6"/>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row>
    <row r="74" spans="1:39" x14ac:dyDescent="0.2">
      <c r="A74" s="6"/>
      <c r="B74" s="6"/>
      <c r="C74" s="6"/>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row>
    <row r="75" spans="1:39" x14ac:dyDescent="0.2">
      <c r="A75" s="6"/>
      <c r="B75" s="6"/>
      <c r="C75" s="6"/>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row>
    <row r="76" spans="1:39" x14ac:dyDescent="0.2">
      <c r="A76" s="6"/>
      <c r="B76" s="6"/>
      <c r="C76" s="6"/>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row>
    <row r="77" spans="1:39" x14ac:dyDescent="0.2">
      <c r="A77" s="6"/>
      <c r="B77" s="6"/>
      <c r="C77" s="6"/>
      <c r="D77" s="6"/>
      <c r="E77" s="6"/>
      <c r="F77" s="6"/>
      <c r="G77" s="6"/>
      <c r="H77" s="6"/>
      <c r="I77" s="6"/>
      <c r="J77" s="6"/>
      <c r="K77" s="6"/>
      <c r="L77" s="6"/>
      <c r="M77" s="6"/>
      <c r="N77" s="6"/>
      <c r="O77" s="6"/>
      <c r="P77" s="6"/>
      <c r="Q77" s="6"/>
      <c r="R77" s="6"/>
      <c r="S77" s="6"/>
      <c r="T77" s="6"/>
      <c r="U77" s="6"/>
      <c r="V77" s="6"/>
      <c r="W77" s="6"/>
      <c r="X77" s="6"/>
      <c r="Y77" s="6"/>
      <c r="Z77" s="6"/>
      <c r="AA77" s="6"/>
      <c r="AB77" s="6"/>
      <c r="AC77" s="6"/>
      <c r="AD77" s="6"/>
      <c r="AE77" s="6"/>
      <c r="AF77" s="6"/>
      <c r="AG77" s="6"/>
      <c r="AH77" s="6"/>
      <c r="AI77" s="6"/>
      <c r="AJ77" s="6"/>
      <c r="AK77" s="6"/>
      <c r="AL77" s="6"/>
      <c r="AM77" s="6"/>
    </row>
    <row r="78" spans="1:39" x14ac:dyDescent="0.2">
      <c r="A78" s="6"/>
      <c r="B78" s="6"/>
      <c r="C78" s="6"/>
      <c r="D78" s="6"/>
      <c r="E78" s="6"/>
      <c r="F78" s="6"/>
      <c r="G78" s="6"/>
      <c r="H78" s="6"/>
      <c r="I78" s="6"/>
      <c r="J78" s="6"/>
      <c r="K78" s="6"/>
      <c r="L78" s="6"/>
      <c r="M78" s="6"/>
      <c r="N78" s="6"/>
      <c r="O78" s="6"/>
      <c r="P78" s="6"/>
      <c r="Q78" s="6"/>
      <c r="R78" s="6"/>
      <c r="S78" s="6"/>
      <c r="T78" s="6"/>
      <c r="U78" s="6"/>
      <c r="V78" s="6"/>
      <c r="W78" s="6"/>
      <c r="X78" s="6"/>
      <c r="Y78" s="6"/>
      <c r="Z78" s="6"/>
      <c r="AA78" s="6"/>
      <c r="AB78" s="6"/>
      <c r="AC78" s="6"/>
      <c r="AD78" s="6"/>
      <c r="AE78" s="6"/>
      <c r="AF78" s="6"/>
      <c r="AG78" s="6"/>
      <c r="AH78" s="6"/>
      <c r="AI78" s="6"/>
      <c r="AJ78" s="6"/>
      <c r="AK78" s="6"/>
      <c r="AL78" s="6"/>
      <c r="AM78" s="6"/>
    </row>
    <row r="79" spans="1:39" x14ac:dyDescent="0.2">
      <c r="A79" s="6"/>
      <c r="B79" s="6"/>
      <c r="C79" s="6"/>
      <c r="D79" s="6"/>
      <c r="E79" s="6"/>
      <c r="F79" s="6"/>
      <c r="G79" s="6"/>
      <c r="H79" s="6"/>
      <c r="I79" s="6"/>
      <c r="J79" s="6"/>
      <c r="K79" s="6"/>
      <c r="L79" s="6"/>
      <c r="M79" s="6"/>
      <c r="N79" s="6"/>
      <c r="O79" s="6"/>
      <c r="P79" s="6"/>
      <c r="Q79" s="6"/>
      <c r="R79" s="6"/>
      <c r="S79" s="6"/>
      <c r="T79" s="6"/>
      <c r="U79" s="6"/>
      <c r="V79" s="6"/>
      <c r="W79" s="6"/>
      <c r="X79" s="6"/>
      <c r="Y79" s="6"/>
      <c r="Z79" s="6"/>
      <c r="AA79" s="6"/>
      <c r="AB79" s="6"/>
      <c r="AC79" s="6"/>
      <c r="AD79" s="6"/>
      <c r="AE79" s="6"/>
      <c r="AF79" s="6"/>
      <c r="AG79" s="6"/>
      <c r="AH79" s="6"/>
      <c r="AI79" s="6"/>
      <c r="AJ79" s="6"/>
      <c r="AK79" s="6"/>
      <c r="AL79" s="6"/>
      <c r="AM79" s="6"/>
    </row>
    <row r="80" spans="1:39" x14ac:dyDescent="0.2">
      <c r="A80" s="6"/>
      <c r="B80" s="6"/>
      <c r="C80" s="6"/>
      <c r="D80" s="6"/>
      <c r="E80" s="6"/>
      <c r="F80" s="6"/>
      <c r="G80" s="6"/>
      <c r="H80" s="6"/>
      <c r="I80" s="6"/>
      <c r="J80" s="6"/>
      <c r="K80" s="6"/>
      <c r="L80" s="6"/>
      <c r="M80" s="6"/>
      <c r="N80" s="6"/>
      <c r="O80" s="6"/>
      <c r="P80" s="6"/>
      <c r="Q80" s="6"/>
      <c r="R80" s="6"/>
      <c r="S80" s="6"/>
      <c r="T80" s="6"/>
      <c r="U80" s="6"/>
      <c r="V80" s="6"/>
      <c r="W80" s="6"/>
      <c r="X80" s="6"/>
      <c r="Y80" s="6"/>
      <c r="Z80" s="6"/>
      <c r="AA80" s="6"/>
      <c r="AB80" s="6"/>
      <c r="AC80" s="6"/>
      <c r="AD80" s="6"/>
      <c r="AE80" s="6"/>
      <c r="AF80" s="6"/>
      <c r="AG80" s="6"/>
      <c r="AH80" s="6"/>
      <c r="AI80" s="6"/>
      <c r="AJ80" s="6"/>
      <c r="AK80" s="6"/>
      <c r="AL80" s="6"/>
      <c r="AM80" s="6"/>
    </row>
    <row r="81" spans="1:39" x14ac:dyDescent="0.2">
      <c r="A81" s="6"/>
      <c r="B81" s="6"/>
      <c r="C81" s="6"/>
      <c r="D81" s="6"/>
      <c r="E81" s="6"/>
      <c r="F81" s="6"/>
      <c r="G81" s="6"/>
      <c r="H81" s="6"/>
      <c r="I81" s="6"/>
      <c r="J81" s="6"/>
      <c r="K81" s="6"/>
      <c r="L81" s="6"/>
      <c r="M81" s="6"/>
      <c r="N81" s="6"/>
      <c r="O81" s="6"/>
      <c r="P81" s="6"/>
      <c r="Q81" s="6"/>
      <c r="R81" s="6"/>
      <c r="S81" s="6"/>
      <c r="T81" s="6"/>
      <c r="U81" s="6"/>
      <c r="V81" s="6"/>
      <c r="W81" s="6"/>
      <c r="X81" s="6"/>
      <c r="Y81" s="6"/>
      <c r="Z81" s="6"/>
      <c r="AA81" s="6"/>
      <c r="AB81" s="6"/>
      <c r="AC81" s="6"/>
      <c r="AD81" s="6"/>
      <c r="AE81" s="6"/>
      <c r="AF81" s="6"/>
      <c r="AG81" s="6"/>
      <c r="AH81" s="6"/>
      <c r="AI81" s="6"/>
      <c r="AJ81" s="6"/>
      <c r="AK81" s="6"/>
      <c r="AL81" s="6"/>
      <c r="AM81" s="6"/>
    </row>
    <row r="82" spans="1:39" x14ac:dyDescent="0.2">
      <c r="A82" s="6"/>
      <c r="B82" s="6"/>
      <c r="C82" s="6"/>
      <c r="D82" s="6"/>
      <c r="E82" s="6"/>
      <c r="F82" s="6"/>
      <c r="G82" s="6"/>
      <c r="H82" s="6"/>
      <c r="I82" s="6"/>
      <c r="J82" s="6"/>
      <c r="K82" s="6"/>
      <c r="L82" s="6"/>
      <c r="M82" s="6"/>
      <c r="N82" s="6"/>
      <c r="O82" s="6"/>
      <c r="P82" s="6"/>
      <c r="Q82" s="6"/>
      <c r="R82" s="6"/>
      <c r="S82" s="6"/>
      <c r="T82" s="6"/>
      <c r="U82" s="6"/>
      <c r="V82" s="6"/>
      <c r="W82" s="6"/>
      <c r="X82" s="6"/>
      <c r="Y82" s="6"/>
      <c r="Z82" s="6"/>
      <c r="AA82" s="6"/>
      <c r="AB82" s="6"/>
      <c r="AC82" s="6"/>
      <c r="AD82" s="6"/>
      <c r="AE82" s="6"/>
      <c r="AF82" s="6"/>
      <c r="AG82" s="6"/>
      <c r="AH82" s="6"/>
      <c r="AI82" s="6"/>
      <c r="AJ82" s="6"/>
      <c r="AK82" s="6"/>
      <c r="AL82" s="6"/>
      <c r="AM82" s="6"/>
    </row>
    <row r="83" spans="1:39" x14ac:dyDescent="0.2">
      <c r="A83" s="6"/>
      <c r="B83" s="6"/>
      <c r="C83" s="6"/>
      <c r="D83" s="6"/>
      <c r="E83" s="6"/>
      <c r="F83" s="6"/>
      <c r="G83" s="6"/>
      <c r="H83" s="6"/>
      <c r="I83" s="6"/>
      <c r="J83" s="6"/>
      <c r="K83" s="6"/>
      <c r="L83" s="6"/>
      <c r="M83" s="6"/>
      <c r="N83" s="6"/>
      <c r="O83" s="6"/>
      <c r="P83" s="6"/>
      <c r="Q83" s="6"/>
      <c r="R83" s="6"/>
      <c r="S83" s="6"/>
      <c r="T83" s="6"/>
      <c r="U83" s="6"/>
      <c r="V83" s="6"/>
      <c r="W83" s="6"/>
      <c r="X83" s="6"/>
      <c r="Y83" s="6"/>
      <c r="Z83" s="6"/>
      <c r="AA83" s="6"/>
      <c r="AB83" s="6"/>
      <c r="AC83" s="6"/>
      <c r="AD83" s="6"/>
      <c r="AE83" s="6"/>
      <c r="AF83" s="6"/>
      <c r="AG83" s="6"/>
      <c r="AH83" s="6"/>
      <c r="AI83" s="6"/>
      <c r="AJ83" s="6"/>
      <c r="AK83" s="6"/>
      <c r="AL83" s="6"/>
      <c r="AM83" s="6"/>
    </row>
    <row r="84" spans="1:39" x14ac:dyDescent="0.2">
      <c r="A84" s="6"/>
      <c r="B84" s="6"/>
      <c r="C84" s="6"/>
      <c r="D84" s="6"/>
      <c r="E84" s="6"/>
      <c r="F84" s="6"/>
      <c r="G84" s="6"/>
      <c r="H84" s="6"/>
      <c r="I84" s="6"/>
      <c r="J84" s="6"/>
      <c r="K84" s="6"/>
      <c r="L84" s="6"/>
      <c r="M84" s="6"/>
      <c r="N84" s="6"/>
      <c r="O84" s="6"/>
      <c r="P84" s="6"/>
      <c r="Q84" s="6"/>
      <c r="R84" s="6"/>
      <c r="S84" s="6"/>
      <c r="T84" s="6"/>
      <c r="U84" s="6"/>
      <c r="V84" s="6"/>
      <c r="W84" s="6"/>
      <c r="X84" s="6"/>
      <c r="Y84" s="6"/>
      <c r="Z84" s="6"/>
      <c r="AA84" s="6"/>
      <c r="AB84" s="6"/>
      <c r="AC84" s="6"/>
      <c r="AD84" s="6"/>
      <c r="AE84" s="6"/>
      <c r="AF84" s="6"/>
      <c r="AG84" s="6"/>
      <c r="AH84" s="6"/>
      <c r="AI84" s="6"/>
      <c r="AJ84" s="6"/>
      <c r="AK84" s="6"/>
      <c r="AL84" s="6"/>
      <c r="AM84" s="6"/>
    </row>
    <row r="85" spans="1:39" x14ac:dyDescent="0.2">
      <c r="A85" s="6"/>
      <c r="B85" s="6"/>
      <c r="C85" s="6"/>
      <c r="D85" s="6"/>
      <c r="E85" s="6"/>
      <c r="F85" s="6"/>
      <c r="G85" s="6"/>
      <c r="H85" s="6"/>
      <c r="I85" s="6"/>
      <c r="J85" s="6"/>
      <c r="K85" s="6"/>
      <c r="L85" s="6"/>
      <c r="M85" s="6"/>
      <c r="N85" s="6"/>
      <c r="O85" s="6"/>
      <c r="P85" s="6"/>
      <c r="Q85" s="6"/>
      <c r="R85" s="6"/>
      <c r="S85" s="6"/>
      <c r="T85" s="6"/>
      <c r="U85" s="6"/>
      <c r="V85" s="6"/>
      <c r="W85" s="6"/>
      <c r="X85" s="6"/>
      <c r="Y85" s="6"/>
      <c r="Z85" s="6"/>
      <c r="AA85" s="6"/>
      <c r="AB85" s="6"/>
      <c r="AC85" s="6"/>
      <c r="AD85" s="6"/>
      <c r="AE85" s="6"/>
      <c r="AF85" s="6"/>
      <c r="AG85" s="6"/>
      <c r="AH85" s="6"/>
      <c r="AI85" s="6"/>
      <c r="AJ85" s="6"/>
      <c r="AK85" s="6"/>
      <c r="AL85" s="6"/>
      <c r="AM85" s="6"/>
    </row>
    <row r="86" spans="1:39" x14ac:dyDescent="0.2">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row>
    <row r="87" spans="1:39" x14ac:dyDescent="0.2">
      <c r="A87" s="6"/>
      <c r="B87" s="6"/>
      <c r="C87" s="6"/>
      <c r="D87" s="6"/>
      <c r="E87" s="6"/>
      <c r="F87" s="6"/>
      <c r="G87" s="6"/>
      <c r="H87" s="6"/>
      <c r="I87" s="6"/>
      <c r="J87" s="6"/>
      <c r="K87" s="6"/>
      <c r="L87" s="6"/>
      <c r="M87" s="6"/>
      <c r="N87" s="6"/>
      <c r="O87" s="6"/>
      <c r="P87" s="6"/>
      <c r="Q87" s="6"/>
      <c r="R87" s="6"/>
      <c r="S87" s="6"/>
      <c r="T87" s="6"/>
      <c r="U87" s="6"/>
      <c r="V87" s="6"/>
      <c r="W87" s="6"/>
      <c r="X87" s="6"/>
      <c r="Y87" s="6"/>
      <c r="Z87" s="6"/>
      <c r="AA87" s="6"/>
      <c r="AB87" s="6"/>
      <c r="AC87" s="6"/>
      <c r="AD87" s="6"/>
      <c r="AE87" s="6"/>
      <c r="AF87" s="6"/>
      <c r="AG87" s="6"/>
      <c r="AH87" s="6"/>
      <c r="AI87" s="6"/>
      <c r="AJ87" s="6"/>
      <c r="AK87" s="6"/>
      <c r="AL87" s="6"/>
      <c r="AM87" s="6"/>
    </row>
    <row r="88" spans="1:39" x14ac:dyDescent="0.2">
      <c r="A88" s="6"/>
      <c r="B88" s="6"/>
      <c r="C88" s="6"/>
      <c r="D88" s="6"/>
      <c r="E88" s="6"/>
      <c r="F88" s="6"/>
      <c r="G88" s="6"/>
      <c r="H88" s="6"/>
      <c r="I88" s="6"/>
      <c r="J88" s="6"/>
      <c r="K88" s="6"/>
      <c r="L88" s="6"/>
      <c r="M88" s="6"/>
      <c r="N88" s="6"/>
      <c r="O88" s="6"/>
      <c r="P88" s="6"/>
      <c r="Q88" s="6"/>
      <c r="R88" s="6"/>
      <c r="S88" s="6"/>
      <c r="T88" s="6"/>
      <c r="U88" s="6"/>
      <c r="V88" s="6"/>
      <c r="W88" s="6"/>
      <c r="X88" s="6"/>
      <c r="Y88" s="6"/>
      <c r="Z88" s="6"/>
      <c r="AA88" s="6"/>
      <c r="AB88" s="6"/>
      <c r="AC88" s="6"/>
      <c r="AD88" s="6"/>
      <c r="AE88" s="6"/>
      <c r="AF88" s="6"/>
      <c r="AG88" s="6"/>
      <c r="AH88" s="6"/>
      <c r="AI88" s="6"/>
      <c r="AJ88" s="6"/>
      <c r="AK88" s="6"/>
      <c r="AL88" s="6"/>
      <c r="AM88" s="6"/>
    </row>
    <row r="89" spans="1:39" x14ac:dyDescent="0.2">
      <c r="A89" s="6"/>
      <c r="B89" s="6"/>
      <c r="C89" s="6"/>
      <c r="D89" s="6"/>
      <c r="E89" s="6"/>
      <c r="F89" s="6"/>
      <c r="G89" s="6"/>
      <c r="H89" s="6"/>
      <c r="I89" s="6"/>
      <c r="J89" s="6"/>
      <c r="K89" s="6"/>
      <c r="L89" s="6"/>
      <c r="M89" s="6"/>
      <c r="N89" s="6"/>
      <c r="O89" s="6"/>
      <c r="P89" s="6"/>
      <c r="Q89" s="6"/>
      <c r="R89" s="6"/>
      <c r="S89" s="6"/>
      <c r="T89" s="6"/>
      <c r="U89" s="6"/>
      <c r="V89" s="6"/>
      <c r="W89" s="6"/>
      <c r="X89" s="6"/>
      <c r="Y89" s="6"/>
      <c r="Z89" s="6"/>
      <c r="AA89" s="6"/>
      <c r="AB89" s="6"/>
      <c r="AC89" s="6"/>
      <c r="AD89" s="6"/>
      <c r="AE89" s="6"/>
      <c r="AF89" s="6"/>
      <c r="AG89" s="6"/>
      <c r="AH89" s="6"/>
      <c r="AI89" s="6"/>
      <c r="AJ89" s="6"/>
      <c r="AK89" s="6"/>
      <c r="AL89" s="6"/>
      <c r="AM89" s="6"/>
    </row>
    <row r="90" spans="1:39" x14ac:dyDescent="0.2">
      <c r="A90" s="6"/>
      <c r="B90" s="6"/>
      <c r="C90" s="6"/>
      <c r="D90" s="6"/>
      <c r="E90" s="6"/>
      <c r="F90" s="6"/>
      <c r="G90" s="6"/>
      <c r="H90" s="6"/>
      <c r="I90" s="6"/>
      <c r="J90" s="6"/>
      <c r="K90" s="6"/>
      <c r="L90" s="6"/>
      <c r="M90" s="6"/>
      <c r="N90" s="6"/>
      <c r="O90" s="6"/>
      <c r="P90" s="6"/>
      <c r="Q90" s="6"/>
      <c r="R90" s="6"/>
      <c r="S90" s="6"/>
      <c r="T90" s="6"/>
      <c r="U90" s="6"/>
      <c r="V90" s="6"/>
      <c r="W90" s="6"/>
      <c r="X90" s="6"/>
      <c r="Y90" s="6"/>
      <c r="Z90" s="6"/>
      <c r="AA90" s="6"/>
      <c r="AB90" s="6"/>
      <c r="AC90" s="6"/>
      <c r="AD90" s="6"/>
      <c r="AE90" s="6"/>
      <c r="AF90" s="6"/>
      <c r="AG90" s="6"/>
      <c r="AH90" s="6"/>
      <c r="AI90" s="6"/>
      <c r="AJ90" s="6"/>
      <c r="AK90" s="6"/>
      <c r="AL90" s="6"/>
      <c r="AM90" s="6"/>
    </row>
    <row r="91" spans="1:39" x14ac:dyDescent="0.2">
      <c r="A91" s="6"/>
      <c r="B91" s="6"/>
      <c r="C91" s="6"/>
      <c r="D91" s="6"/>
      <c r="E91" s="6"/>
      <c r="F91" s="6"/>
      <c r="G91" s="6"/>
      <c r="H91" s="6"/>
      <c r="I91" s="6"/>
      <c r="J91" s="6"/>
      <c r="K91" s="6"/>
      <c r="L91" s="6"/>
      <c r="M91" s="6"/>
      <c r="N91" s="6"/>
      <c r="O91" s="6"/>
      <c r="P91" s="6"/>
      <c r="Q91" s="6"/>
      <c r="R91" s="6"/>
      <c r="S91" s="6"/>
      <c r="T91" s="6"/>
      <c r="U91" s="6"/>
      <c r="V91" s="6"/>
      <c r="W91" s="6"/>
      <c r="X91" s="6"/>
      <c r="Y91" s="6"/>
      <c r="Z91" s="6"/>
      <c r="AA91" s="6"/>
      <c r="AB91" s="6"/>
      <c r="AC91" s="6"/>
      <c r="AD91" s="6"/>
      <c r="AE91" s="6"/>
      <c r="AF91" s="6"/>
      <c r="AG91" s="6"/>
      <c r="AH91" s="6"/>
      <c r="AI91" s="6"/>
      <c r="AJ91" s="6"/>
      <c r="AK91" s="6"/>
      <c r="AL91" s="6"/>
      <c r="AM91" s="6"/>
    </row>
  </sheetData>
  <phoneticPr fontId="0" type="noConversion"/>
  <pageMargins left="0.75" right="0.75" top="1" bottom="1" header="0.5" footer="0.5"/>
  <pageSetup paperSize="9" scale="79" orientation="landscape"/>
  <headerFooter alignWithMargins="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Pivot_table_Test_status">
    <pageSetUpPr fitToPage="1"/>
  </sheetPr>
  <dimension ref="A1:W1"/>
  <sheetViews>
    <sheetView workbookViewId="0">
      <selection activeCell="C6" sqref="C6"/>
    </sheetView>
  </sheetViews>
  <sheetFormatPr defaultColWidth="8.7109375" defaultRowHeight="12.75" x14ac:dyDescent="0.2"/>
  <cols>
    <col min="1" max="1" width="21.7109375" customWidth="1"/>
    <col min="2" max="2" width="20.28515625" customWidth="1"/>
    <col min="3" max="3" width="14" customWidth="1"/>
    <col min="8" max="8" width="9.28515625" bestFit="1" customWidth="1"/>
  </cols>
  <sheetData>
    <row r="1" spans="1:23" ht="35.25" customHeight="1" x14ac:dyDescent="0.2">
      <c r="A1" s="6"/>
      <c r="B1" s="6"/>
      <c r="C1" s="6"/>
      <c r="D1" s="6"/>
      <c r="E1" s="48"/>
      <c r="F1" s="48"/>
      <c r="G1" s="48"/>
      <c r="H1" s="48"/>
      <c r="I1" s="48"/>
      <c r="J1" s="48"/>
      <c r="K1" s="48"/>
      <c r="L1" s="48"/>
      <c r="M1" s="48"/>
      <c r="N1" s="48"/>
      <c r="O1" s="48"/>
      <c r="P1" s="48"/>
      <c r="Q1" s="48"/>
      <c r="R1" s="48"/>
      <c r="S1" s="48"/>
      <c r="T1" s="48"/>
      <c r="U1" s="48"/>
      <c r="V1" s="48"/>
      <c r="W1" s="48"/>
    </row>
  </sheetData>
  <phoneticPr fontId="1" type="noConversion"/>
  <pageMargins left="0.75" right="0.75" top="1" bottom="1" header="0.5" footer="0.5"/>
  <pageSetup paperSize="9" scale="55" orientation="landscape"/>
  <headerFooter alignWithMargins="0"/>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Werkbladen</vt:lpstr>
      </vt:variant>
      <vt:variant>
        <vt:i4>13</vt:i4>
      </vt:variant>
      <vt:variant>
        <vt:lpstr>Benoemde bereiken</vt:lpstr>
      </vt:variant>
      <vt:variant>
        <vt:i4>4</vt:i4>
      </vt:variant>
    </vt:vector>
  </HeadingPairs>
  <TitlesOfParts>
    <vt:vector size="17" baseType="lpstr">
      <vt:lpstr>Clusterkaart</vt:lpstr>
      <vt:lpstr>Versie informatie</vt:lpstr>
      <vt:lpstr>BIJZ_CONV</vt:lpstr>
      <vt:lpstr>BIJZ_CONV_LB039</vt:lpstr>
      <vt:lpstr>Test status</vt:lpstr>
      <vt:lpstr>Samenvatting testresultaat</vt:lpstr>
      <vt:lpstr>Kwaliteit na run</vt:lpstr>
      <vt:lpstr>Kwaliteitsontwikkeling</vt:lpstr>
      <vt:lpstr>Draaitabel - Test status</vt:lpstr>
      <vt:lpstr>PRE99801</vt:lpstr>
      <vt:lpstr>BIJZ_CONV_LB041</vt:lpstr>
      <vt:lpstr>BIJZ_CONV_LB042</vt:lpstr>
      <vt:lpstr>Testanalyse</vt:lpstr>
      <vt:lpstr>'Kwaliteit na run'!Print_Area</vt:lpstr>
      <vt:lpstr>Kwaliteitsontwikkeling!Print_Area</vt:lpstr>
      <vt:lpstr>'Samenvatting testresultaat'!Print_Area</vt:lpstr>
      <vt:lpstr>'Versie informatie'!Print_Area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Cluster template</dc:title>
  <dc:creator/>
  <cp:lastModifiedBy/>
  <cp:lastPrinted>2013-02-19T13:56:47Z</cp:lastPrinted>
  <dcterms:created xsi:type="dcterms:W3CDTF">1999-11-17T13:05:39Z</dcterms:created>
  <dcterms:modified xsi:type="dcterms:W3CDTF">2017-08-28T18:33:53Z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ersion">
    <vt:lpwstr>2007.12.003</vt:lpwstr>
  </property>
</Properties>
</file>