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/>
  <bookViews>
    <workbookView xWindow="0" yWindow="0" windowWidth="23040" windowHeight="9390" xr2:uid="{00000000-000D-0000-FFFF-FFFF00000000}"/>
  </bookViews>
  <sheets>
    <sheet name="Omgevingen" sheetId="1" r:id="rId1"/>
    <sheet name="Blad1" sheetId="3" r:id="rId2"/>
    <sheet name="Poorte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 l="1"/>
  <c r="E7" i="1"/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6" i="1"/>
</calcChain>
</file>

<file path=xl/sharedStrings.xml><?xml version="1.0" encoding="utf-8"?>
<sst xmlns="http://schemas.openxmlformats.org/spreadsheetml/2006/main" count="189" uniqueCount="79">
  <si>
    <t>Cores</t>
  </si>
  <si>
    <t>Memory</t>
  </si>
  <si>
    <t>pc3-dok-brp-db</t>
  </si>
  <si>
    <t>PDT-3</t>
  </si>
  <si>
    <t>pc3-dok-mgnt</t>
  </si>
  <si>
    <t>pc3-as-1-dok</t>
  </si>
  <si>
    <t>pc3-as-2-dok</t>
  </si>
  <si>
    <t>pc3-as-3-dok</t>
  </si>
  <si>
    <t>Naam</t>
  </si>
  <si>
    <t>Poort</t>
  </si>
  <si>
    <t>brp-database</t>
  </si>
  <si>
    <t>brp-bevraging</t>
  </si>
  <si>
    <t>JXM</t>
  </si>
  <si>
    <t>brp-synchronisatie</t>
  </si>
  <si>
    <t>brp-afnemerindicatie</t>
  </si>
  <si>
    <t>Kibana</t>
  </si>
  <si>
    <t>brp-protocolleringdatabase</t>
  </si>
  <si>
    <t>brp-archiveringdatabase</t>
  </si>
  <si>
    <t>brp-activemqdatabase</t>
  </si>
  <si>
    <t>brp-database-kern</t>
  </si>
  <si>
    <t>brp-messagebroker</t>
  </si>
  <si>
    <t>brp-protocollering</t>
  </si>
  <si>
    <t>brp-verzending</t>
  </si>
  <si>
    <t>brp-mutatielevering</t>
  </si>
  <si>
    <t>brp-admhnd-publicatie</t>
  </si>
  <si>
    <t>brp-afnemervoorbeeld</t>
  </si>
  <si>
    <t>brp-bijhouding</t>
  </si>
  <si>
    <t>isc-routeringdatabase</t>
  </si>
  <si>
    <t>isc-iscdatabase</t>
  </si>
  <si>
    <t>isc-routering</t>
  </si>
  <si>
    <t>isc-isc</t>
  </si>
  <si>
    <t>isc-iscconsole</t>
  </si>
  <si>
    <t>logging-elasticsearch</t>
  </si>
  <si>
    <t>logging-logstash</t>
  </si>
  <si>
    <t>logging-kibana</t>
  </si>
  <si>
    <t>brp-sleutelbos</t>
  </si>
  <si>
    <t>x</t>
  </si>
  <si>
    <t>pc3-mgnt (GUI)</t>
  </si>
  <si>
    <t>brp-archivering</t>
  </si>
  <si>
    <t>brp-afnemerindicatie-gba</t>
  </si>
  <si>
    <t>brp-beheer</t>
  </si>
  <si>
    <t>brp-bevraging-gba</t>
  </si>
  <si>
    <t>brp-bijhouding-gba</t>
  </si>
  <si>
    <t>brp-vrijbericht</t>
  </si>
  <si>
    <t>isc-synchronisatie</t>
  </si>
  <si>
    <t>isc-voisc</t>
  </si>
  <si>
    <t>isc-voiscdatabase</t>
  </si>
  <si>
    <t>iv-hornetq</t>
  </si>
  <si>
    <t>iv-logging</t>
  </si>
  <si>
    <t>iv-naarbrp-afnemersindicatiecreate</t>
  </si>
  <si>
    <t>iv-naarbrp-afnemersindicatierun</t>
  </si>
  <si>
    <t>iv-naarbrp-autorisatiecreate</t>
  </si>
  <si>
    <t>iv-naarbrp-autorisatierun</t>
  </si>
  <si>
    <t>iv-naarbrp-persooncreate</t>
  </si>
  <si>
    <t>iv-naarbrp-persoonrun</t>
  </si>
  <si>
    <t>iv-naarbrp-protocolleringcreate</t>
  </si>
  <si>
    <t>iv-naarbrp-protocolleringrun</t>
  </si>
  <si>
    <t>iv-naarisc-create</t>
  </si>
  <si>
    <t>iv-naarisc-run</t>
  </si>
  <si>
    <t>iv-naarlo3-persoonterug</t>
  </si>
  <si>
    <t>iv-naarvoisc-create</t>
  </si>
  <si>
    <t>iv-naarvoisc-run</t>
  </si>
  <si>
    <t>iv-synchronisatienaarbrp</t>
  </si>
  <si>
    <t>iv-synchronisatienaarlo3</t>
  </si>
  <si>
    <t>migr-controle</t>
  </si>
  <si>
    <t>migr-gbavdatabase</t>
  </si>
  <si>
    <t>migr-ggodatabase</t>
  </si>
  <si>
    <t>migr-ggoviewer</t>
  </si>
  <si>
    <t>migr-mailbox</t>
  </si>
  <si>
    <t>migr-mailboxdatabase</t>
  </si>
  <si>
    <t>tools-afnemervoorbeeld</t>
  </si>
  <si>
    <t>brp-gbacentrale (xxx)</t>
  </si>
  <si>
    <t>SSD storage tbv cryptedfs</t>
  </si>
  <si>
    <t>HD storage tbv cryptedfs</t>
  </si>
  <si>
    <t>HD storage tbv swap</t>
  </si>
  <si>
    <t>HD storage tbv devicemapper</t>
  </si>
  <si>
    <t>HD vg-root storage afwijking</t>
  </si>
  <si>
    <t>?</t>
  </si>
  <si>
    <t>pc3-as-4-dok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</si>
</sst>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2" fillId="0" borderId="1" xfId="0" applyFont="1" applyBorder="1"/>
    <xf numFmtId="0" fontId="0" fillId="0" borderId="0" xfId="0" applyFont="1" applyBorder="1"/>
    <xf numFmtId="0" fontId="3" fillId="0" borderId="0" xfId="0" applyFont="1"/>
    <xf numFmtId="0" fontId="2" fillId="0" borderId="0" xfId="0" applyFont="1"/>
  </cellXfs>
  <cellStyles count="1">
    <cellStyle name="Standaard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3:H42" totalsRowShown="0">
  <autoFilter ref="A3:H42" xr:uid="{00000000-0009-0000-0100-000001000000}"/>
  <tableColumns count="8">
    <tableColumn id="1" xr3:uid="{00000000-0010-0000-0000-000001000000}" name="PDT-3"/>
    <tableColumn id="5" xr3:uid="{00000000-0010-0000-0000-000005000000}" name="pc3-dok-mgnt" dataDxfId="0"/>
    <tableColumn id="4" xr3:uid="{00000000-0010-0000-0000-000004000000}" name="pc3-dok-brp-db"/>
    <tableColumn id="6" xr3:uid="{00000000-0010-0000-0000-000006000000}" name="pc3-as-1-dok"/>
    <tableColumn id="7" xr3:uid="{00000000-0010-0000-0000-000007000000}" name="pc3-as-2-dok"/>
    <tableColumn id="8" xr3:uid="{00000000-0010-0000-0000-000008000000}" name="pc3-as-3-dok"/>
    <tableColumn id="9" xr3:uid="{00000000-0010-0000-0000-000009000000}" name="pc3-as-4-dok"/>
    <tableColumn id="10" xr3:uid="{00000000-0010-0000-0000-00000A000000}" name="pc3-mgnt (GUI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9"/>
  <sheetViews>
    <sheetView tabSelected="1" zoomScale="120" zoomScaleNormal="120" workbookViewId="0">
      <selection activeCell="A8" sqref="A8"/>
    </sheetView>
  </sheetViews>
  <sheetFormatPr defaultRowHeight="15" x14ac:dyDescent="0.25"/>
  <cols>
    <col min="1" max="1" width="33.28515625" bestFit="1" customWidth="1"/>
    <col min="2" max="2" width="15.140625" customWidth="1"/>
    <col min="3" max="3" width="12.85546875" customWidth="1"/>
    <col min="4" max="4" width="17.140625" customWidth="1"/>
    <col min="5" max="5" width="14.7109375" customWidth="1"/>
    <col min="6" max="6" width="15.7109375" customWidth="1"/>
    <col min="7" max="7" width="14.85546875" customWidth="1"/>
    <col min="8" max="8" width="15.42578125" customWidth="1"/>
    <col min="9" max="9" width="16.7109375" customWidth="1"/>
    <col min="10" max="10" width="15.5703125" customWidth="1"/>
  </cols>
  <sheetData>
    <row r="2" spans="1:8" x14ac:dyDescent="0.25">
      <c r="A2" s="1" t="s">
        <v>3</v>
      </c>
    </row>
    <row r="3" spans="1:8" x14ac:dyDescent="0.25">
      <c r="A3" t="s">
        <v>3</v>
      </c>
      <c r="B3" t="s">
        <v>4</v>
      </c>
      <c r="C3" t="s">
        <v>2</v>
      </c>
      <c r="D3" t="s">
        <v>5</v>
      </c>
      <c r="E3" t="s">
        <v>6</v>
      </c>
      <c r="F3" t="s">
        <v>7</v>
      </c>
      <c r="G3" t="s">
        <v>78</v>
      </c>
      <c r="H3" t="s">
        <v>37</v>
      </c>
    </row>
    <row r="4" spans="1:8" x14ac:dyDescent="0.25">
      <c r="A4" t="s">
        <v>0</v>
      </c>
      <c r="B4">
        <v>2</v>
      </c>
      <c r="C4">
        <v>8</v>
      </c>
      <c r="D4">
        <v>4</v>
      </c>
      <c r="E4">
        <v>12</v>
      </c>
      <c r="F4">
        <v>4</v>
      </c>
      <c r="G4">
        <v>8</v>
      </c>
      <c r="H4" t="s">
        <v>77</v>
      </c>
    </row>
    <row r="5" spans="1:8" x14ac:dyDescent="0.25">
      <c r="A5" t="s">
        <v>1</v>
      </c>
      <c r="B5">
        <v>4</v>
      </c>
      <c r="C5">
        <v>128</v>
      </c>
      <c r="D5">
        <v>32</v>
      </c>
      <c r="E5">
        <v>32</v>
      </c>
      <c r="F5">
        <v>32</v>
      </c>
      <c r="G5">
        <v>32</v>
      </c>
      <c r="H5" t="s">
        <v>77</v>
      </c>
    </row>
    <row r="6" spans="1:8" x14ac:dyDescent="0.25">
      <c r="A6" s="4" t="s">
        <v>72</v>
      </c>
      <c r="C6">
        <f>3*1024</f>
        <v>3072</v>
      </c>
    </row>
    <row r="7" spans="1:8" x14ac:dyDescent="0.25">
      <c r="A7" s="4" t="s">
        <v>73</v>
      </c>
      <c r="C7" s="8"/>
      <c r="D7" s="9">
        <v>50</v>
      </c>
      <c r="E7" s="9">
        <f>Tabel1[[#This Row],[pc3-as-1-dok]]</f>
        <v>50</v>
      </c>
      <c r="F7" s="9">
        <f>Tabel1[[#This Row],[pc3-as-1-dok]]</f>
        <v>50</v>
      </c>
      <c r="G7" s="9">
        <f>Tabel1[[#This Row],[pc3-as-1-dok]]</f>
        <v>50</v>
      </c>
      <c r="H7" t="s">
        <v>77</v>
      </c>
    </row>
    <row r="8" spans="1:8" x14ac:dyDescent="0.25">
      <c r="A8" s="4" t="s">
        <v>74</v>
      </c>
      <c r="C8" s="9">
        <v>64</v>
      </c>
      <c r="D8" s="9">
        <v>16</v>
      </c>
      <c r="E8" s="9">
        <v>16</v>
      </c>
      <c r="F8" s="9">
        <v>16</v>
      </c>
      <c r="G8" s="9">
        <v>16</v>
      </c>
    </row>
    <row r="9" spans="1:8" x14ac:dyDescent="0.25">
      <c r="A9" s="4" t="s">
        <v>75</v>
      </c>
      <c r="B9" s="2"/>
      <c r="C9" s="9">
        <v>50</v>
      </c>
      <c r="D9" s="9">
        <v>50</v>
      </c>
      <c r="E9" s="9">
        <v>50</v>
      </c>
      <c r="F9" s="9">
        <v>50</v>
      </c>
      <c r="G9" s="9">
        <v>50</v>
      </c>
      <c r="H9" s="2"/>
    </row>
    <row r="10" spans="1:8" x14ac:dyDescent="0.25">
      <c r="A10" s="5" t="s">
        <v>76</v>
      </c>
      <c r="B10">
        <v>40</v>
      </c>
      <c r="C10">
        <v>512</v>
      </c>
    </row>
    <row r="12" spans="1:8" x14ac:dyDescent="0.25">
      <c r="A12" t="s">
        <v>19</v>
      </c>
      <c r="B12" s="3"/>
      <c r="C12" s="3" t="s">
        <v>36</v>
      </c>
      <c r="D12" s="3"/>
      <c r="E12" s="3"/>
      <c r="F12" s="3"/>
      <c r="G12" s="3"/>
      <c r="H12" s="3"/>
    </row>
    <row r="13" spans="1:8" x14ac:dyDescent="0.25">
      <c r="A13" t="s">
        <v>17</v>
      </c>
      <c r="B13" s="3"/>
      <c r="C13" s="3" t="s">
        <v>36</v>
      </c>
      <c r="D13" s="3"/>
      <c r="E13" s="3"/>
      <c r="F13" s="3"/>
      <c r="G13" s="3"/>
      <c r="H13" s="3"/>
    </row>
    <row r="14" spans="1:8" x14ac:dyDescent="0.25">
      <c r="A14" t="s">
        <v>16</v>
      </c>
      <c r="B14" s="3"/>
      <c r="C14" s="3" t="s">
        <v>36</v>
      </c>
      <c r="D14" s="3"/>
      <c r="E14" s="3"/>
      <c r="F14" s="3"/>
      <c r="G14" s="3"/>
      <c r="H14" s="3"/>
    </row>
    <row r="15" spans="1:8" x14ac:dyDescent="0.25">
      <c r="B15" s="3"/>
      <c r="C15" s="3"/>
      <c r="D15" s="3"/>
      <c r="E15" s="3"/>
      <c r="F15" s="3"/>
      <c r="G15" s="3"/>
      <c r="H15" s="3"/>
    </row>
    <row r="16" spans="1:8" x14ac:dyDescent="0.25">
      <c r="A16" t="s">
        <v>18</v>
      </c>
      <c r="B16" s="3"/>
      <c r="C16" s="3"/>
      <c r="D16" s="3"/>
      <c r="E16" s="3"/>
      <c r="F16" s="3" t="s">
        <v>36</v>
      </c>
      <c r="G16" s="3"/>
      <c r="H16" s="3"/>
    </row>
    <row r="17" spans="1:8" x14ac:dyDescent="0.25">
      <c r="A17" t="s">
        <v>20</v>
      </c>
      <c r="B17" s="3"/>
      <c r="C17" s="3"/>
      <c r="D17" s="3"/>
      <c r="E17" s="3"/>
      <c r="F17" s="3" t="s">
        <v>36</v>
      </c>
      <c r="G17" s="3"/>
      <c r="H17" s="3"/>
    </row>
    <row r="18" spans="1:8" x14ac:dyDescent="0.25">
      <c r="A18" t="s">
        <v>21</v>
      </c>
      <c r="B18" s="3"/>
      <c r="C18" s="3"/>
      <c r="D18" s="3" t="s">
        <v>36</v>
      </c>
      <c r="E18" s="3"/>
      <c r="F18" s="3"/>
      <c r="G18" s="3"/>
      <c r="H18" s="3"/>
    </row>
    <row r="19" spans="1:8" x14ac:dyDescent="0.25">
      <c r="A19" t="s">
        <v>38</v>
      </c>
      <c r="B19" s="3"/>
      <c r="C19" s="3"/>
      <c r="D19" s="3" t="s">
        <v>36</v>
      </c>
      <c r="E19" s="3"/>
      <c r="F19" s="3"/>
      <c r="G19" s="3"/>
      <c r="H19" s="3"/>
    </row>
    <row r="20" spans="1:8" x14ac:dyDescent="0.25">
      <c r="B20" s="3"/>
      <c r="C20" s="3"/>
      <c r="D20" s="3"/>
      <c r="E20" s="3"/>
      <c r="F20" s="3"/>
      <c r="G20" s="3"/>
      <c r="H20" s="3"/>
    </row>
    <row r="21" spans="1:8" x14ac:dyDescent="0.25">
      <c r="A21" t="s">
        <v>22</v>
      </c>
      <c r="B21" s="3"/>
      <c r="C21" s="3"/>
      <c r="D21" s="3"/>
      <c r="E21" s="3"/>
      <c r="F21" s="3"/>
      <c r="G21" s="3"/>
      <c r="H21" s="3"/>
    </row>
    <row r="22" spans="1:8" x14ac:dyDescent="0.25">
      <c r="A22" t="s">
        <v>11</v>
      </c>
      <c r="B22" s="3"/>
      <c r="C22" s="3"/>
      <c r="D22" s="3"/>
      <c r="E22" s="3"/>
      <c r="F22" s="3"/>
      <c r="G22" s="3"/>
      <c r="H22" s="3"/>
    </row>
    <row r="23" spans="1:8" x14ac:dyDescent="0.25">
      <c r="A23" t="s">
        <v>13</v>
      </c>
      <c r="B23" s="3"/>
      <c r="C23" s="3"/>
      <c r="D23" s="3"/>
      <c r="E23" s="3"/>
      <c r="F23" s="3"/>
      <c r="G23" s="3"/>
      <c r="H23" s="3"/>
    </row>
    <row r="24" spans="1:8" x14ac:dyDescent="0.25">
      <c r="A24" t="s">
        <v>14</v>
      </c>
      <c r="B24" s="3"/>
      <c r="C24" s="3"/>
      <c r="D24" s="3"/>
      <c r="E24" s="3"/>
      <c r="F24" s="3"/>
      <c r="G24" s="3"/>
      <c r="H24" s="3"/>
    </row>
    <row r="25" spans="1:8" x14ac:dyDescent="0.25">
      <c r="A25" t="s">
        <v>23</v>
      </c>
      <c r="B25" s="3"/>
      <c r="C25" s="3"/>
      <c r="D25" s="3"/>
      <c r="E25" s="3"/>
      <c r="F25" s="3"/>
      <c r="G25" s="3"/>
      <c r="H25" s="3"/>
    </row>
    <row r="26" spans="1:8" x14ac:dyDescent="0.25">
      <c r="A26" t="s">
        <v>24</v>
      </c>
      <c r="B26" s="3"/>
      <c r="C26" s="3"/>
      <c r="D26" s="3"/>
      <c r="E26" s="3"/>
      <c r="F26" s="3"/>
      <c r="G26" s="3"/>
      <c r="H26" s="3"/>
    </row>
    <row r="27" spans="1:8" x14ac:dyDescent="0.25">
      <c r="A27" t="s">
        <v>70</v>
      </c>
      <c r="B27" s="3"/>
      <c r="C27" s="3"/>
      <c r="D27" s="3"/>
      <c r="E27" s="3"/>
      <c r="F27" s="3"/>
      <c r="G27" s="3"/>
      <c r="H27" s="3"/>
    </row>
    <row r="28" spans="1:8" x14ac:dyDescent="0.25">
      <c r="B28" s="3"/>
      <c r="C28" s="3"/>
      <c r="D28" s="3"/>
      <c r="E28" s="3"/>
      <c r="F28" s="3"/>
      <c r="G28" s="3"/>
      <c r="H28" s="3"/>
    </row>
    <row r="29" spans="1:8" x14ac:dyDescent="0.25">
      <c r="A29" t="s">
        <v>71</v>
      </c>
      <c r="B29" s="3"/>
      <c r="C29" s="3"/>
      <c r="D29" s="3"/>
      <c r="E29" s="3"/>
      <c r="F29" s="3"/>
      <c r="G29" s="3"/>
      <c r="H29" s="3"/>
    </row>
    <row r="30" spans="1:8" x14ac:dyDescent="0.25">
      <c r="A30" t="s">
        <v>26</v>
      </c>
      <c r="B30" s="3"/>
      <c r="C30" s="3"/>
      <c r="D30" s="3"/>
      <c r="E30" s="3"/>
      <c r="F30" s="3"/>
      <c r="G30" s="3"/>
      <c r="H30" s="3"/>
    </row>
    <row r="31" spans="1:8" x14ac:dyDescent="0.25">
      <c r="B31" s="3"/>
      <c r="C31" s="3"/>
      <c r="D31" s="3"/>
      <c r="E31" s="3"/>
      <c r="F31" s="3"/>
      <c r="G31" s="3"/>
      <c r="H31" s="3"/>
    </row>
    <row r="32" spans="1:8" x14ac:dyDescent="0.25">
      <c r="A32" t="s">
        <v>27</v>
      </c>
      <c r="B32" s="3"/>
      <c r="C32" s="3"/>
      <c r="D32" s="3"/>
      <c r="E32" s="3"/>
      <c r="F32" s="3"/>
      <c r="G32" s="3"/>
      <c r="H32" s="3"/>
    </row>
    <row r="33" spans="1:8" x14ac:dyDescent="0.25">
      <c r="A33" t="s">
        <v>28</v>
      </c>
      <c r="B33" s="3"/>
      <c r="C33" s="3"/>
      <c r="D33" s="3"/>
      <c r="E33" s="3"/>
      <c r="F33" s="3"/>
      <c r="G33" s="3"/>
      <c r="H33" s="3"/>
    </row>
    <row r="34" spans="1:8" x14ac:dyDescent="0.25">
      <c r="A34" t="s">
        <v>29</v>
      </c>
      <c r="B34" s="3"/>
      <c r="C34" s="3"/>
      <c r="D34" s="3"/>
      <c r="E34" s="3"/>
      <c r="F34" s="3"/>
      <c r="G34" s="3"/>
      <c r="H34" s="3"/>
    </row>
    <row r="35" spans="1:8" x14ac:dyDescent="0.25">
      <c r="A35" t="s">
        <v>30</v>
      </c>
      <c r="B35" s="3"/>
      <c r="C35" s="3"/>
      <c r="D35" s="3"/>
      <c r="E35" s="3"/>
      <c r="F35" s="3"/>
      <c r="G35" s="3"/>
      <c r="H35" s="3"/>
    </row>
    <row r="36" spans="1:8" x14ac:dyDescent="0.25">
      <c r="A36" t="s">
        <v>31</v>
      </c>
      <c r="B36" s="3"/>
      <c r="C36" s="3"/>
      <c r="D36" s="3"/>
      <c r="E36" s="3"/>
      <c r="F36" s="3"/>
      <c r="G36" s="3"/>
      <c r="H36" s="3"/>
    </row>
    <row r="37" spans="1:8" x14ac:dyDescent="0.25">
      <c r="B37" s="3"/>
      <c r="C37" s="3"/>
      <c r="D37" s="3"/>
      <c r="E37" s="3"/>
      <c r="F37" s="3"/>
      <c r="G37" s="3"/>
      <c r="H37" s="3"/>
    </row>
    <row r="38" spans="1:8" x14ac:dyDescent="0.25">
      <c r="A38" t="s">
        <v>32</v>
      </c>
      <c r="B38" s="3"/>
      <c r="C38" s="3"/>
      <c r="D38" s="3" t="s">
        <v>36</v>
      </c>
      <c r="E38" s="3"/>
      <c r="F38" s="3"/>
      <c r="G38" s="3"/>
      <c r="H38" s="3"/>
    </row>
    <row r="39" spans="1:8" x14ac:dyDescent="0.25">
      <c r="A39" t="s">
        <v>33</v>
      </c>
      <c r="B39" s="3"/>
      <c r="C39" s="3"/>
      <c r="D39" s="3" t="s">
        <v>36</v>
      </c>
      <c r="E39" s="3"/>
      <c r="F39" s="3"/>
      <c r="G39" s="3"/>
      <c r="H39" s="3"/>
    </row>
    <row r="40" spans="1:8" x14ac:dyDescent="0.25">
      <c r="A40" t="s">
        <v>34</v>
      </c>
      <c r="B40" s="3"/>
      <c r="C40" s="3"/>
      <c r="D40" s="3" t="s">
        <v>36</v>
      </c>
      <c r="E40" s="3"/>
      <c r="F40" s="3"/>
      <c r="G40" s="3"/>
      <c r="H40" s="3"/>
    </row>
    <row r="41" spans="1:8" x14ac:dyDescent="0.25">
      <c r="B41" s="3"/>
      <c r="C41" s="3"/>
      <c r="D41" s="3"/>
      <c r="E41" s="3"/>
      <c r="F41" s="3"/>
      <c r="G41" s="3"/>
      <c r="H41" s="3"/>
    </row>
    <row r="42" spans="1:8" x14ac:dyDescent="0.25">
      <c r="A42" t="s">
        <v>35</v>
      </c>
      <c r="B42" s="3"/>
      <c r="C42" s="3" t="s">
        <v>36</v>
      </c>
      <c r="D42" s="3" t="s">
        <v>36</v>
      </c>
      <c r="E42" s="3" t="s">
        <v>36</v>
      </c>
      <c r="F42" s="3" t="s">
        <v>36</v>
      </c>
      <c r="G42" s="3"/>
      <c r="H42" s="3"/>
    </row>
    <row r="49" spans="1:1" x14ac:dyDescent="0.25">
      <c r="A49" s="7" t="s">
        <v>39</v>
      </c>
    </row>
    <row r="50" spans="1:1" x14ac:dyDescent="0.25">
      <c r="A50" s="7" t="s">
        <v>41</v>
      </c>
    </row>
    <row r="51" spans="1:1" x14ac:dyDescent="0.25">
      <c r="A51" s="7" t="s">
        <v>42</v>
      </c>
    </row>
    <row r="52" spans="1:1" x14ac:dyDescent="0.25">
      <c r="A52" s="7" t="s">
        <v>10</v>
      </c>
    </row>
    <row r="53" spans="1:1" x14ac:dyDescent="0.25">
      <c r="A53" s="7" t="s">
        <v>43</v>
      </c>
    </row>
    <row r="54" spans="1:1" x14ac:dyDescent="0.25">
      <c r="A54" s="7" t="s">
        <v>44</v>
      </c>
    </row>
    <row r="55" spans="1:1" x14ac:dyDescent="0.25">
      <c r="A55" s="7" t="s">
        <v>45</v>
      </c>
    </row>
    <row r="56" spans="1:1" x14ac:dyDescent="0.25">
      <c r="A56" s="7" t="s">
        <v>46</v>
      </c>
    </row>
    <row r="57" spans="1:1" x14ac:dyDescent="0.25">
      <c r="A57" s="7" t="s">
        <v>47</v>
      </c>
    </row>
    <row r="58" spans="1:1" x14ac:dyDescent="0.25">
      <c r="A58" s="7" t="s">
        <v>48</v>
      </c>
    </row>
    <row r="59" spans="1:1" x14ac:dyDescent="0.25">
      <c r="A59" s="7" t="s">
        <v>49</v>
      </c>
    </row>
    <row r="60" spans="1:1" x14ac:dyDescent="0.25">
      <c r="A60" s="7" t="s">
        <v>50</v>
      </c>
    </row>
    <row r="61" spans="1:1" x14ac:dyDescent="0.25">
      <c r="A61" s="7" t="s">
        <v>51</v>
      </c>
    </row>
    <row r="62" spans="1:1" x14ac:dyDescent="0.25">
      <c r="A62" s="7" t="s">
        <v>52</v>
      </c>
    </row>
    <row r="63" spans="1:1" x14ac:dyDescent="0.25">
      <c r="A63" s="7" t="s">
        <v>53</v>
      </c>
    </row>
    <row r="64" spans="1:1" x14ac:dyDescent="0.25">
      <c r="A64" s="7" t="s">
        <v>54</v>
      </c>
    </row>
    <row r="65" spans="1:1" x14ac:dyDescent="0.25">
      <c r="A65" s="7" t="s">
        <v>55</v>
      </c>
    </row>
    <row r="66" spans="1:1" x14ac:dyDescent="0.25">
      <c r="A66" s="7" t="s">
        <v>56</v>
      </c>
    </row>
    <row r="67" spans="1:1" x14ac:dyDescent="0.25">
      <c r="A67" s="7" t="s">
        <v>57</v>
      </c>
    </row>
    <row r="68" spans="1:1" x14ac:dyDescent="0.25">
      <c r="A68" s="7" t="s">
        <v>58</v>
      </c>
    </row>
    <row r="69" spans="1:1" x14ac:dyDescent="0.25">
      <c r="A69" s="7" t="s">
        <v>59</v>
      </c>
    </row>
    <row r="70" spans="1:1" x14ac:dyDescent="0.25">
      <c r="A70" s="7" t="s">
        <v>60</v>
      </c>
    </row>
    <row r="71" spans="1:1" x14ac:dyDescent="0.25">
      <c r="A71" s="7" t="s">
        <v>61</v>
      </c>
    </row>
    <row r="72" spans="1:1" x14ac:dyDescent="0.25">
      <c r="A72" s="7" t="s">
        <v>62</v>
      </c>
    </row>
    <row r="73" spans="1:1" x14ac:dyDescent="0.25">
      <c r="A73" s="7" t="s">
        <v>63</v>
      </c>
    </row>
    <row r="74" spans="1:1" x14ac:dyDescent="0.25">
      <c r="A74" s="7" t="s">
        <v>64</v>
      </c>
    </row>
    <row r="75" spans="1:1" x14ac:dyDescent="0.25">
      <c r="A75" s="7" t="s">
        <v>65</v>
      </c>
    </row>
    <row r="76" spans="1:1" x14ac:dyDescent="0.25">
      <c r="A76" s="7" t="s">
        <v>66</v>
      </c>
    </row>
    <row r="77" spans="1:1" x14ac:dyDescent="0.25">
      <c r="A77" s="7" t="s">
        <v>67</v>
      </c>
    </row>
    <row r="78" spans="1:1" x14ac:dyDescent="0.25">
      <c r="A78" s="7" t="s">
        <v>68</v>
      </c>
    </row>
    <row r="79" spans="1:1" x14ac:dyDescent="0.25">
      <c r="A79" s="7" t="s">
        <v>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7"/>
  <sheetViews>
    <sheetView workbookViewId="0">
      <selection activeCell="G53" sqref="G5:G53"/>
    </sheetView>
  </sheetViews>
  <sheetFormatPr defaultRowHeight="15" x14ac:dyDescent="0.25"/>
  <sheetData>
    <row r="2" spans="1:7" x14ac:dyDescent="0.25">
      <c r="A2" s="4" t="s">
        <v>18</v>
      </c>
      <c r="D2" t="str">
        <f>VLOOKUP(A2,Omgevingen!$A$12:$A$42,1, FALSE)</f>
        <v>brp-activemqdatabase</v>
      </c>
    </row>
    <row r="3" spans="1:7" x14ac:dyDescent="0.25">
      <c r="A3" s="4" t="s">
        <v>24</v>
      </c>
      <c r="D3" t="str">
        <f>VLOOKUP(A3,Omgevingen!$A$12:$A$42,1, FALSE)</f>
        <v>brp-admhnd-publicatie</v>
      </c>
    </row>
    <row r="4" spans="1:7" x14ac:dyDescent="0.25">
      <c r="A4" s="4" t="s">
        <v>14</v>
      </c>
      <c r="D4" t="str">
        <f>VLOOKUP(A4,Omgevingen!$A$12:$A$42,1, FALSE)</f>
        <v>brp-afnemerindicatie</v>
      </c>
    </row>
    <row r="5" spans="1:7" x14ac:dyDescent="0.25">
      <c r="A5" s="4" t="s">
        <v>39</v>
      </c>
      <c r="D5" t="e">
        <f>VLOOKUP(A5,Omgevingen!$A$12:$A$42,1, FALSE)</f>
        <v>#N/A</v>
      </c>
      <c r="G5" s="4" t="s">
        <v>39</v>
      </c>
    </row>
    <row r="6" spans="1:7" x14ac:dyDescent="0.25">
      <c r="A6" s="6" t="s">
        <v>38</v>
      </c>
      <c r="D6" t="str">
        <f>VLOOKUP(A6,Omgevingen!$A$12:$A$42,1, FALSE)</f>
        <v>brp-archivering</v>
      </c>
    </row>
    <row r="7" spans="1:7" x14ac:dyDescent="0.25">
      <c r="A7" s="6" t="s">
        <v>17</v>
      </c>
      <c r="D7" t="str">
        <f>VLOOKUP(A7,Omgevingen!$A$12:$A$42,1, FALSE)</f>
        <v>brp-archiveringdatabase</v>
      </c>
    </row>
    <row r="8" spans="1:7" x14ac:dyDescent="0.25">
      <c r="A8" s="4" t="s">
        <v>40</v>
      </c>
      <c r="D8" t="e">
        <f>VLOOKUP(A8,Omgevingen!$A$12:$A$42,1, FALSE)</f>
        <v>#N/A</v>
      </c>
    </row>
    <row r="9" spans="1:7" x14ac:dyDescent="0.25">
      <c r="A9" s="4" t="s">
        <v>11</v>
      </c>
      <c r="D9" t="str">
        <f>VLOOKUP(A9,Omgevingen!$A$12:$A$42,1, FALSE)</f>
        <v>brp-bevraging</v>
      </c>
    </row>
    <row r="10" spans="1:7" x14ac:dyDescent="0.25">
      <c r="A10" s="4" t="s">
        <v>41</v>
      </c>
      <c r="D10" t="e">
        <f>VLOOKUP(A10,Omgevingen!$A$12:$A$42,1, FALSE)</f>
        <v>#N/A</v>
      </c>
      <c r="G10" s="4" t="s">
        <v>41</v>
      </c>
    </row>
    <row r="11" spans="1:7" x14ac:dyDescent="0.25">
      <c r="A11" s="4" t="s">
        <v>26</v>
      </c>
      <c r="D11" t="str">
        <f>VLOOKUP(A11,Omgevingen!$A$12:$A$42,1, FALSE)</f>
        <v>brp-bijhouding</v>
      </c>
    </row>
    <row r="12" spans="1:7" x14ac:dyDescent="0.25">
      <c r="A12" s="4" t="s">
        <v>42</v>
      </c>
      <c r="D12" t="e">
        <f>VLOOKUP(A12,Omgevingen!$A$12:$A$42,1, FALSE)</f>
        <v>#N/A</v>
      </c>
      <c r="G12" s="4" t="s">
        <v>42</v>
      </c>
    </row>
    <row r="13" spans="1:7" x14ac:dyDescent="0.25">
      <c r="A13" s="4" t="s">
        <v>10</v>
      </c>
      <c r="D13" t="e">
        <f>VLOOKUP(A13,Omgevingen!$A$12:$A$42,1, FALSE)</f>
        <v>#N/A</v>
      </c>
      <c r="G13" s="4" t="s">
        <v>10</v>
      </c>
    </row>
    <row r="14" spans="1:7" x14ac:dyDescent="0.25">
      <c r="A14" s="4" t="s">
        <v>19</v>
      </c>
      <c r="D14" t="str">
        <f>VLOOKUP(A14,Omgevingen!$A$12:$A$42,1, FALSE)</f>
        <v>brp-database-kern</v>
      </c>
    </row>
    <row r="15" spans="1:7" x14ac:dyDescent="0.25">
      <c r="A15" s="4" t="s">
        <v>20</v>
      </c>
      <c r="D15" t="str">
        <f>VLOOKUP(A15,Omgevingen!$A$12:$A$42,1, FALSE)</f>
        <v>brp-messagebroker</v>
      </c>
    </row>
    <row r="16" spans="1:7" x14ac:dyDescent="0.25">
      <c r="A16" s="4" t="s">
        <v>23</v>
      </c>
      <c r="D16" t="str">
        <f>VLOOKUP(A16,Omgevingen!$A$12:$A$42,1, FALSE)</f>
        <v>brp-mutatielevering</v>
      </c>
    </row>
    <row r="17" spans="1:7" x14ac:dyDescent="0.25">
      <c r="A17" s="4" t="s">
        <v>21</v>
      </c>
      <c r="D17" t="str">
        <f>VLOOKUP(A17,Omgevingen!$A$12:$A$42,1, FALSE)</f>
        <v>brp-protocollering</v>
      </c>
    </row>
    <row r="18" spans="1:7" x14ac:dyDescent="0.25">
      <c r="A18" s="4" t="s">
        <v>16</v>
      </c>
      <c r="D18" t="str">
        <f>VLOOKUP(A18,Omgevingen!$A$12:$A$42,1, FALSE)</f>
        <v>brp-protocolleringdatabase</v>
      </c>
    </row>
    <row r="19" spans="1:7" x14ac:dyDescent="0.25">
      <c r="A19" s="4" t="s">
        <v>35</v>
      </c>
      <c r="D19" t="str">
        <f>VLOOKUP(A19,Omgevingen!$A$12:$A$42,1, FALSE)</f>
        <v>brp-sleutelbos</v>
      </c>
    </row>
    <row r="20" spans="1:7" x14ac:dyDescent="0.25">
      <c r="A20" s="4" t="s">
        <v>13</v>
      </c>
      <c r="D20" t="str">
        <f>VLOOKUP(A20,Omgevingen!$A$12:$A$42,1, FALSE)</f>
        <v>brp-synchronisatie</v>
      </c>
    </row>
    <row r="21" spans="1:7" x14ac:dyDescent="0.25">
      <c r="A21" s="4" t="s">
        <v>22</v>
      </c>
      <c r="D21" t="str">
        <f>VLOOKUP(A21,Omgevingen!$A$12:$A$42,1, FALSE)</f>
        <v>brp-verzending</v>
      </c>
    </row>
    <row r="22" spans="1:7" x14ac:dyDescent="0.25">
      <c r="A22" s="4" t="s">
        <v>43</v>
      </c>
      <c r="D22" t="e">
        <f>VLOOKUP(A22,Omgevingen!$A$12:$A$42,1, FALSE)</f>
        <v>#N/A</v>
      </c>
      <c r="G22" s="4" t="s">
        <v>43</v>
      </c>
    </row>
    <row r="23" spans="1:7" x14ac:dyDescent="0.25">
      <c r="A23" s="4" t="s">
        <v>30</v>
      </c>
      <c r="D23" t="str">
        <f>VLOOKUP(A23,Omgevingen!$A$12:$A$42,1, FALSE)</f>
        <v>isc-isc</v>
      </c>
    </row>
    <row r="24" spans="1:7" x14ac:dyDescent="0.25">
      <c r="A24" s="4" t="s">
        <v>31</v>
      </c>
      <c r="D24" t="str">
        <f>VLOOKUP(A24,Omgevingen!$A$12:$A$42,1, FALSE)</f>
        <v>isc-iscconsole</v>
      </c>
    </row>
    <row r="25" spans="1:7" x14ac:dyDescent="0.25">
      <c r="A25" s="4" t="s">
        <v>28</v>
      </c>
      <c r="D25" t="str">
        <f>VLOOKUP(A25,Omgevingen!$A$12:$A$42,1, FALSE)</f>
        <v>isc-iscdatabase</v>
      </c>
    </row>
    <row r="26" spans="1:7" x14ac:dyDescent="0.25">
      <c r="A26" s="4" t="s">
        <v>29</v>
      </c>
      <c r="D26" t="str">
        <f>VLOOKUP(A26,Omgevingen!$A$12:$A$42,1, FALSE)</f>
        <v>isc-routering</v>
      </c>
    </row>
    <row r="27" spans="1:7" x14ac:dyDescent="0.25">
      <c r="A27" s="4" t="s">
        <v>27</v>
      </c>
      <c r="D27" t="str">
        <f>VLOOKUP(A27,Omgevingen!$A$12:$A$42,1, FALSE)</f>
        <v>isc-routeringdatabase</v>
      </c>
    </row>
    <row r="28" spans="1:7" x14ac:dyDescent="0.25">
      <c r="A28" s="4" t="s">
        <v>44</v>
      </c>
      <c r="D28" t="e">
        <f>VLOOKUP(A28,Omgevingen!$A$12:$A$42,1, FALSE)</f>
        <v>#N/A</v>
      </c>
      <c r="G28" s="4" t="s">
        <v>44</v>
      </c>
    </row>
    <row r="29" spans="1:7" x14ac:dyDescent="0.25">
      <c r="A29" s="4" t="s">
        <v>45</v>
      </c>
      <c r="D29" t="e">
        <f>VLOOKUP(A29,Omgevingen!$A$12:$A$42,1, FALSE)</f>
        <v>#N/A</v>
      </c>
      <c r="G29" s="4" t="s">
        <v>45</v>
      </c>
    </row>
    <row r="30" spans="1:7" x14ac:dyDescent="0.25">
      <c r="A30" s="4" t="s">
        <v>46</v>
      </c>
      <c r="D30" t="e">
        <f>VLOOKUP(A30,Omgevingen!$A$12:$A$42,1, FALSE)</f>
        <v>#N/A</v>
      </c>
      <c r="G30" s="4" t="s">
        <v>46</v>
      </c>
    </row>
    <row r="31" spans="1:7" x14ac:dyDescent="0.25">
      <c r="A31" s="4" t="s">
        <v>47</v>
      </c>
      <c r="D31" t="e">
        <f>VLOOKUP(A31,Omgevingen!$A$12:$A$42,1, FALSE)</f>
        <v>#N/A</v>
      </c>
      <c r="G31" s="4" t="s">
        <v>47</v>
      </c>
    </row>
    <row r="32" spans="1:7" x14ac:dyDescent="0.25">
      <c r="A32" s="4" t="s">
        <v>48</v>
      </c>
      <c r="D32" t="e">
        <f>VLOOKUP(A32,Omgevingen!$A$12:$A$42,1, FALSE)</f>
        <v>#N/A</v>
      </c>
      <c r="G32" s="4" t="s">
        <v>48</v>
      </c>
    </row>
    <row r="33" spans="1:7" x14ac:dyDescent="0.25">
      <c r="A33" s="4" t="s">
        <v>49</v>
      </c>
      <c r="D33" t="e">
        <f>VLOOKUP(A33,Omgevingen!$A$12:$A$42,1, FALSE)</f>
        <v>#N/A</v>
      </c>
      <c r="G33" s="4" t="s">
        <v>49</v>
      </c>
    </row>
    <row r="34" spans="1:7" x14ac:dyDescent="0.25">
      <c r="A34" s="4" t="s">
        <v>50</v>
      </c>
      <c r="D34" t="e">
        <f>VLOOKUP(A34,Omgevingen!$A$12:$A$42,1, FALSE)</f>
        <v>#N/A</v>
      </c>
      <c r="G34" s="4" t="s">
        <v>50</v>
      </c>
    </row>
    <row r="35" spans="1:7" x14ac:dyDescent="0.25">
      <c r="A35" s="4" t="s">
        <v>51</v>
      </c>
      <c r="D35" t="e">
        <f>VLOOKUP(A35,Omgevingen!$A$12:$A$42,1, FALSE)</f>
        <v>#N/A</v>
      </c>
      <c r="G35" s="4" t="s">
        <v>51</v>
      </c>
    </row>
    <row r="36" spans="1:7" x14ac:dyDescent="0.25">
      <c r="A36" s="4" t="s">
        <v>52</v>
      </c>
      <c r="D36" t="e">
        <f>VLOOKUP(A36,Omgevingen!$A$12:$A$42,1, FALSE)</f>
        <v>#N/A</v>
      </c>
      <c r="G36" s="4" t="s">
        <v>52</v>
      </c>
    </row>
    <row r="37" spans="1:7" x14ac:dyDescent="0.25">
      <c r="A37" s="4" t="s">
        <v>53</v>
      </c>
      <c r="D37" t="e">
        <f>VLOOKUP(A37,Omgevingen!$A$12:$A$42,1, FALSE)</f>
        <v>#N/A</v>
      </c>
      <c r="G37" s="4" t="s">
        <v>53</v>
      </c>
    </row>
    <row r="38" spans="1:7" x14ac:dyDescent="0.25">
      <c r="A38" s="4" t="s">
        <v>54</v>
      </c>
      <c r="D38" t="e">
        <f>VLOOKUP(A38,Omgevingen!$A$12:$A$42,1, FALSE)</f>
        <v>#N/A</v>
      </c>
      <c r="G38" s="4" t="s">
        <v>54</v>
      </c>
    </row>
    <row r="39" spans="1:7" x14ac:dyDescent="0.25">
      <c r="A39" s="4" t="s">
        <v>55</v>
      </c>
      <c r="D39" t="e">
        <f>VLOOKUP(A39,Omgevingen!$A$12:$A$42,1, FALSE)</f>
        <v>#N/A</v>
      </c>
      <c r="G39" s="4" t="s">
        <v>55</v>
      </c>
    </row>
    <row r="40" spans="1:7" x14ac:dyDescent="0.25">
      <c r="A40" s="4" t="s">
        <v>56</v>
      </c>
      <c r="D40" t="e">
        <f>VLOOKUP(A40,Omgevingen!$A$12:$A$42,1, FALSE)</f>
        <v>#N/A</v>
      </c>
      <c r="G40" s="4" t="s">
        <v>56</v>
      </c>
    </row>
    <row r="41" spans="1:7" x14ac:dyDescent="0.25">
      <c r="A41" s="4" t="s">
        <v>57</v>
      </c>
      <c r="D41" t="e">
        <f>VLOOKUP(A41,Omgevingen!$A$12:$A$42,1, FALSE)</f>
        <v>#N/A</v>
      </c>
      <c r="G41" s="4" t="s">
        <v>57</v>
      </c>
    </row>
    <row r="42" spans="1:7" x14ac:dyDescent="0.25">
      <c r="A42" s="4" t="s">
        <v>58</v>
      </c>
      <c r="D42" t="e">
        <f>VLOOKUP(A42,Omgevingen!$A$12:$A$42,1, FALSE)</f>
        <v>#N/A</v>
      </c>
      <c r="G42" s="4" t="s">
        <v>58</v>
      </c>
    </row>
    <row r="43" spans="1:7" x14ac:dyDescent="0.25">
      <c r="A43" s="4" t="s">
        <v>59</v>
      </c>
      <c r="D43" t="e">
        <f>VLOOKUP(A43,Omgevingen!$A$12:$A$42,1, FALSE)</f>
        <v>#N/A</v>
      </c>
      <c r="G43" s="4" t="s">
        <v>59</v>
      </c>
    </row>
    <row r="44" spans="1:7" x14ac:dyDescent="0.25">
      <c r="A44" s="4" t="s">
        <v>60</v>
      </c>
      <c r="D44" t="e">
        <f>VLOOKUP(A44,Omgevingen!$A$12:$A$42,1, FALSE)</f>
        <v>#N/A</v>
      </c>
      <c r="G44" s="4" t="s">
        <v>60</v>
      </c>
    </row>
    <row r="45" spans="1:7" x14ac:dyDescent="0.25">
      <c r="A45" s="4" t="s">
        <v>61</v>
      </c>
      <c r="D45" t="e">
        <f>VLOOKUP(A45,Omgevingen!$A$12:$A$42,1, FALSE)</f>
        <v>#N/A</v>
      </c>
      <c r="G45" s="4" t="s">
        <v>61</v>
      </c>
    </row>
    <row r="46" spans="1:7" x14ac:dyDescent="0.25">
      <c r="A46" s="4" t="s">
        <v>62</v>
      </c>
      <c r="D46" t="e">
        <f>VLOOKUP(A46,Omgevingen!$A$12:$A$42,1, FALSE)</f>
        <v>#N/A</v>
      </c>
      <c r="G46" s="4" t="s">
        <v>62</v>
      </c>
    </row>
    <row r="47" spans="1:7" x14ac:dyDescent="0.25">
      <c r="A47" s="4" t="s">
        <v>63</v>
      </c>
      <c r="D47" t="e">
        <f>VLOOKUP(A47,Omgevingen!$A$12:$A$42,1, FALSE)</f>
        <v>#N/A</v>
      </c>
      <c r="G47" s="4" t="s">
        <v>63</v>
      </c>
    </row>
    <row r="48" spans="1:7" x14ac:dyDescent="0.25">
      <c r="A48" s="4" t="s">
        <v>32</v>
      </c>
      <c r="D48" t="str">
        <f>VLOOKUP(A48,Omgevingen!$A$12:$A$42,1, FALSE)</f>
        <v>logging-elasticsearch</v>
      </c>
      <c r="G48" s="4" t="s">
        <v>64</v>
      </c>
    </row>
    <row r="49" spans="1:7" x14ac:dyDescent="0.25">
      <c r="A49" s="4" t="s">
        <v>34</v>
      </c>
      <c r="D49" t="str">
        <f>VLOOKUP(A49,Omgevingen!$A$12:$A$42,1, FALSE)</f>
        <v>logging-kibana</v>
      </c>
      <c r="G49" s="4" t="s">
        <v>65</v>
      </c>
    </row>
    <row r="50" spans="1:7" x14ac:dyDescent="0.25">
      <c r="A50" s="4" t="s">
        <v>33</v>
      </c>
      <c r="D50" t="str">
        <f>VLOOKUP(A50,Omgevingen!$A$12:$A$42,1, FALSE)</f>
        <v>logging-logstash</v>
      </c>
      <c r="G50" s="4" t="s">
        <v>66</v>
      </c>
    </row>
    <row r="51" spans="1:7" x14ac:dyDescent="0.25">
      <c r="A51" s="4" t="s">
        <v>64</v>
      </c>
      <c r="D51" t="e">
        <f>VLOOKUP(A51,Omgevingen!$A$12:$A$42,1, FALSE)</f>
        <v>#N/A</v>
      </c>
      <c r="G51" s="4" t="s">
        <v>67</v>
      </c>
    </row>
    <row r="52" spans="1:7" x14ac:dyDescent="0.25">
      <c r="A52" s="4" t="s">
        <v>65</v>
      </c>
      <c r="D52" t="e">
        <f>VLOOKUP(A52,Omgevingen!$A$12:$A$42,1, FALSE)</f>
        <v>#N/A</v>
      </c>
      <c r="G52" s="4" t="s">
        <v>68</v>
      </c>
    </row>
    <row r="53" spans="1:7" x14ac:dyDescent="0.25">
      <c r="A53" s="4" t="s">
        <v>66</v>
      </c>
      <c r="D53" t="e">
        <f>VLOOKUP(A53,Omgevingen!$A$12:$A$42,1, FALSE)</f>
        <v>#N/A</v>
      </c>
      <c r="G53" s="4" t="s">
        <v>69</v>
      </c>
    </row>
    <row r="54" spans="1:7" x14ac:dyDescent="0.25">
      <c r="A54" s="4" t="s">
        <v>67</v>
      </c>
      <c r="D54" t="e">
        <f>VLOOKUP(A54,Omgevingen!$A$12:$A$42,1, FALSE)</f>
        <v>#N/A</v>
      </c>
    </row>
    <row r="55" spans="1:7" x14ac:dyDescent="0.25">
      <c r="A55" s="4" t="s">
        <v>68</v>
      </c>
      <c r="D55" t="e">
        <f>VLOOKUP(A55,Omgevingen!$A$12:$A$42,1, FALSE)</f>
        <v>#N/A</v>
      </c>
    </row>
    <row r="56" spans="1:7" x14ac:dyDescent="0.25">
      <c r="A56" s="4" t="s">
        <v>69</v>
      </c>
      <c r="D56" t="e">
        <f>VLOOKUP(A56,Omgevingen!$A$12:$A$42,1, FALSE)</f>
        <v>#N/A</v>
      </c>
    </row>
    <row r="57" spans="1:7" x14ac:dyDescent="0.25">
      <c r="A57" s="5" t="s">
        <v>70</v>
      </c>
      <c r="D57" t="str">
        <f>VLOOKUP(A57,Omgevingen!$A$12:$A$42,1, FALSE)</f>
        <v>tools-afnemervoorbeeld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10" sqref="B10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" t="s">
        <v>8</v>
      </c>
      <c r="B1" s="1" t="s">
        <v>9</v>
      </c>
      <c r="C1" s="1" t="s">
        <v>12</v>
      </c>
    </row>
    <row r="2" spans="1:3" x14ac:dyDescent="0.25">
      <c r="A2" t="s">
        <v>10</v>
      </c>
      <c r="B2">
        <v>5432</v>
      </c>
    </row>
    <row r="3" spans="1:3" x14ac:dyDescent="0.25">
      <c r="A3" t="s">
        <v>18</v>
      </c>
      <c r="B3">
        <v>5442</v>
      </c>
    </row>
    <row r="4" spans="1:3" x14ac:dyDescent="0.25">
      <c r="A4" t="s">
        <v>17</v>
      </c>
      <c r="B4">
        <v>5452</v>
      </c>
    </row>
    <row r="5" spans="1:3" x14ac:dyDescent="0.25">
      <c r="A5" t="s">
        <v>16</v>
      </c>
      <c r="B5">
        <v>5472</v>
      </c>
    </row>
    <row r="7" spans="1:3" x14ac:dyDescent="0.25">
      <c r="A7" t="s">
        <v>11</v>
      </c>
      <c r="B7">
        <v>8980</v>
      </c>
      <c r="C7">
        <v>3588</v>
      </c>
    </row>
    <row r="8" spans="1:3" x14ac:dyDescent="0.25">
      <c r="A8" t="s">
        <v>13</v>
      </c>
      <c r="B8">
        <v>8380</v>
      </c>
    </row>
    <row r="9" spans="1:3" x14ac:dyDescent="0.25">
      <c r="A9" t="s">
        <v>14</v>
      </c>
      <c r="B9">
        <v>8480</v>
      </c>
    </row>
    <row r="10" spans="1:3" x14ac:dyDescent="0.25">
      <c r="A10" t="s">
        <v>25</v>
      </c>
    </row>
    <row r="11" spans="1:3" x14ac:dyDescent="0.25">
      <c r="A11" t="s">
        <v>22</v>
      </c>
      <c r="B11">
        <v>8580</v>
      </c>
      <c r="C11">
        <v>3585</v>
      </c>
    </row>
    <row r="13" spans="1:3" x14ac:dyDescent="0.25">
      <c r="A13" t="s">
        <v>15</v>
      </c>
      <c r="B13">
        <v>5601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Omgevingen</vt:lpstr>
      <vt:lpstr>Blad1</vt:lpstr>
      <vt:lpstr>Poorten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2016-10-31T08:14:00Z</dcterms:created>
  <dcterms:modified xsi:type="dcterms:W3CDTF">2017-08-28T18:41:29Z</dcterms:modified>
</cp:coreProperties>
</file>