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reming\Dropbox\101-2024-spring\"/>
    </mc:Choice>
  </mc:AlternateContent>
  <xr:revisionPtr revIDLastSave="0" documentId="13_ncr:1_{EC756862-685D-4A46-B8DC-ED1C040543CE}" xr6:coauthVersionLast="47" xr6:coauthVersionMax="47" xr10:uidLastSave="{00000000-0000-0000-0000-000000000000}"/>
  <bookViews>
    <workbookView xWindow="-96" yWindow="-96" windowWidth="23232" windowHeight="13872" tabRatio="500" xr2:uid="{00000000-000D-0000-FFFF-FFFF00000000}"/>
  </bookViews>
  <sheets>
    <sheet name="Sheet2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106" i="1" l="1"/>
  <c r="A80" i="1"/>
  <c r="A54" i="1"/>
  <c r="A30" i="1"/>
  <c r="B8" i="1"/>
  <c r="B10" i="1" s="1"/>
  <c r="B12" i="1" s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B50" i="1" s="1"/>
  <c r="B52" i="1" s="1"/>
  <c r="B54" i="1" s="1"/>
  <c r="B56" i="1" s="1"/>
  <c r="B58" i="1" s="1"/>
  <c r="B60" i="1" s="1"/>
  <c r="B62" i="1" s="1"/>
  <c r="B64" i="1" s="1"/>
  <c r="B66" i="1" s="1"/>
  <c r="B68" i="1" s="1"/>
  <c r="B70" i="1" s="1"/>
  <c r="B72" i="1" s="1"/>
  <c r="B74" i="1" s="1"/>
  <c r="B76" i="1" s="1"/>
  <c r="B78" i="1" s="1"/>
  <c r="B80" i="1" s="1"/>
  <c r="B82" i="1" s="1"/>
  <c r="B84" i="1" s="1"/>
  <c r="B86" i="1" s="1"/>
  <c r="B88" i="1" s="1"/>
  <c r="B90" i="1" s="1"/>
  <c r="B92" i="1" s="1"/>
  <c r="B94" i="1" s="1"/>
  <c r="B96" i="1" s="1"/>
  <c r="B98" i="1" s="1"/>
  <c r="B100" i="1" s="1"/>
  <c r="B102" i="1" s="1"/>
  <c r="B104" i="1" s="1"/>
  <c r="B106" i="1" s="1"/>
  <c r="B108" i="1" s="1"/>
  <c r="A8" i="1"/>
</calcChain>
</file>

<file path=xl/sharedStrings.xml><?xml version="1.0" encoding="utf-8"?>
<sst xmlns="http://schemas.openxmlformats.org/spreadsheetml/2006/main" count="59" uniqueCount="47">
  <si>
    <t>Input Start Info:</t>
  </si>
  <si>
    <t>Year:</t>
  </si>
  <si>
    <t>Month:</t>
  </si>
  <si>
    <t>Day:</t>
  </si>
  <si>
    <t>Monday start</t>
  </si>
  <si>
    <t>Month</t>
  </si>
  <si>
    <t>Date</t>
  </si>
  <si>
    <t>Week</t>
  </si>
  <si>
    <t>No.</t>
  </si>
  <si>
    <t>MWF Class Notes</t>
  </si>
  <si>
    <t>Week Notes</t>
  </si>
  <si>
    <t>Lab Notes</t>
  </si>
  <si>
    <t>** No Lab **</t>
  </si>
  <si>
    <t>quiz</t>
  </si>
  <si>
    <t>** MLK Day **</t>
  </si>
  <si>
    <t>quiz?</t>
  </si>
  <si>
    <t>Mid Term</t>
  </si>
  <si>
    <t>** Spring Break **</t>
  </si>
  <si>
    <t>** Easter Monday **</t>
  </si>
  <si>
    <t>** Study Day **</t>
  </si>
  <si>
    <t>Chapter 1 - Introduction
- measurement and units
- ratio and proportion
- graphs
- rate and gradient</t>
  </si>
  <si>
    <t>Chapter 2 - Force
- Newton's Laws
- Vectors
- Types of Forces</t>
  </si>
  <si>
    <t>Chapter 3 - Newton's 2nd
- position -&gt; velocity -&gt; acceleration
- more problems</t>
  </si>
  <si>
    <t>Chapter 4 - Constant Acceleration
- Graphing
- Kinematics
- One dimensional only</t>
  </si>
  <si>
    <t xml:space="preserve">2D - Motion
- Projectile Motion from ch 4
- Uniform Circular Motion ch 5
</t>
  </si>
  <si>
    <t>## Review and Midterm Week ##</t>
  </si>
  <si>
    <t xml:space="preserve">Conservation of Energy
- work and kinetic energy
- potential energies
- conservation of energy
</t>
  </si>
  <si>
    <t>Conservation of Energy cont’d
- potential energies
- conservation of energy
** MID TERM GRADES **</t>
  </si>
  <si>
    <t>Conservation of Momentum
- momentum
- impulse
- collisions
- relative velocity</t>
  </si>
  <si>
    <t>Conservation of Angular Momentum and Equilibrium
- Torque 
- Equilibrium 
- Rotational Inertia 
- Angular Momentum</t>
  </si>
  <si>
    <t>Fluids</t>
  </si>
  <si>
    <t>Simple Harmonic Motion</t>
  </si>
  <si>
    <t>Waves</t>
  </si>
  <si>
    <t>Sound</t>
  </si>
  <si>
    <t>FINAL EXAMS</t>
  </si>
  <si>
    <t>Scientific Method</t>
  </si>
  <si>
    <t>Force Table</t>
  </si>
  <si>
    <t>Kinetic Friction</t>
  </si>
  <si>
    <t>Projectile Motion</t>
  </si>
  <si>
    <t>Centripetal</t>
  </si>
  <si>
    <t>Ballistic Pendulum</t>
  </si>
  <si>
    <t>Explosions and collisions</t>
  </si>
  <si>
    <t>Moment of inertia</t>
  </si>
  <si>
    <t>Archimedes</t>
  </si>
  <si>
    <t>Hooke’s</t>
  </si>
  <si>
    <t xml:space="preserve">Melde’s </t>
  </si>
  <si>
    <t>**No lab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</si>
</sst>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5" formatCode="mm/dd"/>
  </numFmts>
  <fonts count="5" x14ac:knownFonts="1">
    <font>
      <sz val="11"/>
      <color rgb="FF000000"/>
      <name val="Calibri"/>
      <family val="2"/>
      <charset val="1"/>
    </font>
    <font>
      <sz val="11"/>
      <color rgb="FF000000"/>
      <name val="Open Sans"/>
      <family val="2"/>
      <charset val="1"/>
    </font>
    <font>
      <sz val="10"/>
      <color rgb="FF000000"/>
      <name val="Open Sans"/>
      <family val="2"/>
      <charset val="1"/>
    </font>
    <font>
      <i/>
      <sz val="11"/>
      <color rgb="FF7F7F7F"/>
      <name val="Calibri"/>
      <family val="2"/>
      <charset val="1"/>
    </font>
    <font>
      <sz val="10"/>
      <color rgb="FF00000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CCCC"/>
        <bgColor rgb="FFCCCCFF"/>
      </patternFill>
    </fill>
    <fill>
      <patternFill patternType="solid">
        <fgColor rgb="FF999999"/>
        <bgColor rgb="FF7F7F7F"/>
      </patternFill>
    </fill>
  </fills>
  <borders count="11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47">
    <xf numFmtId="0" fontId="0" fillId="0" borderId="0" xfId="0"/>
    <xf numFmtId="165" fontId="1" fillId="0" borderId="0" xfId="0" applyNumberFormat="1" applyFont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1" applyFont="1" applyBorder="1" applyAlignment="1" applyProtection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164" fontId="2" fillId="0" borderId="8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0" xfId="0" applyNumberFormat="1" applyFont="1"/>
    <xf numFmtId="165" fontId="1" fillId="0" borderId="10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left" vertical="top" wrapText="1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8" xfId="0" applyFont="1" applyBorder="1" applyAlignment="1">
      <alignment horizontal="left" vertical="top" wrapText="1"/>
    </xf>
    <xf numFmtId="49" fontId="2" fillId="3" borderId="0" xfId="0" applyNumberFormat="1" applyFont="1" applyFill="1" applyAlignment="1">
      <alignment horizontal="left" vertical="top" wrapText="1"/>
    </xf>
    <xf numFmtId="49" fontId="2" fillId="3" borderId="8" xfId="0" applyNumberFormat="1" applyFont="1" applyFill="1" applyBorder="1" applyAlignment="1">
      <alignment horizontal="left" vertical="top" wrapText="1"/>
    </xf>
    <xf numFmtId="49" fontId="4" fillId="0" borderId="8" xfId="0" applyNumberFormat="1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0" fontId="4" fillId="0" borderId="8" xfId="0" applyFont="1" applyBorder="1" applyAlignment="1">
      <alignment horizontal="center" vertical="top"/>
    </xf>
    <xf numFmtId="49" fontId="4" fillId="0" borderId="9" xfId="0" applyNumberFormat="1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49" fontId="2" fillId="2" borderId="0" xfId="0" applyNumberFormat="1" applyFont="1" applyFill="1" applyAlignment="1">
      <alignment horizontal="left" vertical="top" wrapText="1"/>
    </xf>
    <xf numFmtId="49" fontId="2" fillId="2" borderId="8" xfId="0" applyNumberFormat="1" applyFont="1" applyFill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49" fontId="4" fillId="0" borderId="10" xfId="0" applyNumberFormat="1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top"/>
    </xf>
    <xf numFmtId="49" fontId="4" fillId="5" borderId="8" xfId="0" applyNumberFormat="1" applyFont="1" applyFill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49" fontId="4" fillId="4" borderId="8" xfId="0" applyNumberFormat="1" applyFont="1" applyFill="1" applyBorder="1" applyAlignment="1">
      <alignment horizontal="left" vertical="top" wrapText="1"/>
    </xf>
  </cellXfs>
  <cellStyles count="2">
    <cellStyle name="Excel Built-in Explanatory Text 1" xfId="1" xr:uid="{00000000-0005-0000-0000-000006000000}"/>
    <cellStyle name="Normal" xfId="0" builtinId="0"/>
  </cellStyles>
  <dxfs count="5">
    <dxf>
      <border diagonalUp="0" diagonalDown="0">
        <left/>
        <right/>
        <top style="thin">
          <color auto="1"/>
        </top>
        <bottom/>
      </border>
    </dxf>
    <dxf>
      <font>
        <sz val="11"/>
        <color rgb="FF000000"/>
        <name val="Calibri"/>
        <family val="2"/>
      </font>
      <border diagonalUp="0" diagonalDown="0">
        <left/>
        <right/>
        <top style="thin">
          <color auto="1"/>
        </top>
        <bottom/>
      </border>
    </dxf>
    <dxf>
      <font>
        <sz val="11"/>
        <color rgb="FF000000"/>
        <name val="Calibri"/>
        <family val="2"/>
      </font>
      <border diagonalUp="0" diagonalDown="0">
        <left/>
        <right/>
        <top style="thin">
          <color auto="1"/>
        </top>
        <bottom/>
      </border>
    </dxf>
    <dxf>
      <border diagonalUp="0" diagonalDown="0">
        <left/>
        <right/>
        <top style="thin">
          <color auto="1"/>
        </top>
        <bottom/>
      </border>
    </dxf>
    <dxf>
      <border diagonalUp="0" diagonalDown="0">
        <left/>
        <right/>
        <top style="thin">
          <color auto="1"/>
        </top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I109"/>
  <sheetViews>
    <sheetView tabSelected="1" topLeftCell="A35" zoomScale="110" zoomScaleNormal="110" workbookViewId="0">
      <selection activeCell="E88" sqref="E88:E89"/>
    </sheetView>
  </sheetViews>
  <sheetFormatPr defaultColWidth="8.89453125" defaultRowHeight="16.5" x14ac:dyDescent="0.75"/>
  <cols>
    <col min="1" max="1" width="10.7890625" style="3" customWidth="1"/>
    <col min="2" max="2" width="6.734375" style="3" customWidth="1"/>
    <col min="3" max="3" width="5.1015625" style="3" customWidth="1"/>
    <col min="4" max="4" width="4" style="3" customWidth="1"/>
    <col min="5" max="5" width="14.734375" style="3" customWidth="1"/>
    <col min="6" max="6" width="48.5234375" style="3" customWidth="1"/>
    <col min="7" max="7" width="26.3671875" style="3" customWidth="1"/>
    <col min="8" max="8" width="7.62890625" style="3" customWidth="1"/>
    <col min="9" max="9" width="5.578125" style="3" customWidth="1"/>
    <col min="10" max="10" width="4.89453125" style="3" customWidth="1"/>
    <col min="11" max="11" width="36.62890625" style="3" customWidth="1"/>
    <col min="12" max="12" width="9" style="3" customWidth="1"/>
    <col min="13" max="1023" width="8.89453125" style="3"/>
  </cols>
  <sheetData>
    <row r="2" spans="1:1023" x14ac:dyDescent="0.75">
      <c r="A2" s="4" t="s">
        <v>0</v>
      </c>
      <c r="B2" s="5"/>
      <c r="C2"/>
      <c r="D2"/>
      <c r="AMI2"/>
    </row>
    <row r="3" spans="1:1023" x14ac:dyDescent="0.75">
      <c r="A3" s="6" t="s">
        <v>1</v>
      </c>
      <c r="B3" s="7">
        <v>2024</v>
      </c>
      <c r="C3"/>
      <c r="D3"/>
      <c r="E3" s="8"/>
      <c r="F3" s="8"/>
      <c r="AMI3"/>
    </row>
    <row r="4" spans="1:1023" x14ac:dyDescent="0.75">
      <c r="A4" s="6" t="s">
        <v>2</v>
      </c>
      <c r="B4" s="9">
        <v>1</v>
      </c>
      <c r="C4"/>
      <c r="D4"/>
      <c r="E4" s="10"/>
      <c r="F4" s="10"/>
      <c r="AMI4"/>
    </row>
    <row r="5" spans="1:1023" x14ac:dyDescent="0.75">
      <c r="A5" s="11" t="s">
        <v>3</v>
      </c>
      <c r="B5" s="12">
        <v>8</v>
      </c>
      <c r="C5"/>
      <c r="D5"/>
      <c r="E5" s="13" t="s">
        <v>4</v>
      </c>
      <c r="F5" s="8"/>
      <c r="AMI5"/>
    </row>
    <row r="7" spans="1:1023" x14ac:dyDescent="0.75">
      <c r="A7" s="14" t="s">
        <v>5</v>
      </c>
      <c r="B7" s="14" t="s">
        <v>6</v>
      </c>
      <c r="C7" s="14" t="s">
        <v>7</v>
      </c>
      <c r="D7" s="3" t="s">
        <v>8</v>
      </c>
      <c r="E7" s="14" t="s">
        <v>9</v>
      </c>
      <c r="F7" s="14" t="s">
        <v>10</v>
      </c>
      <c r="G7" s="3" t="s">
        <v>11</v>
      </c>
      <c r="AME7"/>
      <c r="AMF7"/>
      <c r="AMG7"/>
      <c r="AMH7"/>
      <c r="AMI7"/>
    </row>
    <row r="8" spans="1:1023" ht="13.8" customHeight="1" x14ac:dyDescent="0.75">
      <c r="A8" s="15">
        <f>DATE(B3,MONTH(1&amp;B4),B5)</f>
        <v>45299</v>
      </c>
      <c r="B8" s="19">
        <f>DATE(B3,B4,B5)</f>
        <v>45299</v>
      </c>
      <c r="C8" s="20">
        <v>1</v>
      </c>
      <c r="D8" s="21">
        <v>1</v>
      </c>
      <c r="E8" s="22"/>
      <c r="F8" s="31" t="s">
        <v>20</v>
      </c>
      <c r="G8" s="36" t="s">
        <v>35</v>
      </c>
      <c r="AME8"/>
      <c r="AMF8"/>
      <c r="AMG8"/>
      <c r="AMH8"/>
      <c r="AMI8"/>
    </row>
    <row r="9" spans="1:1023" x14ac:dyDescent="0.75">
      <c r="A9" s="16"/>
      <c r="B9" s="19"/>
      <c r="C9" s="20"/>
      <c r="D9" s="21"/>
      <c r="E9" s="22"/>
      <c r="F9" s="28"/>
      <c r="G9" s="36"/>
      <c r="AME9"/>
      <c r="AMF9"/>
      <c r="AMG9"/>
      <c r="AMH9"/>
      <c r="AMI9"/>
    </row>
    <row r="10" spans="1:1023" x14ac:dyDescent="0.75">
      <c r="A10" s="16"/>
      <c r="B10" s="23">
        <f>IF(B9="",B8+IF(OR(WEEKDAY(B8)=2,WEEKDAY(B8)=4),2,3),"")</f>
        <v>45301</v>
      </c>
      <c r="C10" s="20"/>
      <c r="D10" s="24">
        <v>2</v>
      </c>
      <c r="E10" s="33"/>
      <c r="F10" s="31"/>
      <c r="G10" s="36"/>
      <c r="AME10"/>
      <c r="AMF10"/>
      <c r="AMG10"/>
      <c r="AMH10"/>
      <c r="AMI10"/>
    </row>
    <row r="11" spans="1:1023" x14ac:dyDescent="0.75">
      <c r="A11" s="16"/>
      <c r="B11" s="23"/>
      <c r="C11" s="20"/>
      <c r="D11" s="24"/>
      <c r="E11" s="33"/>
      <c r="F11" s="29"/>
      <c r="G11" s="36"/>
      <c r="AME11"/>
      <c r="AMF11"/>
      <c r="AMG11"/>
      <c r="AMH11"/>
      <c r="AMI11"/>
    </row>
    <row r="12" spans="1:1023" ht="13.8" customHeight="1" x14ac:dyDescent="0.75">
      <c r="A12" s="16"/>
      <c r="B12" s="23">
        <f>IF(B11="",B10+IF(OR(WEEKDAY(B10)=2,WEEKDAY(B10)=4),2,3),"")</f>
        <v>45303</v>
      </c>
      <c r="C12" s="20"/>
      <c r="D12" s="24">
        <v>3</v>
      </c>
      <c r="E12" s="33" t="s">
        <v>13</v>
      </c>
      <c r="F12" s="31"/>
      <c r="G12" s="36"/>
      <c r="AME12"/>
      <c r="AMF12"/>
      <c r="AMG12"/>
      <c r="AMH12"/>
      <c r="AMI12"/>
    </row>
    <row r="13" spans="1:1023" x14ac:dyDescent="0.75">
      <c r="A13" s="16"/>
      <c r="B13" s="23"/>
      <c r="C13" s="20"/>
      <c r="D13" s="24"/>
      <c r="E13" s="33"/>
      <c r="F13" s="31"/>
      <c r="G13" s="36"/>
      <c r="AME13"/>
      <c r="AMF13"/>
      <c r="AMG13"/>
      <c r="AMH13"/>
      <c r="AMI13"/>
    </row>
    <row r="14" spans="1:1023" ht="13.8" customHeight="1" x14ac:dyDescent="0.75">
      <c r="A14"/>
      <c r="B14" s="19">
        <f>IF(B13="",B12+IF(OR(WEEKDAY(B12)=2,WEEKDAY(B12)=4),2,3),"")</f>
        <v>45306</v>
      </c>
      <c r="C14" s="20">
        <v>2</v>
      </c>
      <c r="D14" s="21">
        <v>4</v>
      </c>
      <c r="E14" s="35" t="s">
        <v>14</v>
      </c>
      <c r="F14" s="31" t="s">
        <v>21</v>
      </c>
      <c r="G14" s="43" t="s">
        <v>46</v>
      </c>
      <c r="AME14"/>
      <c r="AMF14"/>
      <c r="AMG14"/>
      <c r="AMH14"/>
      <c r="AMI14"/>
    </row>
    <row r="15" spans="1:1023" x14ac:dyDescent="0.75">
      <c r="A15" s="16"/>
      <c r="B15" s="19"/>
      <c r="C15" s="20"/>
      <c r="D15" s="21"/>
      <c r="E15" s="35"/>
      <c r="F15" s="31"/>
      <c r="G15" s="44"/>
      <c r="AME15"/>
      <c r="AMF15"/>
      <c r="AMG15"/>
      <c r="AMH15"/>
      <c r="AMI15"/>
    </row>
    <row r="16" spans="1:1023" x14ac:dyDescent="0.75">
      <c r="B16" s="23">
        <f>IF(B15="",B14+IF(OR(WEEKDAY(B14)=2,WEEKDAY(B14)=4),2,3),"")</f>
        <v>45308</v>
      </c>
      <c r="C16" s="20"/>
      <c r="D16" s="24">
        <v>5</v>
      </c>
      <c r="E16" s="33"/>
      <c r="F16" s="31"/>
      <c r="G16" s="44"/>
      <c r="AME16"/>
      <c r="AMF16"/>
      <c r="AMG16"/>
      <c r="AMH16"/>
      <c r="AMI16"/>
    </row>
    <row r="17" spans="1:1023" x14ac:dyDescent="0.75">
      <c r="B17" s="23"/>
      <c r="C17" s="20"/>
      <c r="D17" s="24"/>
      <c r="E17" s="33"/>
      <c r="F17" s="31"/>
      <c r="G17" s="44"/>
      <c r="AME17"/>
      <c r="AMF17"/>
      <c r="AMG17"/>
      <c r="AMH17"/>
      <c r="AMI17"/>
    </row>
    <row r="18" spans="1:1023" ht="13.8" customHeight="1" x14ac:dyDescent="0.75">
      <c r="B18" s="23">
        <f>IF(B17="",B16+IF(OR(WEEKDAY(B16)=2,WEEKDAY(B16)=4),2,3),"")</f>
        <v>45310</v>
      </c>
      <c r="C18" s="20"/>
      <c r="D18" s="24">
        <v>6</v>
      </c>
      <c r="E18" s="33" t="s">
        <v>15</v>
      </c>
      <c r="F18" s="31"/>
      <c r="G18" s="44"/>
      <c r="AME18"/>
      <c r="AMF18"/>
      <c r="AMG18"/>
      <c r="AMH18"/>
      <c r="AMI18"/>
    </row>
    <row r="19" spans="1:1023" x14ac:dyDescent="0.75">
      <c r="B19" s="23"/>
      <c r="C19" s="20"/>
      <c r="D19" s="24"/>
      <c r="E19" s="33"/>
      <c r="F19" s="31"/>
      <c r="G19" s="45"/>
      <c r="AME19"/>
      <c r="AMF19"/>
      <c r="AMG19"/>
      <c r="AMH19"/>
      <c r="AMI19"/>
    </row>
    <row r="20" spans="1:1023" ht="16.5" customHeight="1" x14ac:dyDescent="0.75">
      <c r="A20" s="14"/>
      <c r="B20" s="19">
        <f>IF(B19="",B18+IF(OR(WEEKDAY(B18)=2,WEEKDAY(B18)=4),2,3),"")</f>
        <v>45313</v>
      </c>
      <c r="C20" s="20">
        <v>3</v>
      </c>
      <c r="D20" s="21">
        <v>7</v>
      </c>
      <c r="E20" s="22"/>
      <c r="F20" s="31" t="s">
        <v>22</v>
      </c>
      <c r="G20" s="36" t="s">
        <v>36</v>
      </c>
      <c r="AME20"/>
      <c r="AMF20"/>
      <c r="AMG20"/>
      <c r="AMH20"/>
      <c r="AMI20"/>
    </row>
    <row r="21" spans="1:1023" x14ac:dyDescent="0.75">
      <c r="A21" s="14"/>
      <c r="B21" s="19"/>
      <c r="C21" s="20"/>
      <c r="D21" s="21"/>
      <c r="E21" s="22"/>
      <c r="F21" s="46"/>
      <c r="G21" s="36"/>
      <c r="AME21"/>
      <c r="AMF21"/>
      <c r="AMG21"/>
      <c r="AMH21"/>
      <c r="AMI21"/>
    </row>
    <row r="22" spans="1:1023" x14ac:dyDescent="0.75">
      <c r="A22" s="14"/>
      <c r="B22" s="23">
        <f>IF(B21="",B20+IF(OR(WEEKDAY(B20)=2,WEEKDAY(B20)=4),2,3),"")</f>
        <v>45315</v>
      </c>
      <c r="C22" s="20"/>
      <c r="D22" s="24">
        <v>8</v>
      </c>
      <c r="E22" s="33"/>
      <c r="F22" s="31"/>
      <c r="G22" s="36"/>
      <c r="AME22"/>
      <c r="AMF22"/>
      <c r="AMG22"/>
      <c r="AMH22"/>
      <c r="AMI22"/>
    </row>
    <row r="23" spans="1:1023" x14ac:dyDescent="0.75">
      <c r="A23" s="14"/>
      <c r="B23" s="23"/>
      <c r="C23" s="20"/>
      <c r="D23" s="24"/>
      <c r="E23" s="33"/>
      <c r="F23" s="29"/>
      <c r="G23" s="36"/>
      <c r="AME23"/>
      <c r="AMF23"/>
      <c r="AMG23"/>
      <c r="AMH23"/>
      <c r="AMI23"/>
    </row>
    <row r="24" spans="1:1023" ht="13.8" customHeight="1" x14ac:dyDescent="0.75">
      <c r="A24" s="14"/>
      <c r="B24" s="23">
        <f>IF(B23="",B22+IF(OR(WEEKDAY(B22)=2,WEEKDAY(B22)=4),2,3),"")</f>
        <v>45317</v>
      </c>
      <c r="C24" s="20"/>
      <c r="D24" s="24">
        <v>9</v>
      </c>
      <c r="E24" s="33" t="s">
        <v>13</v>
      </c>
      <c r="F24" s="31"/>
      <c r="G24" s="36"/>
      <c r="AME24"/>
      <c r="AMF24"/>
      <c r="AMG24"/>
      <c r="AMH24"/>
      <c r="AMI24"/>
    </row>
    <row r="25" spans="1:1023" x14ac:dyDescent="0.75">
      <c r="A25" s="14"/>
      <c r="B25" s="23"/>
      <c r="C25" s="20"/>
      <c r="D25" s="24"/>
      <c r="E25" s="33"/>
      <c r="F25" s="28"/>
      <c r="G25" s="36"/>
      <c r="AME25"/>
      <c r="AMF25"/>
      <c r="AMG25"/>
      <c r="AMH25"/>
      <c r="AMI25"/>
    </row>
    <row r="26" spans="1:1023" ht="16.5" customHeight="1" x14ac:dyDescent="0.75">
      <c r="A26"/>
      <c r="B26" s="19">
        <f>IF(B25="",B24+IF(OR(WEEKDAY(B24)=2,WEEKDAY(B24)=4),2,3),"")</f>
        <v>45320</v>
      </c>
      <c r="C26" s="20">
        <v>4</v>
      </c>
      <c r="D26" s="21">
        <v>10</v>
      </c>
      <c r="E26" s="22"/>
      <c r="F26" s="31" t="s">
        <v>23</v>
      </c>
      <c r="G26" s="36" t="s">
        <v>37</v>
      </c>
      <c r="AME26"/>
      <c r="AMF26"/>
      <c r="AMG26"/>
      <c r="AMH26"/>
      <c r="AMI26"/>
    </row>
    <row r="27" spans="1:1023" x14ac:dyDescent="0.75">
      <c r="A27" s="14"/>
      <c r="B27" s="19"/>
      <c r="C27" s="20"/>
      <c r="D27" s="21"/>
      <c r="E27" s="22"/>
      <c r="F27" s="28"/>
      <c r="G27" s="37"/>
      <c r="AME27"/>
      <c r="AMF27"/>
      <c r="AMG27"/>
      <c r="AMH27"/>
      <c r="AMI27"/>
    </row>
    <row r="28" spans="1:1023" x14ac:dyDescent="0.75">
      <c r="B28" s="23">
        <f>IF(B27="",B26+IF(OR(WEEKDAY(B26)=2,WEEKDAY(B26)=4),2,3),"")</f>
        <v>45322</v>
      </c>
      <c r="C28" s="20"/>
      <c r="D28" s="24">
        <v>11</v>
      </c>
      <c r="E28" s="33"/>
      <c r="F28" s="31"/>
      <c r="G28" s="37"/>
      <c r="AME28"/>
      <c r="AMF28"/>
      <c r="AMG28"/>
      <c r="AMH28"/>
      <c r="AMI28"/>
    </row>
    <row r="29" spans="1:1023" x14ac:dyDescent="0.75">
      <c r="B29" s="23"/>
      <c r="C29" s="20"/>
      <c r="D29" s="24"/>
      <c r="E29" s="33"/>
      <c r="F29" s="29"/>
      <c r="G29" s="37"/>
      <c r="AME29"/>
      <c r="AMF29"/>
      <c r="AMG29"/>
      <c r="AMH29"/>
      <c r="AMI29"/>
    </row>
    <row r="30" spans="1:1023" ht="13.8" customHeight="1" x14ac:dyDescent="0.75">
      <c r="A30" s="17">
        <f>DATE(B3,MONTH(1&amp;B4)+1,B5)</f>
        <v>45330</v>
      </c>
      <c r="B30" s="23">
        <f>IF(B29="",B28+IF(OR(WEEKDAY(B28)=2,WEEKDAY(B28)=4),2,3),"")</f>
        <v>45324</v>
      </c>
      <c r="C30" s="20"/>
      <c r="D30" s="24">
        <v>12</v>
      </c>
      <c r="E30" s="33" t="s">
        <v>13</v>
      </c>
      <c r="F30" s="31"/>
      <c r="G30" s="37"/>
      <c r="AME30"/>
      <c r="AMF30"/>
      <c r="AMG30"/>
      <c r="AMH30"/>
      <c r="AMI30"/>
    </row>
    <row r="31" spans="1:1023" ht="17.2" customHeight="1" x14ac:dyDescent="0.75">
      <c r="B31" s="23"/>
      <c r="C31" s="20"/>
      <c r="D31" s="24"/>
      <c r="E31" s="33"/>
      <c r="F31" s="31"/>
      <c r="G31" s="38"/>
      <c r="AME31"/>
      <c r="AMF31"/>
      <c r="AMG31"/>
      <c r="AMH31"/>
      <c r="AMI31"/>
    </row>
    <row r="32" spans="1:1023" ht="13.8" customHeight="1" x14ac:dyDescent="0.75">
      <c r="A32" s="14"/>
      <c r="B32" s="19">
        <f>IF(B31="",B30+IF(OR(WEEKDAY(B30)=2,WEEKDAY(B30)=4),2,3),"")</f>
        <v>45327</v>
      </c>
      <c r="C32" s="20">
        <v>5</v>
      </c>
      <c r="D32" s="21">
        <v>13</v>
      </c>
      <c r="E32" s="22"/>
      <c r="F32" s="40" t="s">
        <v>24</v>
      </c>
      <c r="G32" s="36" t="s">
        <v>39</v>
      </c>
      <c r="AME32"/>
      <c r="AMF32"/>
      <c r="AMG32"/>
      <c r="AMH32"/>
      <c r="AMI32"/>
    </row>
    <row r="33" spans="1:1023" x14ac:dyDescent="0.75">
      <c r="A33" s="14"/>
      <c r="B33" s="19"/>
      <c r="C33" s="20"/>
      <c r="D33" s="21"/>
      <c r="E33" s="22"/>
      <c r="F33" s="28"/>
      <c r="G33" s="36"/>
      <c r="AME33"/>
      <c r="AMF33"/>
      <c r="AMG33"/>
      <c r="AMH33"/>
      <c r="AMI33"/>
    </row>
    <row r="34" spans="1:1023" x14ac:dyDescent="0.75">
      <c r="A34" s="14"/>
      <c r="B34" s="23">
        <f>IF(B33="",B32+IF(OR(WEEKDAY(B32)=2,WEEKDAY(B32)=4),2,3),"")</f>
        <v>45329</v>
      </c>
      <c r="C34" s="20"/>
      <c r="D34" s="24">
        <v>14</v>
      </c>
      <c r="E34" s="33"/>
      <c r="F34" s="40"/>
      <c r="G34" s="36"/>
      <c r="AME34"/>
      <c r="AMF34"/>
      <c r="AMG34"/>
      <c r="AMH34"/>
      <c r="AMI34"/>
    </row>
    <row r="35" spans="1:1023" x14ac:dyDescent="0.75">
      <c r="A35" s="14"/>
      <c r="B35" s="23"/>
      <c r="C35" s="20"/>
      <c r="D35" s="24"/>
      <c r="E35" s="33"/>
      <c r="F35" s="29"/>
      <c r="G35" s="36"/>
      <c r="AME35"/>
      <c r="AMF35"/>
      <c r="AMG35"/>
      <c r="AMH35"/>
      <c r="AMI35"/>
    </row>
    <row r="36" spans="1:1023" ht="13.8" customHeight="1" x14ac:dyDescent="0.75">
      <c r="A36" s="14"/>
      <c r="B36" s="23">
        <f>IF(B35="",B34+IF(OR(WEEKDAY(B34)=2,WEEKDAY(B34)=4),2,3),"")</f>
        <v>45331</v>
      </c>
      <c r="C36" s="20"/>
      <c r="D36" s="24">
        <v>15</v>
      </c>
      <c r="E36" s="33" t="s">
        <v>13</v>
      </c>
      <c r="F36" s="40"/>
      <c r="G36" s="36"/>
      <c r="AME36"/>
      <c r="AMF36"/>
      <c r="AMG36"/>
      <c r="AMH36"/>
      <c r="AMI36"/>
    </row>
    <row r="37" spans="1:1023" x14ac:dyDescent="0.75">
      <c r="A37" s="14"/>
      <c r="B37" s="23"/>
      <c r="C37" s="20"/>
      <c r="D37" s="24"/>
      <c r="E37" s="33"/>
      <c r="F37" s="40"/>
      <c r="G37" s="40"/>
      <c r="AME37"/>
      <c r="AMF37"/>
      <c r="AMG37"/>
      <c r="AMH37"/>
      <c r="AMI37"/>
    </row>
    <row r="38" spans="1:1023" ht="13.8" customHeight="1" x14ac:dyDescent="0.75">
      <c r="A38"/>
      <c r="B38" s="19">
        <f>IF(B37="",B36+IF(OR(WEEKDAY(B36)=2,WEEKDAY(B36)=4),2,3),"")</f>
        <v>45334</v>
      </c>
      <c r="C38" s="20">
        <v>6</v>
      </c>
      <c r="D38" s="21">
        <v>16</v>
      </c>
      <c r="E38" s="22"/>
      <c r="F38" s="40" t="s">
        <v>25</v>
      </c>
      <c r="G38" s="43" t="s">
        <v>12</v>
      </c>
      <c r="AME38"/>
      <c r="AMF38"/>
      <c r="AMG38"/>
      <c r="AMH38"/>
      <c r="AMI38"/>
    </row>
    <row r="39" spans="1:1023" x14ac:dyDescent="0.75">
      <c r="A39" s="14"/>
      <c r="B39" s="19"/>
      <c r="C39" s="20"/>
      <c r="D39" s="21"/>
      <c r="E39" s="22"/>
      <c r="F39" s="40"/>
      <c r="G39" s="44"/>
      <c r="AME39"/>
      <c r="AMF39"/>
      <c r="AMG39"/>
      <c r="AMH39"/>
      <c r="AMI39"/>
    </row>
    <row r="40" spans="1:1023" x14ac:dyDescent="0.75">
      <c r="A40" s="14"/>
      <c r="B40" s="23">
        <f>IF(B39="",B38+IF(OR(WEEKDAY(B38)=2,WEEKDAY(B38)=4),2,3),"")</f>
        <v>45336</v>
      </c>
      <c r="C40" s="20"/>
      <c r="D40" s="24">
        <v>17</v>
      </c>
      <c r="E40" s="33"/>
      <c r="F40" s="40"/>
      <c r="G40" s="44"/>
      <c r="AME40"/>
      <c r="AMF40"/>
      <c r="AMG40"/>
      <c r="AMH40"/>
      <c r="AMI40"/>
    </row>
    <row r="41" spans="1:1023" x14ac:dyDescent="0.75">
      <c r="A41" s="14"/>
      <c r="B41" s="23"/>
      <c r="C41" s="20"/>
      <c r="D41" s="24"/>
      <c r="E41" s="33"/>
      <c r="F41" s="40"/>
      <c r="G41" s="44"/>
      <c r="AME41"/>
      <c r="AMF41"/>
      <c r="AMG41"/>
      <c r="AMH41"/>
      <c r="AMI41"/>
    </row>
    <row r="42" spans="1:1023" ht="13.8" customHeight="1" x14ac:dyDescent="0.75">
      <c r="B42" s="23">
        <f>IF(B41="",B40+IF(OR(WEEKDAY(B40)=2,WEEKDAY(B40)=4),2,3),"")</f>
        <v>45338</v>
      </c>
      <c r="C42" s="20"/>
      <c r="D42" s="24">
        <v>18</v>
      </c>
      <c r="E42" s="33" t="s">
        <v>13</v>
      </c>
      <c r="F42" s="40"/>
      <c r="G42" s="44"/>
      <c r="AME42"/>
      <c r="AMF42"/>
      <c r="AMG42"/>
      <c r="AMH42"/>
      <c r="AMI42"/>
    </row>
    <row r="43" spans="1:1023" x14ac:dyDescent="0.75">
      <c r="A43" s="14"/>
      <c r="B43" s="23"/>
      <c r="C43" s="20"/>
      <c r="D43" s="24"/>
      <c r="E43" s="33"/>
      <c r="F43" s="40"/>
      <c r="G43" s="45"/>
      <c r="AME43"/>
      <c r="AMF43"/>
      <c r="AMG43"/>
      <c r="AMH43"/>
      <c r="AMI43"/>
    </row>
    <row r="44" spans="1:1023" ht="13.8" customHeight="1" x14ac:dyDescent="0.75">
      <c r="A44" s="14"/>
      <c r="B44" s="19">
        <f>IF(B43="",B42+IF(OR(WEEKDAY(B42)=2,WEEKDAY(B42)=4),2,3),"")</f>
        <v>45341</v>
      </c>
      <c r="C44" s="20">
        <v>7</v>
      </c>
      <c r="D44" s="21">
        <v>19</v>
      </c>
      <c r="E44" s="22"/>
      <c r="F44" s="31" t="s">
        <v>26</v>
      </c>
      <c r="G44" s="36" t="s">
        <v>38</v>
      </c>
      <c r="AME44"/>
      <c r="AMF44"/>
      <c r="AMG44"/>
      <c r="AMH44"/>
      <c r="AMI44"/>
    </row>
    <row r="45" spans="1:1023" x14ac:dyDescent="0.75">
      <c r="B45" s="19"/>
      <c r="C45" s="20"/>
      <c r="D45" s="21"/>
      <c r="E45" s="22"/>
      <c r="F45" s="28"/>
      <c r="G45" s="36"/>
      <c r="AME45"/>
      <c r="AMF45"/>
      <c r="AMG45"/>
      <c r="AMH45"/>
      <c r="AMI45"/>
    </row>
    <row r="46" spans="1:1023" x14ac:dyDescent="0.75">
      <c r="A46" s="14"/>
      <c r="B46" s="23">
        <f>IF(B45="",B44+IF(OR(WEEKDAY(B44)=2,WEEKDAY(B44)=4),2,3),"")</f>
        <v>45343</v>
      </c>
      <c r="C46" s="20"/>
      <c r="D46" s="24">
        <v>20</v>
      </c>
      <c r="E46" s="33"/>
      <c r="F46" s="31"/>
      <c r="G46" s="36"/>
      <c r="AME46"/>
      <c r="AMF46"/>
      <c r="AMG46"/>
      <c r="AMH46"/>
      <c r="AMI46"/>
    </row>
    <row r="47" spans="1:1023" x14ac:dyDescent="0.75">
      <c r="A47" s="14"/>
      <c r="B47" s="23"/>
      <c r="C47" s="20"/>
      <c r="D47" s="24"/>
      <c r="E47" s="33"/>
      <c r="F47" s="29"/>
      <c r="G47" s="36"/>
      <c r="AME47"/>
      <c r="AMF47"/>
      <c r="AMG47"/>
      <c r="AMH47"/>
      <c r="AMI47"/>
    </row>
    <row r="48" spans="1:1023" ht="13.8" customHeight="1" x14ac:dyDescent="0.75">
      <c r="A48" s="14"/>
      <c r="B48" s="23">
        <f>IF(B47="",B46+IF(OR(WEEKDAY(B46)=2,WEEKDAY(B46)=4),2,3),"")</f>
        <v>45345</v>
      </c>
      <c r="C48" s="20"/>
      <c r="D48" s="24">
        <v>21</v>
      </c>
      <c r="E48" s="33" t="s">
        <v>13</v>
      </c>
      <c r="F48" s="31"/>
      <c r="G48" s="36"/>
      <c r="AME48"/>
      <c r="AMF48"/>
      <c r="AMG48"/>
      <c r="AMH48"/>
      <c r="AMI48"/>
    </row>
    <row r="49" spans="1:1023" x14ac:dyDescent="0.75">
      <c r="A49" s="14"/>
      <c r="B49" s="23"/>
      <c r="C49" s="20"/>
      <c r="D49" s="24"/>
      <c r="E49" s="33"/>
      <c r="F49" s="31"/>
      <c r="G49" s="40"/>
      <c r="AME49"/>
      <c r="AMF49"/>
      <c r="AMG49"/>
      <c r="AMH49"/>
      <c r="AMI49"/>
    </row>
    <row r="50" spans="1:1023" ht="13.8" customHeight="1" x14ac:dyDescent="0.75">
      <c r="A50"/>
      <c r="B50" s="19">
        <f>IF(B49="",B48+IF(OR(WEEKDAY(B48)=2,WEEKDAY(B48)=4),2,3),"")</f>
        <v>45348</v>
      </c>
      <c r="C50" s="20">
        <v>8</v>
      </c>
      <c r="D50" s="21">
        <v>22</v>
      </c>
      <c r="E50" s="22"/>
      <c r="F50" s="31" t="s">
        <v>27</v>
      </c>
      <c r="G50" s="36" t="s">
        <v>40</v>
      </c>
      <c r="AME50"/>
      <c r="AMF50"/>
      <c r="AMG50"/>
      <c r="AMH50"/>
      <c r="AMI50"/>
    </row>
    <row r="51" spans="1:1023" x14ac:dyDescent="0.75">
      <c r="A51" s="14"/>
      <c r="B51" s="19"/>
      <c r="C51" s="20"/>
      <c r="D51" s="21"/>
      <c r="E51" s="22"/>
      <c r="F51" s="42"/>
      <c r="G51" s="36"/>
      <c r="AME51"/>
      <c r="AMF51"/>
      <c r="AMG51"/>
      <c r="AMH51"/>
      <c r="AMI51"/>
    </row>
    <row r="52" spans="1:1023" x14ac:dyDescent="0.75">
      <c r="B52" s="23">
        <f>IF(B51="",B50+IF(OR(WEEKDAY(B50)=2,WEEKDAY(B50)=4),2,3),"")</f>
        <v>45350</v>
      </c>
      <c r="C52" s="20"/>
      <c r="D52" s="24">
        <v>23</v>
      </c>
      <c r="E52" s="33"/>
      <c r="F52" s="31"/>
      <c r="G52" s="36"/>
      <c r="AME52"/>
      <c r="AMF52"/>
      <c r="AMG52"/>
      <c r="AMH52"/>
      <c r="AMI52"/>
    </row>
    <row r="53" spans="1:1023" ht="13.8" customHeight="1" x14ac:dyDescent="0.75">
      <c r="A53" s="14"/>
      <c r="B53" s="23"/>
      <c r="C53" s="20"/>
      <c r="D53" s="24"/>
      <c r="E53" s="33"/>
      <c r="F53" s="29"/>
      <c r="G53" s="36"/>
      <c r="AME53"/>
      <c r="AMF53"/>
      <c r="AMG53"/>
      <c r="AMH53"/>
      <c r="AMI53"/>
    </row>
    <row r="54" spans="1:1023" ht="13.8" customHeight="1" x14ac:dyDescent="0.75">
      <c r="A54" s="17">
        <f>DATE(B3,MONTH(1&amp;B4)+2,B5)</f>
        <v>45359</v>
      </c>
      <c r="B54" s="23">
        <f>IF(B53="",B52+IF(OR(WEEKDAY(B52)=2,WEEKDAY(B52)=4),2,3),"")</f>
        <v>45352</v>
      </c>
      <c r="C54" s="20"/>
      <c r="D54" s="41">
        <v>24</v>
      </c>
      <c r="E54" s="33" t="s">
        <v>16</v>
      </c>
      <c r="F54" s="31"/>
      <c r="G54" s="36"/>
      <c r="AME54"/>
      <c r="AMF54"/>
      <c r="AMG54"/>
      <c r="AMH54"/>
      <c r="AMI54"/>
    </row>
    <row r="55" spans="1:1023" x14ac:dyDescent="0.75">
      <c r="A55" s="14"/>
      <c r="B55" s="23"/>
      <c r="C55" s="20"/>
      <c r="D55" s="24"/>
      <c r="E55" s="33"/>
      <c r="F55" s="28"/>
      <c r="G55" s="40"/>
      <c r="AME55"/>
      <c r="AMF55"/>
      <c r="AMG55"/>
      <c r="AMH55"/>
      <c r="AMI55"/>
    </row>
    <row r="56" spans="1:1023" ht="13.8" customHeight="1" x14ac:dyDescent="0.75">
      <c r="A56" s="14"/>
      <c r="B56" s="19">
        <f>IF(B55="",B54+IF(OR(WEEKDAY(B54)=2,WEEKDAY(B54)=4),2,3),"")</f>
        <v>45355</v>
      </c>
      <c r="C56" s="20"/>
      <c r="D56" s="21"/>
      <c r="E56" s="35"/>
      <c r="F56" s="35" t="s">
        <v>17</v>
      </c>
      <c r="G56" s="36" t="s">
        <v>17</v>
      </c>
      <c r="AME56"/>
      <c r="AMF56"/>
      <c r="AMG56"/>
      <c r="AMH56"/>
      <c r="AMI56"/>
    </row>
    <row r="57" spans="1:1023" x14ac:dyDescent="0.75">
      <c r="B57" s="19"/>
      <c r="C57" s="20"/>
      <c r="D57" s="24"/>
      <c r="E57" s="35"/>
      <c r="F57" s="34"/>
      <c r="G57" s="36"/>
      <c r="AME57"/>
      <c r="AMF57"/>
      <c r="AMG57"/>
      <c r="AMH57"/>
      <c r="AMI57"/>
    </row>
    <row r="58" spans="1:1023" x14ac:dyDescent="0.75">
      <c r="B58" s="23">
        <f>IF(B57="",B56+IF(OR(WEEKDAY(B56)=2,WEEKDAY(B56)=4),2,3),"")</f>
        <v>45357</v>
      </c>
      <c r="C58" s="20"/>
      <c r="D58" s="24"/>
      <c r="E58" s="34"/>
      <c r="F58" s="34"/>
      <c r="G58" s="36"/>
      <c r="AME58"/>
      <c r="AMF58"/>
      <c r="AMG58"/>
      <c r="AMH58"/>
      <c r="AMI58"/>
    </row>
    <row r="59" spans="1:1023" x14ac:dyDescent="0.75">
      <c r="B59" s="23"/>
      <c r="C59" s="20"/>
      <c r="D59" s="24"/>
      <c r="E59" s="34"/>
      <c r="F59" s="34"/>
      <c r="G59" s="36"/>
      <c r="AME59"/>
      <c r="AMF59"/>
      <c r="AMG59"/>
      <c r="AMH59"/>
      <c r="AMI59"/>
    </row>
    <row r="60" spans="1:1023" x14ac:dyDescent="0.75">
      <c r="B60" s="23">
        <f>IF(B59="",B58+IF(OR(WEEKDAY(B58)=2,WEEKDAY(B58)=4),2,3),"")</f>
        <v>45359</v>
      </c>
      <c r="C60" s="20"/>
      <c r="D60" s="24"/>
      <c r="E60" s="34"/>
      <c r="F60" s="34"/>
      <c r="G60" s="36"/>
      <c r="AME60"/>
      <c r="AMF60"/>
      <c r="AMG60"/>
      <c r="AMH60"/>
      <c r="AMI60"/>
    </row>
    <row r="61" spans="1:1023" x14ac:dyDescent="0.75">
      <c r="B61" s="23"/>
      <c r="C61" s="20"/>
      <c r="D61" s="24"/>
      <c r="E61" s="34"/>
      <c r="F61" s="34"/>
      <c r="G61" s="36"/>
      <c r="AME61"/>
      <c r="AMF61"/>
      <c r="AMG61"/>
      <c r="AMH61"/>
      <c r="AMI61"/>
    </row>
    <row r="62" spans="1:1023" ht="13.8" customHeight="1" x14ac:dyDescent="0.75">
      <c r="B62" s="19">
        <f>IF(B61="",B60+IF(OR(WEEKDAY(B60)=2,WEEKDAY(B60)=4),2,3),"")</f>
        <v>45362</v>
      </c>
      <c r="C62" s="20">
        <v>9</v>
      </c>
      <c r="D62" s="21">
        <v>25</v>
      </c>
      <c r="E62" s="22"/>
      <c r="F62" s="31" t="s">
        <v>28</v>
      </c>
      <c r="G62" s="36" t="s">
        <v>41</v>
      </c>
      <c r="AME62"/>
      <c r="AMF62"/>
      <c r="AMG62"/>
      <c r="AMH62"/>
      <c r="AMI62"/>
    </row>
    <row r="63" spans="1:1023" x14ac:dyDescent="0.75">
      <c r="B63" s="19"/>
      <c r="C63" s="20"/>
      <c r="D63" s="21"/>
      <c r="E63" s="22"/>
      <c r="F63" s="28"/>
      <c r="G63" s="36"/>
      <c r="AME63"/>
      <c r="AMF63"/>
      <c r="AMG63"/>
      <c r="AMH63"/>
      <c r="AMI63"/>
    </row>
    <row r="64" spans="1:1023" x14ac:dyDescent="0.75">
      <c r="B64" s="23">
        <f>IF(B63="",B62+IF(OR(WEEKDAY(B62)=2,WEEKDAY(B62)=4),2,3),"")</f>
        <v>45364</v>
      </c>
      <c r="C64" s="20"/>
      <c r="D64" s="24">
        <v>26</v>
      </c>
      <c r="E64" s="33"/>
      <c r="F64" s="31"/>
      <c r="G64" s="36"/>
      <c r="AME64"/>
      <c r="AMF64"/>
      <c r="AMG64"/>
      <c r="AMH64"/>
      <c r="AMI64"/>
    </row>
    <row r="65" spans="1:1023" x14ac:dyDescent="0.75">
      <c r="B65" s="23"/>
      <c r="C65" s="20"/>
      <c r="D65" s="24"/>
      <c r="E65" s="33"/>
      <c r="F65" s="29"/>
      <c r="G65" s="36"/>
      <c r="AME65"/>
      <c r="AMF65"/>
      <c r="AMG65"/>
      <c r="AMH65"/>
      <c r="AMI65"/>
    </row>
    <row r="66" spans="1:1023" ht="13.8" customHeight="1" x14ac:dyDescent="0.75">
      <c r="A66"/>
      <c r="B66" s="23">
        <f>IF(B65="",B64+IF(OR(WEEKDAY(B64)=2,WEEKDAY(B64)=4),2,3),"")</f>
        <v>45366</v>
      </c>
      <c r="C66" s="20"/>
      <c r="D66" s="24">
        <v>27</v>
      </c>
      <c r="E66" s="33" t="s">
        <v>13</v>
      </c>
      <c r="F66" s="31"/>
      <c r="G66" s="36"/>
      <c r="AME66"/>
      <c r="AMF66"/>
      <c r="AMG66"/>
      <c r="AMH66"/>
      <c r="AMI66"/>
    </row>
    <row r="67" spans="1:1023" x14ac:dyDescent="0.75">
      <c r="B67" s="23"/>
      <c r="C67" s="20"/>
      <c r="D67" s="24"/>
      <c r="E67" s="33"/>
      <c r="F67" s="31"/>
      <c r="G67" s="40"/>
      <c r="AME67"/>
      <c r="AMF67"/>
      <c r="AMG67"/>
      <c r="AMH67"/>
      <c r="AMI67"/>
    </row>
    <row r="68" spans="1:1023" ht="13.8" customHeight="1" x14ac:dyDescent="0.75">
      <c r="B68" s="19">
        <f>IF(B67="",B66+IF(OR(WEEKDAY(B66)=2,WEEKDAY(B66)=4),2,3),"")</f>
        <v>45369</v>
      </c>
      <c r="C68" s="20">
        <v>10</v>
      </c>
      <c r="D68" s="21">
        <v>28</v>
      </c>
      <c r="E68" s="22"/>
      <c r="F68" s="28" t="s">
        <v>29</v>
      </c>
      <c r="G68" s="36" t="s">
        <v>42</v>
      </c>
      <c r="AME68"/>
      <c r="AMF68"/>
      <c r="AMG68"/>
      <c r="AMH68"/>
      <c r="AMI68"/>
    </row>
    <row r="69" spans="1:1023" x14ac:dyDescent="0.75">
      <c r="B69" s="19"/>
      <c r="C69" s="20"/>
      <c r="D69" s="21"/>
      <c r="E69" s="22"/>
      <c r="F69" s="29"/>
      <c r="G69" s="36"/>
      <c r="AME69"/>
      <c r="AMF69"/>
      <c r="AMG69"/>
      <c r="AMH69"/>
      <c r="AMI69"/>
    </row>
    <row r="70" spans="1:1023" x14ac:dyDescent="0.75">
      <c r="B70" s="23">
        <f>IF(B69="",B68+IF(OR(WEEKDAY(B68)=2,WEEKDAY(B68)=4),2,3),"")</f>
        <v>45371</v>
      </c>
      <c r="C70" s="20"/>
      <c r="D70" s="24">
        <v>29</v>
      </c>
      <c r="E70" s="33"/>
      <c r="F70" s="29"/>
      <c r="G70" s="36"/>
      <c r="AME70"/>
      <c r="AMF70"/>
      <c r="AMG70"/>
      <c r="AMH70"/>
      <c r="AMI70"/>
    </row>
    <row r="71" spans="1:1023" x14ac:dyDescent="0.75">
      <c r="B71" s="23"/>
      <c r="C71" s="20"/>
      <c r="D71" s="24"/>
      <c r="E71" s="33"/>
      <c r="F71" s="29"/>
      <c r="G71" s="36"/>
      <c r="AME71"/>
      <c r="AMF71"/>
      <c r="AMG71"/>
      <c r="AMH71"/>
      <c r="AMI71"/>
    </row>
    <row r="72" spans="1:1023" ht="13.8" customHeight="1" x14ac:dyDescent="0.75">
      <c r="B72" s="23">
        <f>IF(B71="",B70+IF(OR(WEEKDAY(B70)=2,WEEKDAY(B70)=4),2,3),"")</f>
        <v>45373</v>
      </c>
      <c r="C72" s="20"/>
      <c r="D72" s="24">
        <v>30</v>
      </c>
      <c r="E72" s="33" t="s">
        <v>13</v>
      </c>
      <c r="F72" s="29"/>
      <c r="G72" s="36"/>
      <c r="AME72"/>
      <c r="AMF72"/>
      <c r="AMG72"/>
      <c r="AMH72"/>
      <c r="AMI72"/>
    </row>
    <row r="73" spans="1:1023" x14ac:dyDescent="0.75">
      <c r="B73" s="23"/>
      <c r="C73" s="20"/>
      <c r="D73" s="24"/>
      <c r="E73" s="33"/>
      <c r="F73" s="39"/>
      <c r="G73" s="40"/>
      <c r="AME73"/>
      <c r="AMF73"/>
      <c r="AMG73"/>
      <c r="AMH73"/>
      <c r="AMI73"/>
    </row>
    <row r="74" spans="1:1023" ht="13.8" customHeight="1" x14ac:dyDescent="0.75">
      <c r="B74" s="19">
        <f>IF(B73="",B72+IF(OR(WEEKDAY(B72)=2,WEEKDAY(B72)=4),2,3),"")</f>
        <v>45376</v>
      </c>
      <c r="C74" s="20">
        <v>11</v>
      </c>
      <c r="D74" s="21">
        <v>31</v>
      </c>
      <c r="E74" s="22"/>
      <c r="F74" s="28" t="s">
        <v>30</v>
      </c>
      <c r="G74" s="36" t="s">
        <v>43</v>
      </c>
      <c r="AME74"/>
      <c r="AMF74"/>
      <c r="AMG74"/>
      <c r="AMH74"/>
      <c r="AMI74"/>
    </row>
    <row r="75" spans="1:1023" x14ac:dyDescent="0.75">
      <c r="B75" s="19"/>
      <c r="C75" s="20"/>
      <c r="D75" s="21"/>
      <c r="E75" s="22"/>
      <c r="F75" s="29"/>
      <c r="G75" s="36"/>
      <c r="AME75"/>
      <c r="AMF75"/>
      <c r="AMG75"/>
      <c r="AMH75"/>
      <c r="AMI75"/>
    </row>
    <row r="76" spans="1:1023" x14ac:dyDescent="0.75">
      <c r="B76" s="23">
        <f>IF(B75="",B74+IF(OR(WEEKDAY(B74)=2,WEEKDAY(B74)=4),2,3),"")</f>
        <v>45378</v>
      </c>
      <c r="C76" s="20"/>
      <c r="D76" s="24">
        <v>32</v>
      </c>
      <c r="E76" s="33"/>
      <c r="F76" s="29"/>
      <c r="G76" s="36"/>
      <c r="AME76"/>
      <c r="AMF76"/>
      <c r="AMG76"/>
      <c r="AMH76"/>
      <c r="AMI76"/>
    </row>
    <row r="77" spans="1:1023" x14ac:dyDescent="0.75">
      <c r="B77" s="23"/>
      <c r="C77" s="20"/>
      <c r="D77" s="24"/>
      <c r="E77" s="33"/>
      <c r="F77" s="29"/>
      <c r="G77" s="36"/>
      <c r="AME77"/>
      <c r="AMF77"/>
      <c r="AMG77"/>
      <c r="AMH77"/>
      <c r="AMI77"/>
    </row>
    <row r="78" spans="1:1023" ht="13.8" customHeight="1" x14ac:dyDescent="0.75">
      <c r="A78"/>
      <c r="B78" s="23">
        <f>IF(B77="",B76+IF(OR(WEEKDAY(B76)=2,WEEKDAY(B76)=4),2,3),"")</f>
        <v>45380</v>
      </c>
      <c r="C78" s="20"/>
      <c r="D78" s="24">
        <v>33</v>
      </c>
      <c r="E78" s="33" t="s">
        <v>13</v>
      </c>
      <c r="F78" s="29"/>
      <c r="G78" s="36"/>
      <c r="AME78"/>
      <c r="AMF78"/>
      <c r="AMG78"/>
      <c r="AMH78"/>
      <c r="AMI78"/>
    </row>
    <row r="79" spans="1:1023" x14ac:dyDescent="0.75">
      <c r="B79" s="23"/>
      <c r="C79" s="20"/>
      <c r="D79" s="24"/>
      <c r="E79" s="33"/>
      <c r="F79" s="39"/>
      <c r="G79" s="40"/>
      <c r="AME79"/>
      <c r="AMF79"/>
      <c r="AMG79"/>
      <c r="AMH79"/>
      <c r="AMI79"/>
    </row>
    <row r="80" spans="1:1023" ht="13.8" customHeight="1" x14ac:dyDescent="0.75">
      <c r="A80" s="17">
        <f>DATE(B3,MONTH(1&amp;B4)+3,B5)</f>
        <v>45390</v>
      </c>
      <c r="B80" s="19">
        <f>IF(B79="",B78+IF(OR(WEEKDAY(B78)=2,WEEKDAY(B78)=4),2,3),"")</f>
        <v>45383</v>
      </c>
      <c r="C80" s="20">
        <v>12</v>
      </c>
      <c r="D80" s="21">
        <v>34</v>
      </c>
      <c r="E80" s="35" t="s">
        <v>18</v>
      </c>
      <c r="F80" s="28" t="s">
        <v>31</v>
      </c>
      <c r="G80" s="36" t="s">
        <v>44</v>
      </c>
      <c r="AME80"/>
      <c r="AMF80"/>
      <c r="AMG80"/>
      <c r="AMH80"/>
      <c r="AMI80"/>
    </row>
    <row r="81" spans="1:1023" x14ac:dyDescent="0.75">
      <c r="B81" s="19"/>
      <c r="C81" s="20"/>
      <c r="D81" s="21"/>
      <c r="E81" s="35"/>
      <c r="F81" s="29"/>
      <c r="G81" s="36"/>
      <c r="AME81"/>
      <c r="AMF81"/>
      <c r="AMG81"/>
      <c r="AMH81"/>
      <c r="AMI81"/>
    </row>
    <row r="82" spans="1:1023" x14ac:dyDescent="0.75">
      <c r="B82" s="23">
        <f>IF(B81="",B80+IF(OR(WEEKDAY(B80)=2,WEEKDAY(B80)=4),2,3),"")</f>
        <v>45385</v>
      </c>
      <c r="C82" s="20"/>
      <c r="D82" s="24">
        <v>35</v>
      </c>
      <c r="E82" s="33"/>
      <c r="F82" s="29"/>
      <c r="G82" s="36"/>
      <c r="AME82"/>
      <c r="AMF82"/>
      <c r="AMG82"/>
      <c r="AMH82"/>
      <c r="AMI82"/>
    </row>
    <row r="83" spans="1:1023" x14ac:dyDescent="0.75">
      <c r="B83" s="23"/>
      <c r="C83" s="20"/>
      <c r="D83" s="24"/>
      <c r="E83" s="33"/>
      <c r="F83" s="29"/>
      <c r="G83" s="36"/>
      <c r="AME83"/>
      <c r="AMF83"/>
      <c r="AMG83"/>
      <c r="AMH83"/>
      <c r="AMI83"/>
    </row>
    <row r="84" spans="1:1023" ht="13.8" customHeight="1" x14ac:dyDescent="0.75">
      <c r="B84" s="23">
        <f>IF(B83="",B82+IF(OR(WEEKDAY(B82)=2,WEEKDAY(B82)=4),2,3),"")</f>
        <v>45387</v>
      </c>
      <c r="C84" s="20"/>
      <c r="D84" s="24">
        <v>36</v>
      </c>
      <c r="E84" s="33" t="s">
        <v>13</v>
      </c>
      <c r="F84" s="29"/>
      <c r="G84" s="36"/>
      <c r="AME84"/>
      <c r="AMF84"/>
      <c r="AMG84"/>
      <c r="AMH84"/>
      <c r="AMI84"/>
    </row>
    <row r="85" spans="1:1023" x14ac:dyDescent="0.75">
      <c r="B85" s="23"/>
      <c r="C85" s="20"/>
      <c r="D85" s="24"/>
      <c r="E85" s="33"/>
      <c r="F85" s="39"/>
      <c r="G85" s="40"/>
      <c r="AME85"/>
      <c r="AMF85"/>
      <c r="AMG85"/>
      <c r="AMH85"/>
      <c r="AMI85"/>
    </row>
    <row r="86" spans="1:1023" ht="16.5" customHeight="1" x14ac:dyDescent="0.75">
      <c r="B86" s="19">
        <f>IF(B85="",B84+IF(OR(WEEKDAY(B84)=2,WEEKDAY(B84)=4),2,3),"")</f>
        <v>45390</v>
      </c>
      <c r="C86" s="20">
        <v>13</v>
      </c>
      <c r="D86" s="21">
        <v>37</v>
      </c>
      <c r="E86" s="22"/>
      <c r="F86" s="28" t="s">
        <v>32</v>
      </c>
      <c r="G86" s="36" t="s">
        <v>45</v>
      </c>
      <c r="AME86"/>
      <c r="AMF86"/>
      <c r="AMG86"/>
      <c r="AMH86"/>
      <c r="AMI86"/>
    </row>
    <row r="87" spans="1:1023" x14ac:dyDescent="0.75">
      <c r="B87" s="19"/>
      <c r="C87" s="20"/>
      <c r="D87" s="21"/>
      <c r="E87" s="22"/>
      <c r="F87" s="29"/>
      <c r="G87" s="37"/>
      <c r="AME87"/>
      <c r="AMF87"/>
      <c r="AMG87"/>
      <c r="AMH87"/>
      <c r="AMI87"/>
    </row>
    <row r="88" spans="1:1023" x14ac:dyDescent="0.75">
      <c r="B88" s="23">
        <f>IF(B87="",B86+IF(OR(WEEKDAY(B86)=2,WEEKDAY(B86)=4),2,3),"")</f>
        <v>45392</v>
      </c>
      <c r="C88" s="20"/>
      <c r="D88" s="24">
        <v>38</v>
      </c>
      <c r="E88" s="33"/>
      <c r="F88" s="29"/>
      <c r="G88" s="37"/>
      <c r="AME88"/>
      <c r="AMF88"/>
      <c r="AMG88"/>
      <c r="AMH88"/>
      <c r="AMI88"/>
    </row>
    <row r="89" spans="1:1023" ht="15.6" customHeight="1" x14ac:dyDescent="0.75">
      <c r="B89" s="23"/>
      <c r="C89" s="20"/>
      <c r="D89" s="24"/>
      <c r="E89" s="33"/>
      <c r="F89" s="29"/>
      <c r="G89" s="37"/>
      <c r="AME89"/>
      <c r="AMF89"/>
      <c r="AMG89"/>
      <c r="AMH89"/>
      <c r="AMI89"/>
    </row>
    <row r="90" spans="1:1023" ht="15.6" customHeight="1" x14ac:dyDescent="0.75">
      <c r="B90" s="23">
        <f>IF(B89="",B88+IF(OR(WEEKDAY(B88)=2,WEEKDAY(B88)=4),2,3),"")</f>
        <v>45394</v>
      </c>
      <c r="C90" s="20"/>
      <c r="D90" s="24">
        <v>39</v>
      </c>
      <c r="E90" s="33" t="s">
        <v>13</v>
      </c>
      <c r="F90" s="29"/>
      <c r="G90" s="37"/>
      <c r="AME90"/>
      <c r="AMF90"/>
      <c r="AMG90"/>
      <c r="AMH90"/>
      <c r="AMI90"/>
    </row>
    <row r="91" spans="1:1023" x14ac:dyDescent="0.75">
      <c r="B91" s="23"/>
      <c r="C91" s="20"/>
      <c r="D91" s="24"/>
      <c r="E91" s="33"/>
      <c r="F91" s="39"/>
      <c r="G91" s="38"/>
      <c r="AME91"/>
      <c r="AMF91"/>
      <c r="AMG91"/>
      <c r="AMH91"/>
      <c r="AMI91"/>
    </row>
    <row r="92" spans="1:1023" ht="15.6" customHeight="1" x14ac:dyDescent="0.75">
      <c r="A92"/>
      <c r="B92" s="2">
        <f>IF(B91="",B90+IF(OR(WEEKDAY(B90)=2,WEEKDAY(B90)=4),2,3),"")</f>
        <v>45397</v>
      </c>
      <c r="C92" s="20">
        <v>14</v>
      </c>
      <c r="D92" s="21">
        <v>40</v>
      </c>
      <c r="E92" s="22"/>
      <c r="F92" s="31" t="s">
        <v>33</v>
      </c>
      <c r="G92" s="32" t="s">
        <v>12</v>
      </c>
      <c r="AME92"/>
      <c r="AMF92"/>
      <c r="AMG92"/>
      <c r="AMH92"/>
      <c r="AMI92"/>
    </row>
    <row r="93" spans="1:1023" x14ac:dyDescent="0.75">
      <c r="B93" s="1"/>
      <c r="C93" s="20"/>
      <c r="D93" s="21"/>
      <c r="E93" s="22"/>
      <c r="F93" s="28"/>
      <c r="G93" s="32"/>
      <c r="AME93"/>
      <c r="AMF93"/>
      <c r="AMG93"/>
      <c r="AMH93"/>
      <c r="AMI93"/>
    </row>
    <row r="94" spans="1:1023" x14ac:dyDescent="0.75">
      <c r="B94" s="1">
        <f>IF(B93="",B92+IF(OR(WEEKDAY(B92)=2,WEEKDAY(B92)=4),2,3),"")</f>
        <v>45399</v>
      </c>
      <c r="C94" s="20"/>
      <c r="D94" s="24">
        <v>41</v>
      </c>
      <c r="E94" s="33"/>
      <c r="F94" s="31"/>
      <c r="G94" s="32"/>
      <c r="AME94"/>
      <c r="AMF94"/>
      <c r="AMG94"/>
      <c r="AMH94"/>
      <c r="AMI94"/>
    </row>
    <row r="95" spans="1:1023" ht="13.8" customHeight="1" x14ac:dyDescent="0.75">
      <c r="B95" s="1"/>
      <c r="C95" s="20"/>
      <c r="D95" s="24"/>
      <c r="E95" s="33"/>
      <c r="F95" s="29"/>
      <c r="G95" s="32"/>
      <c r="AME95"/>
      <c r="AMF95"/>
      <c r="AMG95"/>
      <c r="AMH95"/>
      <c r="AMI95"/>
    </row>
    <row r="96" spans="1:1023" ht="13.8" customHeight="1" x14ac:dyDescent="0.75">
      <c r="B96" s="1">
        <f>IF(B95="",B94+IF(OR(WEEKDAY(B94)=2,WEEKDAY(B94)=4),2,3),"")</f>
        <v>45401</v>
      </c>
      <c r="C96" s="20"/>
      <c r="D96" s="24">
        <v>42</v>
      </c>
      <c r="E96" s="34" t="s">
        <v>19</v>
      </c>
      <c r="F96" s="31"/>
      <c r="G96" s="32"/>
      <c r="AME96"/>
      <c r="AMF96"/>
      <c r="AMG96"/>
      <c r="AMH96"/>
      <c r="AMI96"/>
    </row>
    <row r="97" spans="1:1023" x14ac:dyDescent="0.75">
      <c r="B97" s="18"/>
      <c r="C97" s="20"/>
      <c r="D97" s="24"/>
      <c r="E97" s="34"/>
      <c r="F97" s="31"/>
      <c r="G97" s="32"/>
      <c r="AME97"/>
      <c r="AMF97"/>
      <c r="AMG97"/>
      <c r="AMH97"/>
      <c r="AMI97"/>
    </row>
    <row r="98" spans="1:1023" ht="13.8" customHeight="1" x14ac:dyDescent="0.75">
      <c r="B98" s="19">
        <f>IF(B97="",B96+IF(OR(WEEKDAY(B96)=2,WEEKDAY(B96)=4),2,3),"")</f>
        <v>45404</v>
      </c>
      <c r="C98" s="20">
        <v>15</v>
      </c>
      <c r="D98" s="21">
        <v>43</v>
      </c>
      <c r="E98" s="27"/>
      <c r="F98" s="28" t="s">
        <v>34</v>
      </c>
      <c r="G98" s="25"/>
      <c r="AME98"/>
      <c r="AMF98"/>
      <c r="AMG98"/>
      <c r="AMH98"/>
      <c r="AMI98"/>
    </row>
    <row r="99" spans="1:1023" x14ac:dyDescent="0.75">
      <c r="B99" s="19"/>
      <c r="C99" s="20"/>
      <c r="D99" s="21"/>
      <c r="E99" s="27"/>
      <c r="F99" s="28"/>
      <c r="G99" s="25"/>
      <c r="AME99"/>
      <c r="AMF99"/>
      <c r="AMG99"/>
      <c r="AMH99"/>
      <c r="AMI99"/>
    </row>
    <row r="100" spans="1:1023" x14ac:dyDescent="0.75">
      <c r="B100" s="23">
        <f>IF(B99="",B98+IF(OR(WEEKDAY(B98)=2,WEEKDAY(B98)=4),2,3),"")</f>
        <v>45406</v>
      </c>
      <c r="C100" s="20"/>
      <c r="D100" s="24">
        <v>44</v>
      </c>
      <c r="E100" s="26"/>
      <c r="F100" s="28"/>
      <c r="G100" s="25"/>
      <c r="AME100"/>
      <c r="AMF100"/>
      <c r="AMG100"/>
      <c r="AMH100"/>
      <c r="AMI100"/>
    </row>
    <row r="101" spans="1:1023" x14ac:dyDescent="0.75">
      <c r="B101" s="23"/>
      <c r="C101" s="20"/>
      <c r="D101" s="24"/>
      <c r="E101" s="26"/>
      <c r="F101" s="29"/>
      <c r="G101" s="25"/>
      <c r="AME101"/>
      <c r="AMF101"/>
      <c r="AMG101"/>
      <c r="AMH101"/>
      <c r="AMI101"/>
    </row>
    <row r="102" spans="1:1023" x14ac:dyDescent="0.75">
      <c r="B102" s="23">
        <f>IF(B101="",B100+IF(OR(WEEKDAY(B100)=2,WEEKDAY(B100)=4),2,3),"")</f>
        <v>45408</v>
      </c>
      <c r="C102" s="20"/>
      <c r="D102" s="24">
        <v>45</v>
      </c>
      <c r="E102" s="26"/>
      <c r="F102" s="28"/>
      <c r="G102" s="25"/>
      <c r="AME102"/>
      <c r="AMF102"/>
      <c r="AMG102"/>
      <c r="AMH102"/>
      <c r="AMI102"/>
    </row>
    <row r="103" spans="1:1023" x14ac:dyDescent="0.75">
      <c r="B103" s="23"/>
      <c r="C103" s="20"/>
      <c r="D103" s="24"/>
      <c r="E103" s="26"/>
      <c r="F103" s="30"/>
      <c r="G103" s="25"/>
      <c r="AME103"/>
      <c r="AMF103"/>
      <c r="AMG103"/>
      <c r="AMH103"/>
      <c r="AMI103"/>
    </row>
    <row r="104" spans="1:1023" x14ac:dyDescent="0.75">
      <c r="B104" s="19">
        <f>IF(B103="",B102+IF(OR(WEEKDAY(B102)=2,WEEKDAY(B102)=4),2,3),"")</f>
        <v>45411</v>
      </c>
      <c r="C104" s="20">
        <v>16</v>
      </c>
      <c r="D104" s="21">
        <v>46</v>
      </c>
      <c r="F104" s="22"/>
      <c r="AME104"/>
      <c r="AMF104"/>
      <c r="AMG104"/>
      <c r="AMH104"/>
      <c r="AMI104"/>
    </row>
    <row r="105" spans="1:1023" x14ac:dyDescent="0.75">
      <c r="B105" s="19"/>
      <c r="C105" s="20"/>
      <c r="D105" s="21"/>
      <c r="F105" s="22"/>
      <c r="AME105"/>
      <c r="AMF105"/>
      <c r="AMG105"/>
      <c r="AMH105"/>
      <c r="AMI105"/>
    </row>
    <row r="106" spans="1:1023" x14ac:dyDescent="0.75">
      <c r="A106" s="17">
        <f>DATE(B3,MONTH(1&amp;B4)+4,B5)</f>
        <v>45420</v>
      </c>
      <c r="B106" s="23">
        <f>IF(B105="",B104+IF(OR(WEEKDAY(B104)=2,WEEKDAY(B104)=4),2,3),"")</f>
        <v>45413</v>
      </c>
      <c r="C106" s="20"/>
      <c r="D106" s="24">
        <v>47</v>
      </c>
      <c r="F106" s="22"/>
      <c r="AME106"/>
      <c r="AMF106"/>
      <c r="AMG106"/>
      <c r="AMH106"/>
      <c r="AMI106"/>
    </row>
    <row r="107" spans="1:1023" x14ac:dyDescent="0.75">
      <c r="B107" s="23"/>
      <c r="C107" s="20"/>
      <c r="D107" s="24"/>
      <c r="F107" s="22"/>
      <c r="AME107"/>
      <c r="AMF107"/>
      <c r="AMG107"/>
      <c r="AMH107"/>
      <c r="AMI107"/>
    </row>
    <row r="108" spans="1:1023" x14ac:dyDescent="0.75">
      <c r="B108" s="23">
        <f>IF(B107="",B106+IF(OR(WEEKDAY(B106)=2,WEEKDAY(B106)=4),2,3),"")</f>
        <v>45415</v>
      </c>
      <c r="C108" s="20"/>
      <c r="D108" s="24">
        <v>48</v>
      </c>
      <c r="F108" s="22"/>
      <c r="AME108"/>
      <c r="AMF108"/>
      <c r="AMG108"/>
      <c r="AMH108"/>
      <c r="AMI108"/>
    </row>
    <row r="109" spans="1:1023" x14ac:dyDescent="0.75">
      <c r="B109" s="23"/>
      <c r="C109" s="20"/>
      <c r="D109" s="20"/>
      <c r="F109" s="22"/>
      <c r="AME109"/>
      <c r="AMF109"/>
      <c r="AMG109"/>
      <c r="AMH109"/>
      <c r="AMI109"/>
    </row>
  </sheetData>
  <mergeCells count="199">
    <mergeCell ref="F14:F19"/>
    <mergeCell ref="G14:G19"/>
    <mergeCell ref="G8:G13"/>
    <mergeCell ref="B10:B11"/>
    <mergeCell ref="D10:D11"/>
    <mergeCell ref="E10:E11"/>
    <mergeCell ref="B12:B13"/>
    <mergeCell ref="D12:D13"/>
    <mergeCell ref="E12:E13"/>
    <mergeCell ref="B8:B9"/>
    <mergeCell ref="C8:C13"/>
    <mergeCell ref="D8:D9"/>
    <mergeCell ref="E8:E9"/>
    <mergeCell ref="F8:F13"/>
    <mergeCell ref="B16:B17"/>
    <mergeCell ref="D16:D17"/>
    <mergeCell ref="E16:E17"/>
    <mergeCell ref="B18:B19"/>
    <mergeCell ref="D18:D19"/>
    <mergeCell ref="E18:E19"/>
    <mergeCell ref="B14:B15"/>
    <mergeCell ref="C14:C19"/>
    <mergeCell ref="D14:D15"/>
    <mergeCell ref="E14:E15"/>
    <mergeCell ref="F26:F31"/>
    <mergeCell ref="G26:G31"/>
    <mergeCell ref="B22:B23"/>
    <mergeCell ref="D22:D23"/>
    <mergeCell ref="E22:E23"/>
    <mergeCell ref="B24:B25"/>
    <mergeCell ref="D24:D25"/>
    <mergeCell ref="E24:E25"/>
    <mergeCell ref="B20:B21"/>
    <mergeCell ref="C20:C25"/>
    <mergeCell ref="D20:D21"/>
    <mergeCell ref="E20:E21"/>
    <mergeCell ref="F20:F25"/>
    <mergeCell ref="G20:G25"/>
    <mergeCell ref="B28:B29"/>
    <mergeCell ref="D28:D29"/>
    <mergeCell ref="E28:E29"/>
    <mergeCell ref="B30:B31"/>
    <mergeCell ref="D30:D31"/>
    <mergeCell ref="E30:E31"/>
    <mergeCell ref="B26:B27"/>
    <mergeCell ref="C26:C31"/>
    <mergeCell ref="D26:D27"/>
    <mergeCell ref="E26:E27"/>
    <mergeCell ref="G32:G37"/>
    <mergeCell ref="B40:B41"/>
    <mergeCell ref="D40:D41"/>
    <mergeCell ref="E40:E41"/>
    <mergeCell ref="B42:B43"/>
    <mergeCell ref="D42:D43"/>
    <mergeCell ref="E42:E43"/>
    <mergeCell ref="B38:B39"/>
    <mergeCell ref="C38:C43"/>
    <mergeCell ref="D38:D39"/>
    <mergeCell ref="E38:E39"/>
    <mergeCell ref="F38:F43"/>
    <mergeCell ref="G38:G43"/>
    <mergeCell ref="B34:B35"/>
    <mergeCell ref="D34:D35"/>
    <mergeCell ref="E34:E35"/>
    <mergeCell ref="B36:B37"/>
    <mergeCell ref="D36:D37"/>
    <mergeCell ref="E36:E37"/>
    <mergeCell ref="B32:B33"/>
    <mergeCell ref="C32:C37"/>
    <mergeCell ref="D32:D33"/>
    <mergeCell ref="E32:E33"/>
    <mergeCell ref="F32:F37"/>
    <mergeCell ref="F50:F55"/>
    <mergeCell ref="G50:G55"/>
    <mergeCell ref="B46:B47"/>
    <mergeCell ref="D46:D47"/>
    <mergeCell ref="E46:E47"/>
    <mergeCell ref="B48:B49"/>
    <mergeCell ref="D48:D49"/>
    <mergeCell ref="E48:E49"/>
    <mergeCell ref="B44:B45"/>
    <mergeCell ref="C44:C49"/>
    <mergeCell ref="D44:D45"/>
    <mergeCell ref="E44:E45"/>
    <mergeCell ref="F44:F49"/>
    <mergeCell ref="G44:G49"/>
    <mergeCell ref="B52:B53"/>
    <mergeCell ref="D52:D53"/>
    <mergeCell ref="E52:E53"/>
    <mergeCell ref="B54:B55"/>
    <mergeCell ref="D54:D55"/>
    <mergeCell ref="E54:E55"/>
    <mergeCell ref="B50:B51"/>
    <mergeCell ref="C50:C55"/>
    <mergeCell ref="D50:D51"/>
    <mergeCell ref="E50:E51"/>
    <mergeCell ref="G62:G67"/>
    <mergeCell ref="B58:B59"/>
    <mergeCell ref="D58:D59"/>
    <mergeCell ref="E58:E59"/>
    <mergeCell ref="B60:B61"/>
    <mergeCell ref="D60:D61"/>
    <mergeCell ref="E60:E61"/>
    <mergeCell ref="B56:B57"/>
    <mergeCell ref="C56:C61"/>
    <mergeCell ref="D56:D57"/>
    <mergeCell ref="E56:E57"/>
    <mergeCell ref="F62:F67"/>
    <mergeCell ref="F56:F57"/>
    <mergeCell ref="F58:F59"/>
    <mergeCell ref="F60:F61"/>
    <mergeCell ref="G56:G61"/>
    <mergeCell ref="B64:B65"/>
    <mergeCell ref="D64:D65"/>
    <mergeCell ref="E64:E65"/>
    <mergeCell ref="B66:B67"/>
    <mergeCell ref="D66:D67"/>
    <mergeCell ref="E66:E67"/>
    <mergeCell ref="B62:B63"/>
    <mergeCell ref="C62:C67"/>
    <mergeCell ref="D62:D63"/>
    <mergeCell ref="E62:E63"/>
    <mergeCell ref="G74:G79"/>
    <mergeCell ref="B70:B71"/>
    <mergeCell ref="D70:D71"/>
    <mergeCell ref="E70:E71"/>
    <mergeCell ref="B72:B73"/>
    <mergeCell ref="D72:D73"/>
    <mergeCell ref="E72:E73"/>
    <mergeCell ref="B68:B69"/>
    <mergeCell ref="C68:C73"/>
    <mergeCell ref="D68:D69"/>
    <mergeCell ref="E68:E69"/>
    <mergeCell ref="F74:F79"/>
    <mergeCell ref="G68:G73"/>
    <mergeCell ref="F68:F73"/>
    <mergeCell ref="B76:B77"/>
    <mergeCell ref="D76:D77"/>
    <mergeCell ref="E76:E77"/>
    <mergeCell ref="B78:B79"/>
    <mergeCell ref="D78:D79"/>
    <mergeCell ref="E78:E79"/>
    <mergeCell ref="B74:B75"/>
    <mergeCell ref="C74:C79"/>
    <mergeCell ref="D74:D75"/>
    <mergeCell ref="E74:E75"/>
    <mergeCell ref="G86:G91"/>
    <mergeCell ref="B82:B83"/>
    <mergeCell ref="D82:D83"/>
    <mergeCell ref="E82:E83"/>
    <mergeCell ref="B84:B85"/>
    <mergeCell ref="D84:D85"/>
    <mergeCell ref="E84:E85"/>
    <mergeCell ref="B80:B81"/>
    <mergeCell ref="C80:C85"/>
    <mergeCell ref="D80:D81"/>
    <mergeCell ref="F86:F91"/>
    <mergeCell ref="G80:G85"/>
    <mergeCell ref="F80:F85"/>
    <mergeCell ref="E86:E87"/>
    <mergeCell ref="B88:B89"/>
    <mergeCell ref="D88:D89"/>
    <mergeCell ref="E88:E89"/>
    <mergeCell ref="B90:B91"/>
    <mergeCell ref="D90:D91"/>
    <mergeCell ref="E90:E91"/>
    <mergeCell ref="B86:B87"/>
    <mergeCell ref="C86:C91"/>
    <mergeCell ref="D86:D87"/>
    <mergeCell ref="E80:E81"/>
    <mergeCell ref="C92:C97"/>
    <mergeCell ref="D92:D93"/>
    <mergeCell ref="E92:E93"/>
    <mergeCell ref="F92:F97"/>
    <mergeCell ref="G92:G97"/>
    <mergeCell ref="D94:D95"/>
    <mergeCell ref="E94:E95"/>
    <mergeCell ref="D96:D97"/>
    <mergeCell ref="E96:E97"/>
    <mergeCell ref="B104:B105"/>
    <mergeCell ref="C104:C109"/>
    <mergeCell ref="D104:D105"/>
    <mergeCell ref="F104:F109"/>
    <mergeCell ref="B106:B107"/>
    <mergeCell ref="D106:D107"/>
    <mergeCell ref="B108:B109"/>
    <mergeCell ref="D108:D109"/>
    <mergeCell ref="G98:G103"/>
    <mergeCell ref="B100:B101"/>
    <mergeCell ref="D100:D101"/>
    <mergeCell ref="E100:E101"/>
    <mergeCell ref="B102:B103"/>
    <mergeCell ref="D102:D103"/>
    <mergeCell ref="E102:E103"/>
    <mergeCell ref="B98:B99"/>
    <mergeCell ref="C98:C103"/>
    <mergeCell ref="D98:D99"/>
    <mergeCell ref="E98:E99"/>
    <mergeCell ref="F98:F103"/>
  </mergeCells>
  <conditionalFormatting sqref="A8:C8 E8 C14 E14 C20 E20 C26 E26 A30 C32 E32 C38 E38 C44 E44 C50 E50 C56 E56 C62 E62 C68 E68 C74 E74 C80 C86 E80 C92 E92 C98">
    <cfRule type="expression" dxfId="4" priority="5">
      <formula>"not(isblank(address(row(),c)))"</formula>
    </cfRule>
  </conditionalFormatting>
  <conditionalFormatting sqref="E98 E102 C104 C108">
    <cfRule type="expression" dxfId="3" priority="7">
      <formula>"not(isblank(address(row(),c)))"</formula>
    </cfRule>
  </conditionalFormatting>
  <conditionalFormatting sqref="F8 F14 F20 F26 F32 F38 F50 F62 F68 F74 F80 F86">
    <cfRule type="expression" dxfId="2" priority="2">
      <formula>"not(isblank(address(row(),c)))"</formula>
    </cfRule>
  </conditionalFormatting>
  <conditionalFormatting sqref="F98 F102">
    <cfRule type="expression" dxfId="1" priority="3">
      <formula>"not(isblank(address(row(),c)))"</formula>
    </cfRule>
  </conditionalFormatting>
  <conditionalFormatting sqref="E86">
    <cfRule type="expression" dxfId="0" priority="1">
      <formula>"not(isblank(address(row(),c)))"</formula>
    </cfRule>
  </conditionalFormatting>
  <pageMargins left="0.25" right="0.25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Remington, Eric</dc:creator>
  <dc:description/>
  <cp:lastModifiedBy>Remington, Eric</cp:lastModifiedBy>
  <cp:revision>19</cp:revision>
  <cp:lastPrinted>2020-01-27T21:30:42Z</cp:lastPrinted>
  <dcterms:created xsi:type="dcterms:W3CDTF">2020-01-27T20:08:20Z</dcterms:created>
  <dcterms:modified xsi:type="dcterms:W3CDTF">2024-01-10T18:50:36Z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0x010100F3A80A3E5B879F43A8707FDD2057A172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