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reming\Dropbox\markdownNotes\Teaching\PHYS101\syllabus\"/>
    </mc:Choice>
  </mc:AlternateContent>
  <xr:revisionPtr revIDLastSave="0" documentId="13_ncr:1_{F9D574BE-ABB0-42CC-B211-872C0F1C2345}" xr6:coauthVersionLast="47" xr6:coauthVersionMax="47" xr10:uidLastSave="{00000000-0000-0000-0000-000000000000}"/>
  <bookViews>
    <workbookView xWindow="-96" yWindow="-96" windowWidth="23232" windowHeight="13872" tabRatio="500" xr2:uid="{00000000-000D-0000-FFFF-FFFF00000000}"/>
  </bookViews>
  <sheets>
    <sheet name="Sheet2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95" i="1" l="1"/>
  <c r="I92" i="1"/>
  <c r="I74" i="1"/>
  <c r="I77" i="1"/>
  <c r="I80" i="1"/>
  <c r="I83" i="1"/>
  <c r="I86" i="1"/>
  <c r="I59" i="1"/>
  <c r="I62" i="1"/>
  <c r="I65" i="1"/>
  <c r="I68" i="1"/>
  <c r="I71" i="1"/>
  <c r="I56" i="1"/>
  <c r="I53" i="1"/>
  <c r="C94" i="1"/>
  <c r="C92" i="1"/>
  <c r="C56" i="1"/>
  <c r="C58" i="1"/>
  <c r="C60" i="1"/>
  <c r="C62" i="1"/>
  <c r="C64" i="1"/>
  <c r="C66" i="1"/>
  <c r="C68" i="1"/>
  <c r="C70" i="1"/>
  <c r="C72" i="1"/>
  <c r="C74" i="1"/>
  <c r="C76" i="1"/>
  <c r="C78" i="1"/>
  <c r="C80" i="1"/>
  <c r="C82" i="1"/>
  <c r="C84" i="1"/>
  <c r="C86" i="1"/>
  <c r="C54" i="1"/>
  <c r="C38" i="1"/>
  <c r="C40" i="1"/>
  <c r="C42" i="1"/>
  <c r="C44" i="1"/>
  <c r="C46" i="1"/>
  <c r="C48" i="1"/>
  <c r="C26" i="1"/>
  <c r="C28" i="1"/>
  <c r="C30" i="1"/>
  <c r="C32" i="1"/>
  <c r="C34" i="1"/>
  <c r="C36" i="1"/>
  <c r="C24" i="1"/>
  <c r="A96" i="1"/>
  <c r="A70" i="1"/>
  <c r="A44" i="1"/>
  <c r="A18" i="1"/>
  <c r="D8" i="1"/>
  <c r="H8" i="1" s="1"/>
  <c r="H11" i="1" s="1"/>
  <c r="H14" i="1" s="1"/>
  <c r="H17" i="1" s="1"/>
  <c r="H20" i="1" s="1"/>
  <c r="H23" i="1" s="1"/>
  <c r="H26" i="1" s="1"/>
  <c r="H29" i="1" s="1"/>
  <c r="H32" i="1" s="1"/>
  <c r="H35" i="1" s="1"/>
  <c r="H38" i="1" s="1"/>
  <c r="H41" i="1" s="1"/>
  <c r="H44" i="1" s="1"/>
  <c r="H47" i="1" s="1"/>
  <c r="H50" i="1" s="1"/>
  <c r="H53" i="1" s="1"/>
  <c r="H56" i="1" s="1"/>
  <c r="H59" i="1" s="1"/>
  <c r="H62" i="1" s="1"/>
  <c r="H65" i="1" s="1"/>
  <c r="H68" i="1" s="1"/>
  <c r="H71" i="1" s="1"/>
  <c r="H74" i="1" s="1"/>
  <c r="H77" i="1" s="1"/>
  <c r="H80" i="1" s="1"/>
  <c r="H83" i="1" s="1"/>
  <c r="H86" i="1" s="1"/>
  <c r="H89" i="1" s="1"/>
  <c r="H92" i="1" s="1"/>
  <c r="H95" i="1" s="1"/>
  <c r="H98" i="1" s="1"/>
  <c r="H101" i="1" s="1"/>
  <c r="A8" i="1"/>
  <c r="D10" i="1" l="1"/>
  <c r="D12" i="1" s="1"/>
  <c r="D14" i="1" s="1"/>
  <c r="D16" i="1" s="1"/>
  <c r="D18" i="1" s="1"/>
  <c r="D20" i="1" s="1"/>
  <c r="D22" i="1" s="1"/>
  <c r="D24" i="1" s="1"/>
  <c r="D26" i="1" s="1"/>
  <c r="D28" i="1" s="1"/>
  <c r="D30" i="1" s="1"/>
  <c r="D32" i="1" s="1"/>
  <c r="D34" i="1" s="1"/>
  <c r="D36" i="1" s="1"/>
  <c r="D38" i="1" s="1"/>
  <c r="D40" i="1" s="1"/>
  <c r="D42" i="1" s="1"/>
  <c r="D44" i="1" s="1"/>
  <c r="D46" i="1" s="1"/>
  <c r="D48" i="1" s="1"/>
  <c r="D50" i="1" s="1"/>
  <c r="D52" i="1" s="1"/>
  <c r="D54" i="1" s="1"/>
  <c r="D56" i="1" s="1"/>
  <c r="D58" i="1" s="1"/>
  <c r="D60" i="1" s="1"/>
  <c r="D62" i="1" s="1"/>
  <c r="D64" i="1" s="1"/>
  <c r="D66" i="1" s="1"/>
  <c r="D68" i="1" s="1"/>
  <c r="D70" i="1" s="1"/>
  <c r="D72" i="1" s="1"/>
  <c r="D74" i="1" s="1"/>
  <c r="D76" i="1" s="1"/>
  <c r="D78" i="1" s="1"/>
  <c r="D80" i="1" s="1"/>
  <c r="D82" i="1" s="1"/>
  <c r="D84" i="1" s="1"/>
  <c r="D86" i="1" s="1"/>
  <c r="D88" i="1" s="1"/>
  <c r="D90" i="1" s="1"/>
  <c r="D92" i="1" s="1"/>
  <c r="D94" i="1" s="1"/>
  <c r="D96" i="1" s="1"/>
  <c r="D98" i="1" s="1"/>
  <c r="D100" i="1" s="1"/>
  <c r="D102" i="1" s="1"/>
</calcChain>
</file>

<file path=xl/sharedStrings.xml><?xml version="1.0" encoding="utf-8"?>
<sst xmlns="http://schemas.openxmlformats.org/spreadsheetml/2006/main" count="68" uniqueCount="52">
  <si>
    <t>Input Start Info:</t>
  </si>
  <si>
    <t>Year:</t>
  </si>
  <si>
    <t>Month:</t>
  </si>
  <si>
    <t>Day:</t>
  </si>
  <si>
    <t>Month</t>
  </si>
  <si>
    <t>Week</t>
  </si>
  <si>
    <t>Class Day</t>
  </si>
  <si>
    <t>MWF Date</t>
  </si>
  <si>
    <t>MWF Class Notes</t>
  </si>
  <si>
    <t>Week Notes</t>
  </si>
  <si>
    <t>TR Class Notes</t>
  </si>
  <si>
    <t>TR Date</t>
  </si>
  <si>
    <t>Lab Notes</t>
  </si>
  <si>
    <t>Chapter 1 - Introduction
- measurement and units
- ratio and proportion
- graphs
- rate and gradient</t>
  </si>
  <si>
    <t>Scientific Method</t>
  </si>
  <si>
    <t>quiz</t>
  </si>
  <si>
    <t>Chapter 2 - Force
- Newton's Laws
- Vectors
- Types of Forces</t>
  </si>
  <si>
    <t>Force Table</t>
  </si>
  <si>
    <t>Labor day</t>
  </si>
  <si>
    <t>Chapter 3 - Newton's 2nd
- position -&gt; velocity -&gt; acceleration
- more problems</t>
  </si>
  <si>
    <t>** Labor Day **</t>
  </si>
  <si>
    <t>Chapter 4 - Constant Acceleration
- Graphing
- Kinematics
- One dimensional only</t>
  </si>
  <si>
    <t>Kinetic Friction</t>
  </si>
  <si>
    <t xml:space="preserve">2D - Motion
- Projectile Motion from ch 4
- Uniform Circular Motion ch 5
</t>
  </si>
  <si>
    <t>Projectile Motion</t>
  </si>
  <si>
    <t>## Review and Midterm Week ##</t>
  </si>
  <si>
    <t>Centripetal</t>
  </si>
  <si>
    <t>mid term exam</t>
  </si>
  <si>
    <t xml:space="preserve">Conservation of Energy
- work and kinetic energy
- potential energies
- conservation of energy
</t>
  </si>
  <si>
    <t>Ballistic Pendulum</t>
  </si>
  <si>
    <t>FALL BREAK</t>
  </si>
  <si>
    <t>Conservation of Energy cont’d
- potential energies
- conservation of energy
** MID TERM GRADES **</t>
  </si>
  <si>
    <t>** Fall Break **</t>
  </si>
  <si>
    <t>Conservation of Momentum
- momentum
- impulse
- collisions
- relative velocity</t>
  </si>
  <si>
    <t>Explosions and collisions</t>
  </si>
  <si>
    <t>Conservation of Angular Momentum and Equilibrium
- Torque 
- Equilibrium 
- Rotational Inertia 
- Angular Momentum</t>
  </si>
  <si>
    <t>Moment of inertia</t>
  </si>
  <si>
    <t>Fluids</t>
  </si>
  <si>
    <t>Archimedes</t>
  </si>
  <si>
    <t>Simple Harmonic Motion</t>
  </si>
  <si>
    <t>Hooke’s</t>
  </si>
  <si>
    <t>Waves</t>
  </si>
  <si>
    <t>Waves and Sound</t>
  </si>
  <si>
    <t xml:space="preserve">Melde’s </t>
  </si>
  <si>
    <t>THANKSGIVING</t>
  </si>
  <si>
    <t>Sound</t>
  </si>
  <si>
    <t>## catch up on grading</t>
  </si>
  <si>
    <t>LAST DAY OF CLASS</t>
  </si>
  <si>
    <t>DEAD DAY</t>
  </si>
  <si>
    <t>FINAL EXAMS</t>
  </si>
  <si>
    <t>FINAL EXAM 8AM</t>
  </si>
  <si>
    <t>FINAL EXAM 10:30AM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</si>
</sst>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mmmm"/>
    <numFmt numFmtId="166" formatCode="d;@"/>
  </numFmts>
  <fonts count="4" x14ac:knownFonts="1">
    <font>
      <sz val="11"/>
      <color rgb="FF000000"/>
      <name val="Calibri"/>
      <family val="2"/>
    </font>
    <font>
      <sz val="10"/>
      <color rgb="FF000000"/>
      <name val="Open Sans"/>
      <family val="2"/>
    </font>
    <font>
      <i/>
      <sz val="11"/>
      <color rgb="FF7F7F7F"/>
      <name val="Calibri"/>
      <family val="2"/>
    </font>
    <font>
      <sz val="10"/>
      <color rgb="FF444444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999999"/>
        <bgColor rgb="FF7F7F7F"/>
      </patternFill>
    </fill>
    <fill>
      <patternFill patternType="solid">
        <fgColor theme="0" tint="-0.34998626667073579"/>
        <bgColor rgb="FFCCCCFF"/>
      </patternFill>
    </fill>
    <fill>
      <patternFill patternType="solid">
        <fgColor theme="0" tint="-0.34998626667073579"/>
        <bgColor rgb="FF7F7F7F"/>
      </patternFill>
    </fill>
  </fills>
  <borders count="11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40">
    <xf numFmtId="0" fontId="0" fillId="0" borderId="0" xfId="0"/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1" applyFont="1" applyBorder="1" applyAlignment="1" applyProtection="1">
      <alignment horizontal="center" vertical="center"/>
    </xf>
    <xf numFmtId="164" fontId="1" fillId="0" borderId="0" xfId="1" applyNumberFormat="1" applyFont="1" applyBorder="1" applyAlignment="1" applyProtection="1">
      <alignment horizontal="center" vertical="center"/>
    </xf>
    <xf numFmtId="0" fontId="1" fillId="0" borderId="0" xfId="0" applyFont="1"/>
    <xf numFmtId="165" fontId="1" fillId="0" borderId="8" xfId="0" applyNumberFormat="1" applyFont="1" applyBorder="1" applyAlignment="1">
      <alignment vertical="center"/>
    </xf>
    <xf numFmtId="165" fontId="1" fillId="0" borderId="0" xfId="0" applyNumberFormat="1" applyFont="1" applyAlignment="1">
      <alignment vertical="center"/>
    </xf>
    <xf numFmtId="165" fontId="1" fillId="0" borderId="0" xfId="0" applyNumberFormat="1" applyFont="1"/>
    <xf numFmtId="49" fontId="1" fillId="0" borderId="0" xfId="0" applyNumberFormat="1" applyFont="1" applyAlignment="1">
      <alignment horizontal="left" vertical="top" wrapText="1"/>
    </xf>
    <xf numFmtId="49" fontId="1" fillId="0" borderId="8" xfId="0" applyNumberFormat="1" applyFont="1" applyBorder="1" applyAlignment="1">
      <alignment horizontal="left" vertical="top" wrapText="1"/>
    </xf>
    <xf numFmtId="0" fontId="1" fillId="0" borderId="8" xfId="0" applyFont="1" applyBorder="1" applyAlignment="1">
      <alignment horizontal="center" vertical="top"/>
    </xf>
    <xf numFmtId="49" fontId="1" fillId="0" borderId="9" xfId="0" applyNumberFormat="1" applyFont="1" applyBorder="1" applyAlignment="1">
      <alignment horizontal="left" vertical="top" wrapText="1"/>
    </xf>
    <xf numFmtId="49" fontId="1" fillId="4" borderId="0" xfId="0" applyNumberFormat="1" applyFont="1" applyFill="1" applyAlignment="1">
      <alignment horizontal="left" vertical="top" wrapText="1"/>
    </xf>
    <xf numFmtId="49" fontId="1" fillId="4" borderId="10" xfId="0" applyNumberFormat="1" applyFont="1" applyFill="1" applyBorder="1" applyAlignment="1">
      <alignment horizontal="left" vertical="top" wrapText="1"/>
    </xf>
    <xf numFmtId="0" fontId="1" fillId="0" borderId="9" xfId="0" applyFont="1" applyBorder="1" applyAlignment="1">
      <alignment horizontal="center" vertical="top"/>
    </xf>
    <xf numFmtId="49" fontId="1" fillId="0" borderId="10" xfId="0" applyNumberFormat="1" applyFont="1" applyBorder="1" applyAlignment="1">
      <alignment horizontal="left" vertical="top" wrapText="1"/>
    </xf>
    <xf numFmtId="49" fontId="1" fillId="5" borderId="8" xfId="0" applyNumberFormat="1" applyFont="1" applyFill="1" applyBorder="1" applyAlignment="1">
      <alignment horizontal="left" vertical="top" wrapText="1"/>
    </xf>
    <xf numFmtId="49" fontId="1" fillId="3" borderId="8" xfId="0" applyNumberFormat="1" applyFont="1" applyFill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49" fontId="1" fillId="4" borderId="8" xfId="0" applyNumberFormat="1" applyFont="1" applyFill="1" applyBorder="1" applyAlignment="1">
      <alignment horizontal="left" vertical="top" wrapText="1"/>
    </xf>
    <xf numFmtId="49" fontId="1" fillId="2" borderId="8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0" xfId="0" applyFont="1"/>
    <xf numFmtId="166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166" fontId="1" fillId="0" borderId="0" xfId="0" applyNumberFormat="1" applyFont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top"/>
    </xf>
    <xf numFmtId="166" fontId="1" fillId="0" borderId="10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</cellXfs>
  <cellStyles count="2">
    <cellStyle name="Excel Built-in Explanatory Text" xfId="1" xr:uid="{00000000-0005-0000-0000-000006000000}"/>
    <cellStyle name="Normal" xfId="0" builtinId="0"/>
  </cellStyles>
  <dxfs count="4">
    <dxf>
      <font>
        <sz val="11"/>
        <color rgb="FF000000"/>
        <name val="Calibri"/>
        <family val="2"/>
      </font>
      <border diagonalUp="0" diagonalDown="0">
        <left/>
        <right/>
        <top style="thin">
          <color auto="1"/>
        </top>
        <bottom/>
      </border>
    </dxf>
    <dxf>
      <font>
        <sz val="11"/>
        <color rgb="FF000000"/>
        <name val="Calibri"/>
        <family val="2"/>
      </font>
      <border diagonalUp="0" diagonalDown="0">
        <left/>
        <right/>
        <top style="thin">
          <color auto="1"/>
        </top>
        <bottom/>
      </border>
    </dxf>
    <dxf>
      <font>
        <sz val="11"/>
        <color rgb="FF000000"/>
        <name val="Calibri"/>
        <family val="2"/>
      </font>
      <border diagonalUp="0" diagonalDown="0">
        <left/>
        <right/>
        <top style="thin">
          <color auto="1"/>
        </top>
        <bottom/>
      </border>
    </dxf>
    <dxf>
      <font>
        <sz val="11"/>
        <color rgb="FF000000"/>
        <name val="Calibri"/>
        <family val="2"/>
      </font>
      <border diagonalUp="0" diagonalDown="0">
        <left/>
        <right/>
        <top style="thin">
          <color auto="1"/>
        </top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03"/>
  <sheetViews>
    <sheetView tabSelected="1" zoomScale="75" zoomScaleNormal="75" workbookViewId="0">
      <selection activeCell="F4" sqref="F4"/>
    </sheetView>
  </sheetViews>
  <sheetFormatPr defaultColWidth="8.83984375" defaultRowHeight="14.4" x14ac:dyDescent="0.65"/>
  <cols>
    <col min="1" max="1" width="10.68359375" style="5" customWidth="1"/>
    <col min="2" max="2" width="5.15625" style="5" customWidth="1"/>
    <col min="3" max="3" width="4" style="5" customWidth="1"/>
    <col min="4" max="4" width="9.41796875" style="5" customWidth="1"/>
    <col min="5" max="5" width="13.3125" style="5" customWidth="1"/>
    <col min="6" max="6" width="48.578125" style="5" customWidth="1"/>
    <col min="7" max="7" width="11.68359375" style="5" customWidth="1"/>
    <col min="8" max="8" width="8.83984375" style="5"/>
    <col min="9" max="9" width="3.41796875" style="5" customWidth="1"/>
    <col min="10" max="10" width="8.83984375" style="5"/>
    <col min="11" max="11" width="35.26171875" style="5" customWidth="1"/>
    <col min="12" max="16384" width="8.83984375" style="5"/>
  </cols>
  <sheetData>
    <row r="2" spans="1:11" x14ac:dyDescent="0.65">
      <c r="B2" s="22" t="s">
        <v>0</v>
      </c>
      <c r="C2" s="23"/>
      <c r="D2" s="24"/>
    </row>
    <row r="3" spans="1:11" x14ac:dyDescent="0.65">
      <c r="B3" s="25" t="s">
        <v>1</v>
      </c>
      <c r="C3" s="25"/>
      <c r="D3" s="1">
        <v>2023</v>
      </c>
      <c r="E3" s="2"/>
      <c r="F3" s="28"/>
    </row>
    <row r="4" spans="1:11" x14ac:dyDescent="0.65">
      <c r="B4" s="25" t="s">
        <v>2</v>
      </c>
      <c r="C4" s="25"/>
      <c r="D4" s="1">
        <v>8</v>
      </c>
      <c r="E4" s="3"/>
      <c r="F4" s="4"/>
    </row>
    <row r="5" spans="1:11" ht="15.6" customHeight="1" x14ac:dyDescent="0.65">
      <c r="B5" s="26" t="s">
        <v>3</v>
      </c>
      <c r="C5" s="26"/>
      <c r="D5" s="27">
        <v>21</v>
      </c>
    </row>
    <row r="7" spans="1:11" x14ac:dyDescent="0.65">
      <c r="A7" s="5" t="s">
        <v>4</v>
      </c>
      <c r="B7" s="5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5" t="s">
        <v>10</v>
      </c>
      <c r="H7" s="5" t="s">
        <v>11</v>
      </c>
      <c r="I7" s="5" t="s">
        <v>6</v>
      </c>
      <c r="J7" s="5" t="s">
        <v>5</v>
      </c>
      <c r="K7" s="5" t="s">
        <v>12</v>
      </c>
    </row>
    <row r="8" spans="1:11" ht="13.9" customHeight="1" x14ac:dyDescent="0.65">
      <c r="A8" s="6">
        <f>DATE(D3,D4,D5)</f>
        <v>45159</v>
      </c>
      <c r="B8" s="11">
        <v>1</v>
      </c>
      <c r="C8" s="11">
        <v>1</v>
      </c>
      <c r="D8" s="29">
        <f>DATE(D3,D4,D5)</f>
        <v>45159</v>
      </c>
      <c r="E8" s="10"/>
      <c r="F8" s="12" t="s">
        <v>13</v>
      </c>
      <c r="G8" s="10"/>
      <c r="H8" s="29">
        <f>D8+1</f>
        <v>45160</v>
      </c>
      <c r="I8" s="11">
        <v>1</v>
      </c>
      <c r="J8" s="11">
        <v>1</v>
      </c>
      <c r="K8" s="30" t="s">
        <v>14</v>
      </c>
    </row>
    <row r="9" spans="1:11" ht="15.6" customHeight="1" x14ac:dyDescent="0.65">
      <c r="A9" s="7"/>
      <c r="B9" s="11"/>
      <c r="C9" s="11"/>
      <c r="D9" s="29"/>
      <c r="E9" s="10"/>
      <c r="F9" s="10"/>
      <c r="G9" s="10"/>
      <c r="H9" s="29"/>
      <c r="I9" s="11"/>
      <c r="J9" s="11"/>
      <c r="K9" s="30"/>
    </row>
    <row r="10" spans="1:11" ht="15.6" customHeight="1" x14ac:dyDescent="0.65">
      <c r="A10" s="7"/>
      <c r="B10" s="11"/>
      <c r="C10" s="31">
        <v>2</v>
      </c>
      <c r="D10" s="32">
        <f>IF(D9="",D8+IF(OR(WEEKDAY(D8)=2,WEEKDAY(D8)=4),2,3),"")</f>
        <v>45161</v>
      </c>
      <c r="E10" s="9"/>
      <c r="F10" s="12"/>
      <c r="G10" s="10"/>
      <c r="H10" s="29"/>
      <c r="I10" s="11"/>
      <c r="J10" s="11"/>
      <c r="K10" s="30"/>
    </row>
    <row r="11" spans="1:11" ht="15.6" customHeight="1" x14ac:dyDescent="0.65">
      <c r="A11" s="7"/>
      <c r="B11" s="11"/>
      <c r="C11" s="31"/>
      <c r="D11" s="32"/>
      <c r="E11" s="9"/>
      <c r="F11" s="9"/>
      <c r="G11" s="9"/>
      <c r="H11" s="32">
        <f>H8+IF(WEEKDAY(H8)=3,2,5)</f>
        <v>45162</v>
      </c>
      <c r="I11" s="31">
        <v>2</v>
      </c>
      <c r="J11" s="11"/>
      <c r="K11" s="30"/>
    </row>
    <row r="12" spans="1:11" ht="15.6" customHeight="1" x14ac:dyDescent="0.65">
      <c r="A12" s="7"/>
      <c r="B12" s="11"/>
      <c r="C12" s="31">
        <v>3</v>
      </c>
      <c r="D12" s="32">
        <f>IF(D11="",D10+IF(OR(WEEKDAY(D10)=2,WEEKDAY(D10)=4),2,3),"")</f>
        <v>45163</v>
      </c>
      <c r="E12" s="9" t="s">
        <v>15</v>
      </c>
      <c r="F12" s="12"/>
      <c r="G12" s="9"/>
      <c r="H12" s="32"/>
      <c r="I12" s="31"/>
      <c r="J12" s="11"/>
      <c r="K12" s="30"/>
    </row>
    <row r="13" spans="1:11" ht="15.6" customHeight="1" x14ac:dyDescent="0.65">
      <c r="A13" s="7"/>
      <c r="B13" s="11"/>
      <c r="C13" s="31"/>
      <c r="D13" s="32"/>
      <c r="E13" s="9"/>
      <c r="F13" s="12"/>
      <c r="G13" s="9"/>
      <c r="H13" s="32"/>
      <c r="I13" s="31"/>
      <c r="J13" s="11"/>
      <c r="K13" s="30"/>
    </row>
    <row r="14" spans="1:11" ht="13.9" customHeight="1" x14ac:dyDescent="0.65">
      <c r="A14" s="7"/>
      <c r="B14" s="11">
        <v>2</v>
      </c>
      <c r="C14" s="11">
        <v>4</v>
      </c>
      <c r="D14" s="29">
        <f>IF(D13="",D12+IF(OR(WEEKDAY(D12)=2,WEEKDAY(D12)=4),2,3),"")</f>
        <v>45166</v>
      </c>
      <c r="E14" s="10"/>
      <c r="F14" s="12" t="s">
        <v>16</v>
      </c>
      <c r="G14" s="10"/>
      <c r="H14" s="29">
        <f>H11+IF(WEEKDAY(H11)=3,2,5)</f>
        <v>45167</v>
      </c>
      <c r="I14" s="11">
        <v>3</v>
      </c>
      <c r="J14" s="11">
        <v>2</v>
      </c>
      <c r="K14" s="30" t="s">
        <v>17</v>
      </c>
    </row>
    <row r="15" spans="1:11" ht="15.6" customHeight="1" x14ac:dyDescent="0.65">
      <c r="A15" s="7"/>
      <c r="B15" s="11"/>
      <c r="C15" s="11"/>
      <c r="D15" s="29"/>
      <c r="E15" s="10"/>
      <c r="F15" s="12"/>
      <c r="G15" s="10"/>
      <c r="H15" s="29"/>
      <c r="I15" s="11"/>
      <c r="J15" s="11"/>
      <c r="K15" s="30"/>
    </row>
    <row r="16" spans="1:11" x14ac:dyDescent="0.65">
      <c r="B16" s="11"/>
      <c r="C16" s="31">
        <v>5</v>
      </c>
      <c r="D16" s="32">
        <f>IF(D15="",D14+IF(OR(WEEKDAY(D14)=2,WEEKDAY(D14)=4),2,3),"")</f>
        <v>45168</v>
      </c>
      <c r="E16" s="9"/>
      <c r="F16" s="12"/>
      <c r="G16" s="10"/>
      <c r="H16" s="29"/>
      <c r="I16" s="11"/>
      <c r="J16" s="11"/>
      <c r="K16" s="30"/>
    </row>
    <row r="17" spans="1:11" x14ac:dyDescent="0.65">
      <c r="B17" s="11"/>
      <c r="C17" s="31"/>
      <c r="D17" s="32"/>
      <c r="E17" s="9"/>
      <c r="F17" s="12"/>
      <c r="G17" s="9"/>
      <c r="H17" s="32">
        <f>H14+IF(WEEKDAY(H14)=3,2,5)</f>
        <v>45169</v>
      </c>
      <c r="I17" s="31">
        <v>4</v>
      </c>
      <c r="J17" s="11"/>
      <c r="K17" s="30"/>
    </row>
    <row r="18" spans="1:11" ht="14.95" customHeight="1" x14ac:dyDescent="0.65">
      <c r="A18" s="8">
        <f>DATE(D3,D4+1,1)</f>
        <v>45170</v>
      </c>
      <c r="B18" s="11"/>
      <c r="C18" s="31">
        <v>6</v>
      </c>
      <c r="D18" s="32">
        <f>IF(D17="",D16+IF(OR(WEEKDAY(D16)=2,WEEKDAY(D16)=4),2,3),"")</f>
        <v>45170</v>
      </c>
      <c r="E18" s="9" t="s">
        <v>15</v>
      </c>
      <c r="F18" s="12"/>
      <c r="G18" s="9"/>
      <c r="H18" s="32"/>
      <c r="I18" s="31"/>
      <c r="J18" s="11"/>
      <c r="K18" s="30"/>
    </row>
    <row r="19" spans="1:11" x14ac:dyDescent="0.65">
      <c r="B19" s="11"/>
      <c r="C19" s="31"/>
      <c r="D19" s="32"/>
      <c r="E19" s="9"/>
      <c r="F19" s="12"/>
      <c r="G19" s="9"/>
      <c r="H19" s="32"/>
      <c r="I19" s="31"/>
      <c r="J19" s="11"/>
      <c r="K19" s="30"/>
    </row>
    <row r="20" spans="1:11" ht="16.5" customHeight="1" x14ac:dyDescent="0.65">
      <c r="B20" s="11">
        <v>3</v>
      </c>
      <c r="C20" s="11"/>
      <c r="D20" s="29">
        <f>IF(D19="",D18+IF(OR(WEEKDAY(D18)=2,WEEKDAY(D18)=4),2,3),"")</f>
        <v>45173</v>
      </c>
      <c r="E20" s="20" t="s">
        <v>18</v>
      </c>
      <c r="F20" s="12" t="s">
        <v>19</v>
      </c>
      <c r="G20" s="10"/>
      <c r="H20" s="29">
        <f>H17+IF(WEEKDAY(H17)=3,2,5)</f>
        <v>45174</v>
      </c>
      <c r="I20" s="11">
        <v>5</v>
      </c>
      <c r="J20" s="11">
        <v>3</v>
      </c>
      <c r="K20" s="33" t="s">
        <v>20</v>
      </c>
    </row>
    <row r="21" spans="1:11" x14ac:dyDescent="0.65">
      <c r="B21" s="11"/>
      <c r="C21" s="11"/>
      <c r="D21" s="29"/>
      <c r="E21" s="20"/>
      <c r="F21" s="21"/>
      <c r="G21" s="21"/>
      <c r="H21" s="29"/>
      <c r="I21" s="11"/>
      <c r="J21" s="11"/>
      <c r="K21" s="33"/>
    </row>
    <row r="22" spans="1:11" x14ac:dyDescent="0.65">
      <c r="B22" s="11"/>
      <c r="C22" s="31">
        <v>7</v>
      </c>
      <c r="D22" s="32">
        <f>IF(D21="",D20+IF(OR(WEEKDAY(D20)=2,WEEKDAY(D20)=4),2,3),"")</f>
        <v>45175</v>
      </c>
      <c r="E22" s="9"/>
      <c r="F22" s="12"/>
      <c r="G22" s="10"/>
      <c r="H22" s="29"/>
      <c r="I22" s="11"/>
      <c r="J22" s="11"/>
      <c r="K22" s="33"/>
    </row>
    <row r="23" spans="1:11" x14ac:dyDescent="0.65">
      <c r="B23" s="11"/>
      <c r="C23" s="31"/>
      <c r="D23" s="32"/>
      <c r="E23" s="9"/>
      <c r="F23" s="9"/>
      <c r="G23" s="9"/>
      <c r="H23" s="32">
        <f>H20+IF(WEEKDAY(H20)=3,2,5)</f>
        <v>45176</v>
      </c>
      <c r="I23" s="31">
        <v>6</v>
      </c>
      <c r="J23" s="11"/>
      <c r="K23" s="33"/>
    </row>
    <row r="24" spans="1:11" ht="13.8" customHeight="1" x14ac:dyDescent="0.65">
      <c r="B24" s="11"/>
      <c r="C24" s="31">
        <f>C22+1</f>
        <v>8</v>
      </c>
      <c r="D24" s="32">
        <f>IF(D23="",D22+IF(OR(WEEKDAY(D22)=2,WEEKDAY(D22)=4),2,3),"")</f>
        <v>45177</v>
      </c>
      <c r="E24" s="9" t="s">
        <v>15</v>
      </c>
      <c r="F24" s="12"/>
      <c r="G24" s="9"/>
      <c r="H24" s="32"/>
      <c r="I24" s="31"/>
      <c r="J24" s="11"/>
      <c r="K24" s="33"/>
    </row>
    <row r="25" spans="1:11" x14ac:dyDescent="0.65">
      <c r="B25" s="11"/>
      <c r="C25" s="31"/>
      <c r="D25" s="32"/>
      <c r="E25" s="9"/>
      <c r="F25" s="10"/>
      <c r="G25" s="9"/>
      <c r="H25" s="32"/>
      <c r="I25" s="31"/>
      <c r="J25" s="11"/>
      <c r="K25" s="33"/>
    </row>
    <row r="26" spans="1:11" ht="16.5" customHeight="1" x14ac:dyDescent="0.65">
      <c r="B26" s="11">
        <v>4</v>
      </c>
      <c r="C26" s="11">
        <f t="shared" ref="C26" si="0">C24+1</f>
        <v>9</v>
      </c>
      <c r="D26" s="29">
        <f>IF(D25="",D24+IF(OR(WEEKDAY(D24)=2,WEEKDAY(D24)=4),2,3),"")</f>
        <v>45180</v>
      </c>
      <c r="E26" s="10"/>
      <c r="F26" s="12" t="s">
        <v>21</v>
      </c>
      <c r="G26" s="10"/>
      <c r="H26" s="29">
        <f>H23+IF(WEEKDAY(H23)=3,2,5)</f>
        <v>45181</v>
      </c>
      <c r="I26" s="11">
        <v>7</v>
      </c>
      <c r="J26" s="11">
        <v>4</v>
      </c>
      <c r="K26" s="30" t="s">
        <v>22</v>
      </c>
    </row>
    <row r="27" spans="1:11" x14ac:dyDescent="0.65">
      <c r="B27" s="11"/>
      <c r="C27" s="31"/>
      <c r="D27" s="29"/>
      <c r="E27" s="10"/>
      <c r="F27" s="10"/>
      <c r="G27" s="10"/>
      <c r="H27" s="29"/>
      <c r="I27" s="11"/>
      <c r="J27" s="11"/>
      <c r="K27" s="30"/>
    </row>
    <row r="28" spans="1:11" x14ac:dyDescent="0.65">
      <c r="B28" s="11"/>
      <c r="C28" s="31">
        <f t="shared" ref="C28" si="1">C26+1</f>
        <v>10</v>
      </c>
      <c r="D28" s="32">
        <f>IF(D27="",D26+IF(OR(WEEKDAY(D26)=2,WEEKDAY(D26)=4),2,3),"")</f>
        <v>45182</v>
      </c>
      <c r="E28" s="9"/>
      <c r="F28" s="12"/>
      <c r="G28" s="10"/>
      <c r="H28" s="29"/>
      <c r="I28" s="11"/>
      <c r="J28" s="11"/>
      <c r="K28" s="30"/>
    </row>
    <row r="29" spans="1:11" x14ac:dyDescent="0.65">
      <c r="B29" s="11"/>
      <c r="C29" s="31"/>
      <c r="D29" s="32"/>
      <c r="E29" s="9"/>
      <c r="F29" s="9"/>
      <c r="G29" s="9"/>
      <c r="H29" s="32">
        <f>H26+IF(WEEKDAY(H26)=3,2,5)</f>
        <v>45183</v>
      </c>
      <c r="I29" s="31">
        <v>8</v>
      </c>
      <c r="J29" s="11"/>
      <c r="K29" s="30"/>
    </row>
    <row r="30" spans="1:11" ht="13.8" customHeight="1" x14ac:dyDescent="0.65">
      <c r="B30" s="11"/>
      <c r="C30" s="31">
        <f t="shared" ref="C30" si="2">C28+1</f>
        <v>11</v>
      </c>
      <c r="D30" s="32">
        <f>IF(D29="",D28+IF(OR(WEEKDAY(D28)=2,WEEKDAY(D28)=4),2,3),"")</f>
        <v>45184</v>
      </c>
      <c r="E30" s="9" t="s">
        <v>15</v>
      </c>
      <c r="F30" s="12"/>
      <c r="G30" s="9"/>
      <c r="H30" s="32"/>
      <c r="I30" s="31"/>
      <c r="J30" s="11"/>
      <c r="K30" s="30"/>
    </row>
    <row r="31" spans="1:11" x14ac:dyDescent="0.65">
      <c r="B31" s="15"/>
      <c r="C31" s="34"/>
      <c r="D31" s="35"/>
      <c r="E31" s="16"/>
      <c r="F31" s="12"/>
      <c r="G31" s="16"/>
      <c r="H31" s="35"/>
      <c r="I31" s="34"/>
      <c r="J31" s="15"/>
      <c r="K31" s="19"/>
    </row>
    <row r="32" spans="1:11" ht="13.9" customHeight="1" x14ac:dyDescent="0.65">
      <c r="B32" s="11">
        <v>5</v>
      </c>
      <c r="C32" s="11">
        <f t="shared" ref="C32" si="3">C30+1</f>
        <v>12</v>
      </c>
      <c r="D32" s="29">
        <f>IF(D31="",D30+IF(OR(WEEKDAY(D30)=2,WEEKDAY(D30)=4),2,3),"")</f>
        <v>45187</v>
      </c>
      <c r="E32" s="10"/>
      <c r="F32" s="19" t="s">
        <v>23</v>
      </c>
      <c r="G32" s="10"/>
      <c r="H32" s="29">
        <f>H29+IF(WEEKDAY(H29)=3,2,5)</f>
        <v>45188</v>
      </c>
      <c r="I32" s="11">
        <v>9</v>
      </c>
      <c r="J32" s="11">
        <v>5</v>
      </c>
      <c r="K32" s="30" t="s">
        <v>24</v>
      </c>
    </row>
    <row r="33" spans="1:11" x14ac:dyDescent="0.65">
      <c r="B33" s="11"/>
      <c r="C33" s="31"/>
      <c r="D33" s="29"/>
      <c r="E33" s="10"/>
      <c r="F33" s="10"/>
      <c r="G33" s="10"/>
      <c r="H33" s="29"/>
      <c r="I33" s="11"/>
      <c r="J33" s="11"/>
      <c r="K33" s="30"/>
    </row>
    <row r="34" spans="1:11" x14ac:dyDescent="0.65">
      <c r="B34" s="11"/>
      <c r="C34" s="31">
        <f t="shared" ref="C34" si="4">C32+1</f>
        <v>13</v>
      </c>
      <c r="D34" s="32">
        <f>IF(D33="",D32+IF(OR(WEEKDAY(D32)=2,WEEKDAY(D32)=4),2,3),"")</f>
        <v>45189</v>
      </c>
      <c r="E34" s="9"/>
      <c r="F34" s="19"/>
      <c r="G34" s="10"/>
      <c r="H34" s="29"/>
      <c r="I34" s="11"/>
      <c r="J34" s="11"/>
      <c r="K34" s="30"/>
    </row>
    <row r="35" spans="1:11" x14ac:dyDescent="0.65">
      <c r="B35" s="11"/>
      <c r="C35" s="31"/>
      <c r="D35" s="32"/>
      <c r="E35" s="9"/>
      <c r="F35" s="9"/>
      <c r="G35" s="9"/>
      <c r="H35" s="32">
        <f>H32+IF(WEEKDAY(H32)=3,2,5)</f>
        <v>45190</v>
      </c>
      <c r="I35" s="31">
        <v>10</v>
      </c>
      <c r="J35" s="11"/>
      <c r="K35" s="30"/>
    </row>
    <row r="36" spans="1:11" ht="13.8" customHeight="1" x14ac:dyDescent="0.65">
      <c r="B36" s="11"/>
      <c r="C36" s="31">
        <f t="shared" ref="C36" si="5">C34+1</f>
        <v>14</v>
      </c>
      <c r="D36" s="32">
        <f>IF(D35="",D34+IF(OR(WEEKDAY(D34)=2,WEEKDAY(D34)=4),2,3),"")</f>
        <v>45191</v>
      </c>
      <c r="E36" s="9" t="s">
        <v>15</v>
      </c>
      <c r="F36" s="19"/>
      <c r="G36" s="9"/>
      <c r="H36" s="32"/>
      <c r="I36" s="31"/>
      <c r="J36" s="11"/>
      <c r="K36" s="30"/>
    </row>
    <row r="37" spans="1:11" x14ac:dyDescent="0.65">
      <c r="B37" s="15"/>
      <c r="C37" s="34"/>
      <c r="D37" s="35"/>
      <c r="E37" s="16"/>
      <c r="F37" s="19"/>
      <c r="G37" s="16"/>
      <c r="H37" s="35"/>
      <c r="I37" s="34"/>
      <c r="J37" s="15"/>
      <c r="K37" s="19"/>
    </row>
    <row r="38" spans="1:11" ht="13.9" customHeight="1" x14ac:dyDescent="0.65">
      <c r="B38" s="11">
        <v>6</v>
      </c>
      <c r="C38" s="11">
        <f>C36+1</f>
        <v>15</v>
      </c>
      <c r="D38" s="29">
        <f>IF(D37="",D36+IF(OR(WEEKDAY(D36)=2,WEEKDAY(D36)=4),2,3),"")</f>
        <v>45194</v>
      </c>
      <c r="E38" s="10"/>
      <c r="F38" s="19" t="s">
        <v>25</v>
      </c>
      <c r="G38" s="10"/>
      <c r="H38" s="29">
        <f>H35+IF(WEEKDAY(H35)=3,2,5)</f>
        <v>45195</v>
      </c>
      <c r="I38" s="11">
        <v>11</v>
      </c>
      <c r="J38" s="11">
        <v>6</v>
      </c>
      <c r="K38" s="30" t="s">
        <v>26</v>
      </c>
    </row>
    <row r="39" spans="1:11" x14ac:dyDescent="0.65">
      <c r="B39" s="11"/>
      <c r="C39" s="31"/>
      <c r="D39" s="29"/>
      <c r="E39" s="10"/>
      <c r="F39" s="19"/>
      <c r="G39" s="10"/>
      <c r="H39" s="29"/>
      <c r="I39" s="11"/>
      <c r="J39" s="11"/>
      <c r="K39" s="30"/>
    </row>
    <row r="40" spans="1:11" x14ac:dyDescent="0.65">
      <c r="B40" s="11"/>
      <c r="C40" s="31">
        <f t="shared" ref="C40" si="6">C38+1</f>
        <v>16</v>
      </c>
      <c r="D40" s="32">
        <f>IF(D39="",D38+IF(OR(WEEKDAY(D38)=2,WEEKDAY(D38)=4),2,3),"")</f>
        <v>45196</v>
      </c>
      <c r="E40" s="9"/>
      <c r="F40" s="19"/>
      <c r="G40" s="10"/>
      <c r="H40" s="29"/>
      <c r="I40" s="11"/>
      <c r="J40" s="11"/>
      <c r="K40" s="30"/>
    </row>
    <row r="41" spans="1:11" ht="13.8" customHeight="1" x14ac:dyDescent="0.65">
      <c r="B41" s="11"/>
      <c r="C41" s="31"/>
      <c r="D41" s="32"/>
      <c r="E41" s="9"/>
      <c r="F41" s="19"/>
      <c r="G41" s="9" t="s">
        <v>27</v>
      </c>
      <c r="H41" s="32">
        <f>H38+IF(WEEKDAY(H38)=3,2,5)</f>
        <v>45197</v>
      </c>
      <c r="I41" s="31">
        <v>12</v>
      </c>
      <c r="J41" s="11"/>
      <c r="K41" s="30"/>
    </row>
    <row r="42" spans="1:11" ht="13.8" customHeight="1" x14ac:dyDescent="0.65">
      <c r="B42" s="11"/>
      <c r="C42" s="31">
        <f t="shared" ref="C42" si="7">C40+1</f>
        <v>17</v>
      </c>
      <c r="D42" s="32">
        <f>IF(D41="",D40+IF(OR(WEEKDAY(D40)=2,WEEKDAY(D40)=4),2,3),"")</f>
        <v>45198</v>
      </c>
      <c r="E42" s="9" t="s">
        <v>27</v>
      </c>
      <c r="F42" s="19"/>
      <c r="G42" s="9"/>
      <c r="H42" s="32"/>
      <c r="I42" s="31"/>
      <c r="J42" s="11"/>
      <c r="K42" s="30"/>
    </row>
    <row r="43" spans="1:11" x14ac:dyDescent="0.65">
      <c r="B43" s="15"/>
      <c r="C43" s="34"/>
      <c r="D43" s="35"/>
      <c r="E43" s="16"/>
      <c r="F43" s="19"/>
      <c r="G43" s="16"/>
      <c r="H43" s="35"/>
      <c r="I43" s="34"/>
      <c r="J43" s="15"/>
      <c r="K43" s="19"/>
    </row>
    <row r="44" spans="1:11" ht="13.9" customHeight="1" x14ac:dyDescent="0.65">
      <c r="A44" s="8">
        <f>DATE(D3,D4+2,1)</f>
        <v>45200</v>
      </c>
      <c r="B44" s="11">
        <v>7</v>
      </c>
      <c r="C44" s="11">
        <f t="shared" ref="C44" si="8">C42+1</f>
        <v>18</v>
      </c>
      <c r="D44" s="29">
        <f>IF(D43="",D42+IF(OR(WEEKDAY(D42)=2,WEEKDAY(D42)=4),2,3),"")</f>
        <v>45201</v>
      </c>
      <c r="E44" s="10"/>
      <c r="F44" s="12" t="s">
        <v>28</v>
      </c>
      <c r="G44" s="10"/>
      <c r="H44" s="29">
        <f>H41+IF(WEEKDAY(H41)=3,2,5)</f>
        <v>45202</v>
      </c>
      <c r="I44" s="11">
        <v>13</v>
      </c>
      <c r="J44" s="11">
        <v>7</v>
      </c>
      <c r="K44" s="30" t="s">
        <v>29</v>
      </c>
    </row>
    <row r="45" spans="1:11" x14ac:dyDescent="0.65">
      <c r="B45" s="11"/>
      <c r="C45" s="31"/>
      <c r="D45" s="29"/>
      <c r="E45" s="10"/>
      <c r="F45" s="10"/>
      <c r="G45" s="10"/>
      <c r="H45" s="29"/>
      <c r="I45" s="11"/>
      <c r="J45" s="11"/>
      <c r="K45" s="30"/>
    </row>
    <row r="46" spans="1:11" x14ac:dyDescent="0.65">
      <c r="B46" s="11"/>
      <c r="C46" s="31">
        <f t="shared" ref="C46" si="9">C44+1</f>
        <v>19</v>
      </c>
      <c r="D46" s="32">
        <f>IF(D45="",D44+IF(OR(WEEKDAY(D44)=2,WEEKDAY(D44)=4),2,3),"")</f>
        <v>45203</v>
      </c>
      <c r="E46" s="9"/>
      <c r="F46" s="12"/>
      <c r="G46" s="10"/>
      <c r="H46" s="29"/>
      <c r="I46" s="11"/>
      <c r="J46" s="11"/>
      <c r="K46" s="30"/>
    </row>
    <row r="47" spans="1:11" x14ac:dyDescent="0.65">
      <c r="B47" s="11"/>
      <c r="C47" s="31"/>
      <c r="D47" s="32"/>
      <c r="E47" s="9"/>
      <c r="F47" s="9"/>
      <c r="G47" s="9"/>
      <c r="H47" s="32">
        <f>H44+IF(WEEKDAY(H44)=3,2,5)</f>
        <v>45204</v>
      </c>
      <c r="I47" s="31">
        <v>14</v>
      </c>
      <c r="J47" s="11"/>
      <c r="K47" s="30"/>
    </row>
    <row r="48" spans="1:11" x14ac:dyDescent="0.65">
      <c r="B48" s="11"/>
      <c r="C48" s="31">
        <f t="shared" ref="C48" si="10">C46+1</f>
        <v>20</v>
      </c>
      <c r="D48" s="32">
        <f>IF(D47="",D46+IF(OR(WEEKDAY(D46)=2,WEEKDAY(D46)=4),2,3),"")</f>
        <v>45205</v>
      </c>
      <c r="E48" s="9"/>
      <c r="F48" s="12"/>
      <c r="G48" s="9"/>
      <c r="H48" s="32"/>
      <c r="I48" s="31"/>
      <c r="J48" s="11"/>
      <c r="K48" s="30"/>
    </row>
    <row r="49" spans="2:11" x14ac:dyDescent="0.65">
      <c r="B49" s="15"/>
      <c r="C49" s="34"/>
      <c r="D49" s="35"/>
      <c r="E49" s="16"/>
      <c r="F49" s="12"/>
      <c r="G49" s="16"/>
      <c r="H49" s="35"/>
      <c r="I49" s="34"/>
      <c r="J49" s="15"/>
      <c r="K49" s="19"/>
    </row>
    <row r="50" spans="2:11" ht="13.9" customHeight="1" x14ac:dyDescent="0.65">
      <c r="B50" s="11">
        <v>8</v>
      </c>
      <c r="C50" s="11"/>
      <c r="D50" s="29">
        <f>IF(D49="",D48+IF(OR(WEEKDAY(D48)=2,WEEKDAY(D48)=4),2,3),"")</f>
        <v>45208</v>
      </c>
      <c r="E50" s="17" t="s">
        <v>30</v>
      </c>
      <c r="F50" s="12" t="s">
        <v>31</v>
      </c>
      <c r="G50" s="17" t="s">
        <v>30</v>
      </c>
      <c r="H50" s="29">
        <f>H47+IF(WEEKDAY(H47)=3,2,5)</f>
        <v>45209</v>
      </c>
      <c r="I50" s="11"/>
      <c r="J50" s="11">
        <v>8</v>
      </c>
      <c r="K50" s="33" t="s">
        <v>32</v>
      </c>
    </row>
    <row r="51" spans="2:11" x14ac:dyDescent="0.65">
      <c r="B51" s="11"/>
      <c r="C51" s="11"/>
      <c r="D51" s="29"/>
      <c r="E51" s="17"/>
      <c r="F51" s="18"/>
      <c r="G51" s="17"/>
      <c r="H51" s="29"/>
      <c r="I51" s="11"/>
      <c r="J51" s="11"/>
      <c r="K51" s="33"/>
    </row>
    <row r="52" spans="2:11" x14ac:dyDescent="0.65">
      <c r="B52" s="11"/>
      <c r="C52" s="31">
        <v>21</v>
      </c>
      <c r="D52" s="32">
        <f>IF(D51="",D50+IF(OR(WEEKDAY(D50)=2,WEEKDAY(D50)=4),2,3),"")</f>
        <v>45210</v>
      </c>
      <c r="E52" s="9"/>
      <c r="F52" s="12"/>
      <c r="G52" s="17"/>
      <c r="H52" s="29"/>
      <c r="I52" s="11"/>
      <c r="J52" s="11"/>
      <c r="K52" s="33"/>
    </row>
    <row r="53" spans="2:11" x14ac:dyDescent="0.65">
      <c r="B53" s="11"/>
      <c r="C53" s="31"/>
      <c r="D53" s="32"/>
      <c r="E53" s="9"/>
      <c r="F53" s="9"/>
      <c r="G53" s="9"/>
      <c r="H53" s="32">
        <f>H50+IF(WEEKDAY(H50)=3,2,5)</f>
        <v>45211</v>
      </c>
      <c r="I53" s="31">
        <f>I47+1</f>
        <v>15</v>
      </c>
      <c r="J53" s="11"/>
      <c r="K53" s="33"/>
    </row>
    <row r="54" spans="2:11" ht="13.8" customHeight="1" x14ac:dyDescent="0.65">
      <c r="B54" s="11"/>
      <c r="C54" s="31">
        <f>C52+1</f>
        <v>22</v>
      </c>
      <c r="D54" s="32">
        <f>IF(D53="",D52+IF(OR(WEEKDAY(D52)=2,WEEKDAY(D52)=4),2,3),"")</f>
        <v>45212</v>
      </c>
      <c r="E54" s="9" t="s">
        <v>15</v>
      </c>
      <c r="F54" s="12"/>
      <c r="G54" s="9"/>
      <c r="H54" s="32"/>
      <c r="I54" s="31"/>
      <c r="J54" s="11"/>
      <c r="K54" s="33"/>
    </row>
    <row r="55" spans="2:11" x14ac:dyDescent="0.65">
      <c r="B55" s="11"/>
      <c r="C55" s="31"/>
      <c r="D55" s="32"/>
      <c r="E55" s="9"/>
      <c r="F55" s="10"/>
      <c r="G55" s="9"/>
      <c r="H55" s="32"/>
      <c r="I55" s="31"/>
      <c r="J55" s="11"/>
      <c r="K55" s="33"/>
    </row>
    <row r="56" spans="2:11" ht="13.9" customHeight="1" x14ac:dyDescent="0.65">
      <c r="B56" s="11">
        <v>9</v>
      </c>
      <c r="C56" s="11">
        <f t="shared" ref="C56" si="11">C54+1</f>
        <v>23</v>
      </c>
      <c r="D56" s="29">
        <f>IF(D55="",D54+IF(OR(WEEKDAY(D54)=2,WEEKDAY(D54)=4),2,3),"")</f>
        <v>45215</v>
      </c>
      <c r="E56" s="10"/>
      <c r="F56" s="12" t="s">
        <v>33</v>
      </c>
      <c r="G56" s="10"/>
      <c r="H56" s="29">
        <f>H53+IF(WEEKDAY(H53)=3,2,5)</f>
        <v>45216</v>
      </c>
      <c r="I56" s="11">
        <f>I53+1</f>
        <v>16</v>
      </c>
      <c r="J56" s="11">
        <v>9</v>
      </c>
      <c r="K56" s="30" t="s">
        <v>34</v>
      </c>
    </row>
    <row r="57" spans="2:11" x14ac:dyDescent="0.65">
      <c r="B57" s="11"/>
      <c r="C57" s="31"/>
      <c r="D57" s="29"/>
      <c r="E57" s="10"/>
      <c r="F57" s="10"/>
      <c r="G57" s="10"/>
      <c r="H57" s="29"/>
      <c r="I57" s="11"/>
      <c r="J57" s="11"/>
      <c r="K57" s="30"/>
    </row>
    <row r="58" spans="2:11" x14ac:dyDescent="0.65">
      <c r="B58" s="11"/>
      <c r="C58" s="31">
        <f t="shared" ref="C58" si="12">C56+1</f>
        <v>24</v>
      </c>
      <c r="D58" s="32">
        <f>IF(D57="",D56+IF(OR(WEEKDAY(D56)=2,WEEKDAY(D56)=4),2,3),"")</f>
        <v>45217</v>
      </c>
      <c r="E58" s="9"/>
      <c r="F58" s="12"/>
      <c r="G58" s="10"/>
      <c r="H58" s="29"/>
      <c r="I58" s="11"/>
      <c r="J58" s="11"/>
      <c r="K58" s="30"/>
    </row>
    <row r="59" spans="2:11" x14ac:dyDescent="0.65">
      <c r="B59" s="11"/>
      <c r="C59" s="31"/>
      <c r="D59" s="32"/>
      <c r="E59" s="9"/>
      <c r="F59" s="9"/>
      <c r="G59" s="9"/>
      <c r="H59" s="32">
        <f>H56+IF(WEEKDAY(H56)=3,2,5)</f>
        <v>45218</v>
      </c>
      <c r="I59" s="11">
        <f t="shared" ref="I59" si="13">I56+1</f>
        <v>17</v>
      </c>
      <c r="J59" s="11"/>
      <c r="K59" s="30"/>
    </row>
    <row r="60" spans="2:11" ht="13.8" customHeight="1" x14ac:dyDescent="0.65">
      <c r="B60" s="11"/>
      <c r="C60" s="31">
        <f t="shared" ref="C60" si="14">C58+1</f>
        <v>25</v>
      </c>
      <c r="D60" s="32">
        <f>IF(D59="",D58+IF(OR(WEEKDAY(D58)=2,WEEKDAY(D58)=4),2,3),"")</f>
        <v>45219</v>
      </c>
      <c r="E60" s="9" t="s">
        <v>15</v>
      </c>
      <c r="F60" s="12"/>
      <c r="G60" s="9"/>
      <c r="H60" s="32"/>
      <c r="I60" s="11"/>
      <c r="J60" s="11"/>
      <c r="K60" s="30"/>
    </row>
    <row r="61" spans="2:11" x14ac:dyDescent="0.65">
      <c r="B61" s="15"/>
      <c r="C61" s="34"/>
      <c r="D61" s="35"/>
      <c r="E61" s="16"/>
      <c r="F61" s="12"/>
      <c r="G61" s="16"/>
      <c r="H61" s="35"/>
      <c r="I61" s="15"/>
      <c r="J61" s="15"/>
      <c r="K61" s="19"/>
    </row>
    <row r="62" spans="2:11" ht="13.9" customHeight="1" x14ac:dyDescent="0.65">
      <c r="B62" s="11">
        <v>10</v>
      </c>
      <c r="C62" s="11">
        <f t="shared" ref="C62" si="15">C60+1</f>
        <v>26</v>
      </c>
      <c r="D62" s="29">
        <f>IF(D61="",D60+IF(OR(WEEKDAY(D60)=2,WEEKDAY(D60)=4),2,3),"")</f>
        <v>45222</v>
      </c>
      <c r="E62" s="10"/>
      <c r="F62" s="12" t="s">
        <v>35</v>
      </c>
      <c r="G62" s="10"/>
      <c r="H62" s="29">
        <f>H59+IF(WEEKDAY(H59)=3,2,5)</f>
        <v>45223</v>
      </c>
      <c r="I62" s="11">
        <f t="shared" ref="I62" si="16">I59+1</f>
        <v>18</v>
      </c>
      <c r="J62" s="11">
        <v>10</v>
      </c>
      <c r="K62" s="30" t="s">
        <v>36</v>
      </c>
    </row>
    <row r="63" spans="2:11" x14ac:dyDescent="0.65">
      <c r="B63" s="11"/>
      <c r="C63" s="31"/>
      <c r="D63" s="29"/>
      <c r="E63" s="10"/>
      <c r="F63" s="10"/>
      <c r="G63" s="10"/>
      <c r="H63" s="29"/>
      <c r="I63" s="11"/>
      <c r="J63" s="11"/>
      <c r="K63" s="30"/>
    </row>
    <row r="64" spans="2:11" x14ac:dyDescent="0.65">
      <c r="B64" s="11"/>
      <c r="C64" s="31">
        <f t="shared" ref="C64" si="17">C62+1</f>
        <v>27</v>
      </c>
      <c r="D64" s="32">
        <f>IF(D63="",D62+IF(OR(WEEKDAY(D62)=2,WEEKDAY(D62)=4),2,3),"")</f>
        <v>45224</v>
      </c>
      <c r="E64" s="9"/>
      <c r="F64" s="12"/>
      <c r="G64" s="10"/>
      <c r="H64" s="29"/>
      <c r="I64" s="11"/>
      <c r="J64" s="11"/>
      <c r="K64" s="30"/>
    </row>
    <row r="65" spans="1:11" x14ac:dyDescent="0.65">
      <c r="B65" s="11"/>
      <c r="C65" s="31"/>
      <c r="D65" s="32"/>
      <c r="E65" s="9"/>
      <c r="F65" s="9"/>
      <c r="G65" s="9"/>
      <c r="H65" s="32">
        <f>H62+IF(WEEKDAY(H62)=3,2,5)</f>
        <v>45225</v>
      </c>
      <c r="I65" s="11">
        <f t="shared" ref="I65" si="18">I62+1</f>
        <v>19</v>
      </c>
      <c r="J65" s="11"/>
      <c r="K65" s="30"/>
    </row>
    <row r="66" spans="1:11" ht="13.8" customHeight="1" x14ac:dyDescent="0.65">
      <c r="B66" s="11"/>
      <c r="C66" s="31">
        <f t="shared" ref="C66" si="19">C64+1</f>
        <v>28</v>
      </c>
      <c r="D66" s="32">
        <f>IF(D65="",D64+IF(OR(WEEKDAY(D64)=2,WEEKDAY(D64)=4),2,3),"")</f>
        <v>45226</v>
      </c>
      <c r="E66" s="9" t="s">
        <v>15</v>
      </c>
      <c r="F66" s="12"/>
      <c r="G66" s="9"/>
      <c r="H66" s="32"/>
      <c r="I66" s="11"/>
      <c r="J66" s="11"/>
      <c r="K66" s="30"/>
    </row>
    <row r="67" spans="1:11" x14ac:dyDescent="0.65">
      <c r="B67" s="15"/>
      <c r="C67" s="34"/>
      <c r="D67" s="35"/>
      <c r="E67" s="16"/>
      <c r="F67" s="12"/>
      <c r="G67" s="16"/>
      <c r="H67" s="35"/>
      <c r="I67" s="15"/>
      <c r="J67" s="15"/>
      <c r="K67" s="19"/>
    </row>
    <row r="68" spans="1:11" ht="13.9" customHeight="1" x14ac:dyDescent="0.65">
      <c r="B68" s="11">
        <v>11</v>
      </c>
      <c r="C68" s="11">
        <f t="shared" ref="C68" si="20">C66+1</f>
        <v>29</v>
      </c>
      <c r="D68" s="29">
        <f>IF(D67="",D66+IF(OR(WEEKDAY(D66)=2,WEEKDAY(D66)=4),2,3),"")</f>
        <v>45229</v>
      </c>
      <c r="E68" s="10"/>
      <c r="F68" s="12" t="s">
        <v>37</v>
      </c>
      <c r="G68" s="10"/>
      <c r="H68" s="29">
        <f>H65+IF(WEEKDAY(H65)=3,2,5)</f>
        <v>45230</v>
      </c>
      <c r="I68" s="11">
        <f t="shared" ref="I68" si="21">I65+1</f>
        <v>20</v>
      </c>
      <c r="J68" s="11">
        <v>11</v>
      </c>
      <c r="K68" s="30" t="s">
        <v>38</v>
      </c>
    </row>
    <row r="69" spans="1:11" x14ac:dyDescent="0.65">
      <c r="B69" s="11"/>
      <c r="C69" s="31"/>
      <c r="D69" s="29"/>
      <c r="E69" s="10"/>
      <c r="F69" s="10"/>
      <c r="G69" s="10"/>
      <c r="H69" s="29"/>
      <c r="I69" s="11"/>
      <c r="J69" s="11"/>
      <c r="K69" s="30"/>
    </row>
    <row r="70" spans="1:11" x14ac:dyDescent="0.65">
      <c r="A70" s="8">
        <f>DATE(D3,D4+3,1)</f>
        <v>45231</v>
      </c>
      <c r="B70" s="11"/>
      <c r="C70" s="31">
        <f t="shared" ref="C70" si="22">C68+1</f>
        <v>30</v>
      </c>
      <c r="D70" s="32">
        <f>IF(D69="",D68+IF(OR(WEEKDAY(D68)=2,WEEKDAY(D68)=4),2,3),"")</f>
        <v>45231</v>
      </c>
      <c r="E70" s="9"/>
      <c r="F70" s="12"/>
      <c r="G70" s="10"/>
      <c r="H70" s="29"/>
      <c r="I70" s="11"/>
      <c r="J70" s="11"/>
      <c r="K70" s="30"/>
    </row>
    <row r="71" spans="1:11" x14ac:dyDescent="0.65">
      <c r="B71" s="11"/>
      <c r="C71" s="31"/>
      <c r="D71" s="32"/>
      <c r="E71" s="9"/>
      <c r="F71" s="9"/>
      <c r="G71" s="9"/>
      <c r="H71" s="32">
        <f>H68+IF(WEEKDAY(H68)=3,2,5)</f>
        <v>45232</v>
      </c>
      <c r="I71" s="11">
        <f t="shared" ref="I71" si="23">I68+1</f>
        <v>21</v>
      </c>
      <c r="J71" s="11"/>
      <c r="K71" s="30"/>
    </row>
    <row r="72" spans="1:11" ht="13.8" customHeight="1" x14ac:dyDescent="0.65">
      <c r="B72" s="11"/>
      <c r="C72" s="31">
        <f t="shared" ref="C72" si="24">C70+1</f>
        <v>31</v>
      </c>
      <c r="D72" s="32">
        <f>IF(D71="",D70+IF(OR(WEEKDAY(D70)=2,WEEKDAY(D70)=4),2,3),"")</f>
        <v>45233</v>
      </c>
      <c r="E72" s="9" t="s">
        <v>15</v>
      </c>
      <c r="F72" s="12"/>
      <c r="G72" s="9"/>
      <c r="H72" s="32"/>
      <c r="I72" s="11"/>
      <c r="J72" s="11"/>
      <c r="K72" s="30"/>
    </row>
    <row r="73" spans="1:11" x14ac:dyDescent="0.65">
      <c r="B73" s="15"/>
      <c r="C73" s="34"/>
      <c r="D73" s="35"/>
      <c r="E73" s="16"/>
      <c r="F73" s="12"/>
      <c r="G73" s="16"/>
      <c r="H73" s="35"/>
      <c r="I73" s="15"/>
      <c r="J73" s="15"/>
      <c r="K73" s="19"/>
    </row>
    <row r="74" spans="1:11" ht="13.9" customHeight="1" x14ac:dyDescent="0.65">
      <c r="B74" s="11">
        <v>12</v>
      </c>
      <c r="C74" s="11">
        <f t="shared" ref="C74" si="25">C72+1</f>
        <v>32</v>
      </c>
      <c r="D74" s="29">
        <f>IF(D73="",D72+IF(OR(WEEKDAY(D72)=2,WEEKDAY(D72)=4),2,3),"")</f>
        <v>45236</v>
      </c>
      <c r="E74" s="10"/>
      <c r="F74" s="12" t="s">
        <v>39</v>
      </c>
      <c r="G74" s="10"/>
      <c r="H74" s="29">
        <f>H71+IF(WEEKDAY(H71)=3,2,5)</f>
        <v>45237</v>
      </c>
      <c r="I74" s="11">
        <f>I71+1</f>
        <v>22</v>
      </c>
      <c r="J74" s="11">
        <v>12</v>
      </c>
      <c r="K74" s="30" t="s">
        <v>40</v>
      </c>
    </row>
    <row r="75" spans="1:11" x14ac:dyDescent="0.65">
      <c r="B75" s="11"/>
      <c r="C75" s="31"/>
      <c r="D75" s="29"/>
      <c r="E75" s="10"/>
      <c r="F75" s="12"/>
      <c r="G75" s="10"/>
      <c r="H75" s="29"/>
      <c r="I75" s="11"/>
      <c r="J75" s="11"/>
      <c r="K75" s="30"/>
    </row>
    <row r="76" spans="1:11" x14ac:dyDescent="0.65">
      <c r="B76" s="11"/>
      <c r="C76" s="31">
        <f t="shared" ref="C76" si="26">C74+1</f>
        <v>33</v>
      </c>
      <c r="D76" s="32">
        <f>IF(D75="",D74+IF(OR(WEEKDAY(D74)=2,WEEKDAY(D74)=4),2,3),"")</f>
        <v>45238</v>
      </c>
      <c r="E76" s="9"/>
      <c r="F76" s="12"/>
      <c r="G76" s="10"/>
      <c r="H76" s="29"/>
      <c r="I76" s="11"/>
      <c r="J76" s="11"/>
      <c r="K76" s="30"/>
    </row>
    <row r="77" spans="1:11" x14ac:dyDescent="0.65">
      <c r="B77" s="11"/>
      <c r="C77" s="31"/>
      <c r="D77" s="32"/>
      <c r="E77" s="9"/>
      <c r="F77" s="12"/>
      <c r="G77" s="9"/>
      <c r="H77" s="32">
        <f>H74+IF(WEEKDAY(H74)=3,2,5)</f>
        <v>45239</v>
      </c>
      <c r="I77" s="11">
        <f t="shared" ref="I77" si="27">I74+1</f>
        <v>23</v>
      </c>
      <c r="J77" s="11"/>
      <c r="K77" s="30"/>
    </row>
    <row r="78" spans="1:11" ht="13.8" customHeight="1" x14ac:dyDescent="0.65">
      <c r="B78" s="11"/>
      <c r="C78" s="31">
        <f t="shared" ref="C78" si="28">C76+1</f>
        <v>34</v>
      </c>
      <c r="D78" s="32">
        <f>IF(D77="",D76+IF(OR(WEEKDAY(D76)=2,WEEKDAY(D76)=4),2,3),"")</f>
        <v>45240</v>
      </c>
      <c r="E78" s="9" t="s">
        <v>15</v>
      </c>
      <c r="F78" s="12"/>
      <c r="G78" s="9"/>
      <c r="H78" s="32"/>
      <c r="I78" s="11"/>
      <c r="J78" s="11"/>
      <c r="K78" s="30"/>
    </row>
    <row r="79" spans="1:11" x14ac:dyDescent="0.65">
      <c r="B79" s="15"/>
      <c r="C79" s="34"/>
      <c r="D79" s="35"/>
      <c r="E79" s="16"/>
      <c r="F79" s="12"/>
      <c r="G79" s="16"/>
      <c r="H79" s="35"/>
      <c r="I79" s="15"/>
      <c r="J79" s="15"/>
      <c r="K79" s="19"/>
    </row>
    <row r="80" spans="1:11" ht="13.9" customHeight="1" x14ac:dyDescent="0.65">
      <c r="B80" s="11">
        <v>13</v>
      </c>
      <c r="C80" s="11">
        <f t="shared" ref="C80" si="29">C78+1</f>
        <v>35</v>
      </c>
      <c r="D80" s="29">
        <f>IF(D79="",D78+IF(OR(WEEKDAY(D78)=2,WEEKDAY(D78)=4),2,3),"")</f>
        <v>45243</v>
      </c>
      <c r="E80" s="10"/>
      <c r="F80" s="12" t="s">
        <v>41</v>
      </c>
      <c r="G80" s="10"/>
      <c r="H80" s="29">
        <f>H77+IF(WEEKDAY(H77)=3,2,5)</f>
        <v>45244</v>
      </c>
      <c r="I80" s="11">
        <f t="shared" ref="I80" si="30">I77+1</f>
        <v>24</v>
      </c>
      <c r="J80" s="11">
        <v>13</v>
      </c>
      <c r="K80" s="30" t="s">
        <v>43</v>
      </c>
    </row>
    <row r="81" spans="1:11" ht="14.4" customHeight="1" x14ac:dyDescent="0.65">
      <c r="B81" s="11"/>
      <c r="C81" s="31"/>
      <c r="D81" s="29"/>
      <c r="E81" s="10"/>
      <c r="F81" s="10"/>
      <c r="G81" s="10"/>
      <c r="H81" s="29"/>
      <c r="I81" s="11"/>
      <c r="J81" s="11"/>
      <c r="K81" s="36"/>
    </row>
    <row r="82" spans="1:11" ht="13.8" customHeight="1" x14ac:dyDescent="0.65">
      <c r="B82" s="11"/>
      <c r="C82" s="31">
        <f t="shared" ref="C82" si="31">C80+1</f>
        <v>36</v>
      </c>
      <c r="D82" s="32">
        <f>IF(D81="",D80+IF(OR(WEEKDAY(D80)=2,WEEKDAY(D80)=4),2,3),"")</f>
        <v>45245</v>
      </c>
      <c r="E82" s="37"/>
      <c r="F82" s="12"/>
      <c r="G82" s="10"/>
      <c r="H82" s="29"/>
      <c r="I82" s="11"/>
      <c r="J82" s="11"/>
      <c r="K82" s="36"/>
    </row>
    <row r="83" spans="1:11" ht="13.8" customHeight="1" x14ac:dyDescent="0.65">
      <c r="B83" s="11"/>
      <c r="C83" s="31"/>
      <c r="D83" s="32"/>
      <c r="E83" s="37"/>
      <c r="F83" s="12"/>
      <c r="G83" s="9"/>
      <c r="H83" s="32">
        <f>H80+IF(WEEKDAY(H80)=3,2,5)</f>
        <v>45246</v>
      </c>
      <c r="I83" s="11">
        <f t="shared" ref="I83" si="32">I80+1</f>
        <v>25</v>
      </c>
      <c r="J83" s="11"/>
      <c r="K83" s="36"/>
    </row>
    <row r="84" spans="1:11" ht="13.8" customHeight="1" x14ac:dyDescent="0.65">
      <c r="B84" s="11"/>
      <c r="C84" s="31">
        <f t="shared" ref="C84" si="33">C82+1</f>
        <v>37</v>
      </c>
      <c r="D84" s="32">
        <f>IF(D83="",D82+IF(OR(WEEKDAY(D82)=2,WEEKDAY(D82)=4),2,3),"")</f>
        <v>45247</v>
      </c>
      <c r="E84" s="37" t="s">
        <v>15</v>
      </c>
      <c r="F84" s="12"/>
      <c r="G84" s="9"/>
      <c r="H84" s="32"/>
      <c r="I84" s="11"/>
      <c r="J84" s="11"/>
      <c r="K84" s="36"/>
    </row>
    <row r="85" spans="1:11" ht="14.4" customHeight="1" x14ac:dyDescent="0.65">
      <c r="B85" s="15"/>
      <c r="C85" s="34"/>
      <c r="D85" s="35"/>
      <c r="E85" s="38"/>
      <c r="F85" s="12"/>
      <c r="G85" s="16"/>
      <c r="H85" s="35"/>
      <c r="I85" s="15"/>
      <c r="J85" s="15"/>
      <c r="K85" s="39"/>
    </row>
    <row r="86" spans="1:11" ht="16.5" customHeight="1" x14ac:dyDescent="0.65">
      <c r="B86" s="11">
        <v>14</v>
      </c>
      <c r="C86" s="11">
        <f t="shared" ref="C86" si="34">C84+1</f>
        <v>38</v>
      </c>
      <c r="D86" s="29">
        <f>IF(D85="",D84+IF(OR(WEEKDAY(D84)=2,WEEKDAY(D84)=4),2,3),"")</f>
        <v>45250</v>
      </c>
      <c r="E86" s="10"/>
      <c r="F86" s="12" t="s">
        <v>42</v>
      </c>
      <c r="G86" s="10"/>
      <c r="H86" s="29">
        <f>H83+IF(WEEKDAY(H83)=3,2,5)</f>
        <v>45251</v>
      </c>
      <c r="I86" s="11">
        <f t="shared" ref="I86" si="35">I83+1</f>
        <v>26</v>
      </c>
      <c r="J86" s="11">
        <v>14</v>
      </c>
      <c r="K86" s="30"/>
    </row>
    <row r="87" spans="1:11" x14ac:dyDescent="0.65">
      <c r="B87" s="11"/>
      <c r="C87" s="31"/>
      <c r="D87" s="29"/>
      <c r="E87" s="10"/>
      <c r="F87" s="10"/>
      <c r="G87" s="10"/>
      <c r="H87" s="29"/>
      <c r="I87" s="11"/>
      <c r="J87" s="11"/>
      <c r="K87" s="30"/>
    </row>
    <row r="88" spans="1:11" ht="13.8" customHeight="1" x14ac:dyDescent="0.65">
      <c r="B88" s="11"/>
      <c r="C88" s="31"/>
      <c r="D88" s="32">
        <f>IF(D87="",D86+IF(OR(WEEKDAY(D86)=2,WEEKDAY(D86)=4),2,3),"")</f>
        <v>45252</v>
      </c>
      <c r="E88" s="13" t="s">
        <v>44</v>
      </c>
      <c r="F88" s="12"/>
      <c r="G88" s="10"/>
      <c r="H88" s="29"/>
      <c r="I88" s="11"/>
      <c r="J88" s="11"/>
      <c r="K88" s="30"/>
    </row>
    <row r="89" spans="1:11" ht="13.8" customHeight="1" x14ac:dyDescent="0.65">
      <c r="B89" s="11"/>
      <c r="C89" s="31"/>
      <c r="D89" s="32"/>
      <c r="E89" s="13"/>
      <c r="F89" s="12"/>
      <c r="G89" s="13" t="s">
        <v>44</v>
      </c>
      <c r="H89" s="32">
        <f>H86+IF(WEEKDAY(H86)=3,2,5)</f>
        <v>45253</v>
      </c>
      <c r="I89" s="31"/>
      <c r="J89" s="11"/>
      <c r="K89" s="30"/>
    </row>
    <row r="90" spans="1:11" ht="13.8" customHeight="1" x14ac:dyDescent="0.65">
      <c r="B90" s="11"/>
      <c r="C90" s="31"/>
      <c r="D90" s="32">
        <f>IF(D89="",D88+IF(OR(WEEKDAY(D88)=2,WEEKDAY(D88)=4),2,3),"")</f>
        <v>45254</v>
      </c>
      <c r="E90" s="13" t="s">
        <v>44</v>
      </c>
      <c r="F90" s="12"/>
      <c r="G90" s="13"/>
      <c r="H90" s="32"/>
      <c r="I90" s="31"/>
      <c r="J90" s="11"/>
      <c r="K90" s="30"/>
    </row>
    <row r="91" spans="1:11" x14ac:dyDescent="0.65">
      <c r="B91" s="15"/>
      <c r="C91" s="34"/>
      <c r="D91" s="35"/>
      <c r="E91" s="14"/>
      <c r="F91" s="12"/>
      <c r="G91" s="14"/>
      <c r="H91" s="35"/>
      <c r="I91" s="34"/>
      <c r="J91" s="15"/>
      <c r="K91" s="19"/>
    </row>
    <row r="92" spans="1:11" ht="13.8" customHeight="1" x14ac:dyDescent="0.65">
      <c r="B92" s="11">
        <v>15</v>
      </c>
      <c r="C92" s="11">
        <f>C86+1</f>
        <v>39</v>
      </c>
      <c r="D92" s="29">
        <f>IF(D91="",D90+IF(OR(WEEKDAY(D90)=2,WEEKDAY(D90)=4),2,3),"")</f>
        <v>45257</v>
      </c>
      <c r="E92" s="10"/>
      <c r="F92" s="12" t="s">
        <v>45</v>
      </c>
      <c r="G92" s="10"/>
      <c r="H92" s="29">
        <f>H89+IF(WEEKDAY(H89)=3,2,5)</f>
        <v>45258</v>
      </c>
      <c r="I92" s="11">
        <f>I86+1</f>
        <v>27</v>
      </c>
      <c r="J92" s="11">
        <v>15</v>
      </c>
      <c r="K92" s="30" t="s">
        <v>46</v>
      </c>
    </row>
    <row r="93" spans="1:11" x14ac:dyDescent="0.65">
      <c r="B93" s="11"/>
      <c r="C93" s="11"/>
      <c r="D93" s="29"/>
      <c r="E93" s="10"/>
      <c r="F93" s="10"/>
      <c r="G93" s="10"/>
      <c r="H93" s="29"/>
      <c r="I93" s="11"/>
      <c r="J93" s="11"/>
      <c r="K93" s="30"/>
    </row>
    <row r="94" spans="1:11" x14ac:dyDescent="0.65">
      <c r="A94" s="8"/>
      <c r="B94" s="11"/>
      <c r="C94" s="31">
        <f>C92+1</f>
        <v>40</v>
      </c>
      <c r="D94" s="32">
        <f>IF(D93="",D92+IF(OR(WEEKDAY(D92)=2,WEEKDAY(D92)=4),2,3),"")</f>
        <v>45259</v>
      </c>
      <c r="E94" s="9"/>
      <c r="F94" s="12"/>
      <c r="G94" s="10"/>
      <c r="H94" s="29"/>
      <c r="I94" s="11"/>
      <c r="J94" s="11"/>
      <c r="K94" s="30"/>
    </row>
    <row r="95" spans="1:11" ht="13.8" customHeight="1" x14ac:dyDescent="0.65">
      <c r="B95" s="11"/>
      <c r="C95" s="31"/>
      <c r="D95" s="32"/>
      <c r="E95" s="9"/>
      <c r="F95" s="9"/>
      <c r="G95" s="9" t="s">
        <v>47</v>
      </c>
      <c r="H95" s="32">
        <f>H92+IF(WEEKDAY(H92)=3,2,5)</f>
        <v>45260</v>
      </c>
      <c r="I95" s="31">
        <f>I92+1</f>
        <v>28</v>
      </c>
      <c r="J95" s="11"/>
      <c r="K95" s="30"/>
    </row>
    <row r="96" spans="1:11" ht="13.8" customHeight="1" x14ac:dyDescent="0.65">
      <c r="A96" s="8">
        <f>DATE(D3,D4+4,1)</f>
        <v>45261</v>
      </c>
      <c r="B96" s="11"/>
      <c r="C96" s="31"/>
      <c r="D96" s="32">
        <f>IF(D95="",D94+IF(OR(WEEKDAY(D94)=2,WEEKDAY(D94)=4),2,3),"")</f>
        <v>45261</v>
      </c>
      <c r="E96" s="9" t="s">
        <v>48</v>
      </c>
      <c r="F96" s="12"/>
      <c r="G96" s="9"/>
      <c r="H96" s="32"/>
      <c r="I96" s="31"/>
      <c r="J96" s="11"/>
      <c r="K96" s="30"/>
    </row>
    <row r="97" spans="2:11" x14ac:dyDescent="0.65">
      <c r="B97" s="11"/>
      <c r="C97" s="31"/>
      <c r="D97" s="32"/>
      <c r="E97" s="9"/>
      <c r="F97" s="12"/>
      <c r="G97" s="9"/>
      <c r="H97" s="32"/>
      <c r="I97" s="31"/>
      <c r="J97" s="11"/>
      <c r="K97" s="30"/>
    </row>
    <row r="98" spans="2:11" ht="13.8" customHeight="1" x14ac:dyDescent="0.65">
      <c r="B98" s="11">
        <v>16</v>
      </c>
      <c r="C98" s="11"/>
      <c r="D98" s="29">
        <f>IF(D97="",D96+IF(OR(WEEKDAY(D96)=2,WEEKDAY(D96)=4),2,3),"")</f>
        <v>45264</v>
      </c>
      <c r="E98" s="10"/>
      <c r="F98" s="10" t="s">
        <v>49</v>
      </c>
      <c r="G98" s="10"/>
      <c r="H98" s="29">
        <f>H95+IF(WEEKDAY(H95)=3,2,5)</f>
        <v>45265</v>
      </c>
      <c r="I98" s="31"/>
      <c r="J98" s="11">
        <v>16</v>
      </c>
      <c r="K98" s="30"/>
    </row>
    <row r="99" spans="2:11" x14ac:dyDescent="0.65">
      <c r="B99" s="11"/>
      <c r="C99" s="11"/>
      <c r="D99" s="29"/>
      <c r="E99" s="10"/>
      <c r="F99" s="10"/>
      <c r="G99" s="10"/>
      <c r="H99" s="29"/>
      <c r="I99" s="31"/>
      <c r="J99" s="11"/>
      <c r="K99" s="30"/>
    </row>
    <row r="100" spans="2:11" ht="13.8" customHeight="1" x14ac:dyDescent="0.65">
      <c r="B100" s="11"/>
      <c r="C100" s="31"/>
      <c r="D100" s="32">
        <f>IF(D99="",D98+IF(OR(WEEKDAY(D98)=2,WEEKDAY(D98)=4),2,3),"")</f>
        <v>45266</v>
      </c>
      <c r="E100" s="9" t="s">
        <v>50</v>
      </c>
      <c r="F100" s="10"/>
      <c r="G100" s="10"/>
      <c r="H100" s="29"/>
      <c r="I100" s="31"/>
      <c r="J100" s="11"/>
      <c r="K100" s="30"/>
    </row>
    <row r="101" spans="2:11" ht="13.8" customHeight="1" x14ac:dyDescent="0.65">
      <c r="B101" s="11"/>
      <c r="C101" s="31"/>
      <c r="D101" s="32"/>
      <c r="E101" s="9"/>
      <c r="F101" s="9"/>
      <c r="G101" s="9" t="s">
        <v>51</v>
      </c>
      <c r="H101" s="32">
        <f>H98+IF(WEEKDAY(H98)=3,2,5)</f>
        <v>45267</v>
      </c>
      <c r="I101" s="31"/>
      <c r="J101" s="11"/>
      <c r="K101" s="30"/>
    </row>
    <row r="102" spans="2:11" x14ac:dyDescent="0.65">
      <c r="B102" s="11"/>
      <c r="C102" s="31"/>
      <c r="D102" s="32">
        <f>IF(D101="",D100+IF(OR(WEEKDAY(D100)=2,WEEKDAY(D100)=4),2,3),"")</f>
        <v>45268</v>
      </c>
      <c r="E102" s="9"/>
      <c r="F102" s="10"/>
      <c r="G102" s="10"/>
      <c r="H102" s="32"/>
      <c r="I102" s="31"/>
      <c r="J102" s="11"/>
      <c r="K102" s="30"/>
    </row>
    <row r="103" spans="2:11" x14ac:dyDescent="0.65">
      <c r="B103" s="11"/>
      <c r="C103" s="11"/>
      <c r="D103" s="11"/>
      <c r="E103" s="11"/>
      <c r="F103" s="11"/>
      <c r="G103" s="11"/>
      <c r="H103" s="11"/>
      <c r="I103" s="11"/>
      <c r="J103" s="11"/>
      <c r="K103" s="30"/>
    </row>
  </sheetData>
  <mergeCells count="307">
    <mergeCell ref="B3:C3"/>
    <mergeCell ref="B4:C4"/>
    <mergeCell ref="B5:C5"/>
    <mergeCell ref="B8:B13"/>
    <mergeCell ref="C8:C9"/>
    <mergeCell ref="D8:D9"/>
    <mergeCell ref="E8:E9"/>
    <mergeCell ref="F8:F13"/>
    <mergeCell ref="G8:G10"/>
    <mergeCell ref="H8:H10"/>
    <mergeCell ref="I8:I10"/>
    <mergeCell ref="J8:J13"/>
    <mergeCell ref="K8:K13"/>
    <mergeCell ref="C10:C11"/>
    <mergeCell ref="D10:D11"/>
    <mergeCell ref="E10:E11"/>
    <mergeCell ref="G11:G13"/>
    <mergeCell ref="H11:H13"/>
    <mergeCell ref="I11:I13"/>
    <mergeCell ref="C12:C13"/>
    <mergeCell ref="D12:D13"/>
    <mergeCell ref="E12:E13"/>
    <mergeCell ref="B14:B19"/>
    <mergeCell ref="C14:C15"/>
    <mergeCell ref="D14:D15"/>
    <mergeCell ref="E14:E15"/>
    <mergeCell ref="F14:F19"/>
    <mergeCell ref="G14:G16"/>
    <mergeCell ref="H14:H16"/>
    <mergeCell ref="I14:I16"/>
    <mergeCell ref="J14:J19"/>
    <mergeCell ref="K14:K19"/>
    <mergeCell ref="C16:C17"/>
    <mergeCell ref="D16:D17"/>
    <mergeCell ref="E16:E17"/>
    <mergeCell ref="G17:G19"/>
    <mergeCell ref="H17:H19"/>
    <mergeCell ref="I17:I19"/>
    <mergeCell ref="C18:C19"/>
    <mergeCell ref="D18:D19"/>
    <mergeCell ref="E18:E19"/>
    <mergeCell ref="B20:B25"/>
    <mergeCell ref="C20:C21"/>
    <mergeCell ref="D20:D21"/>
    <mergeCell ref="E20:E21"/>
    <mergeCell ref="F20:F25"/>
    <mergeCell ref="G20:G22"/>
    <mergeCell ref="H20:H22"/>
    <mergeCell ref="I20:I22"/>
    <mergeCell ref="J20:J25"/>
    <mergeCell ref="K20:K25"/>
    <mergeCell ref="C22:C23"/>
    <mergeCell ref="D22:D23"/>
    <mergeCell ref="E22:E23"/>
    <mergeCell ref="G23:G25"/>
    <mergeCell ref="H23:H25"/>
    <mergeCell ref="I23:I25"/>
    <mergeCell ref="C24:C25"/>
    <mergeCell ref="D24:D25"/>
    <mergeCell ref="E24:E25"/>
    <mergeCell ref="B26:B31"/>
    <mergeCell ref="C26:C27"/>
    <mergeCell ref="D26:D27"/>
    <mergeCell ref="E26:E27"/>
    <mergeCell ref="F26:F31"/>
    <mergeCell ref="G26:G28"/>
    <mergeCell ref="H26:H28"/>
    <mergeCell ref="I26:I28"/>
    <mergeCell ref="J26:J31"/>
    <mergeCell ref="K26:K31"/>
    <mergeCell ref="C28:C29"/>
    <mergeCell ref="D28:D29"/>
    <mergeCell ref="E28:E29"/>
    <mergeCell ref="G29:G31"/>
    <mergeCell ref="H29:H31"/>
    <mergeCell ref="I29:I31"/>
    <mergeCell ref="C30:C31"/>
    <mergeCell ref="D30:D31"/>
    <mergeCell ref="E30:E31"/>
    <mergeCell ref="B32:B37"/>
    <mergeCell ref="C32:C33"/>
    <mergeCell ref="D32:D33"/>
    <mergeCell ref="E32:E33"/>
    <mergeCell ref="F32:F37"/>
    <mergeCell ref="G32:G34"/>
    <mergeCell ref="H32:H34"/>
    <mergeCell ref="I32:I34"/>
    <mergeCell ref="J32:J37"/>
    <mergeCell ref="K32:K37"/>
    <mergeCell ref="C34:C35"/>
    <mergeCell ref="D34:D35"/>
    <mergeCell ref="E34:E35"/>
    <mergeCell ref="G35:G37"/>
    <mergeCell ref="H35:H37"/>
    <mergeCell ref="I35:I37"/>
    <mergeCell ref="C36:C37"/>
    <mergeCell ref="D36:D37"/>
    <mergeCell ref="E36:E37"/>
    <mergeCell ref="B38:B43"/>
    <mergeCell ref="C38:C39"/>
    <mergeCell ref="D38:D39"/>
    <mergeCell ref="E38:E39"/>
    <mergeCell ref="F38:F43"/>
    <mergeCell ref="G38:G40"/>
    <mergeCell ref="H38:H40"/>
    <mergeCell ref="I38:I40"/>
    <mergeCell ref="J38:J43"/>
    <mergeCell ref="K38:K43"/>
    <mergeCell ref="C40:C41"/>
    <mergeCell ref="D40:D41"/>
    <mergeCell ref="E40:E41"/>
    <mergeCell ref="G41:G43"/>
    <mergeCell ref="H41:H43"/>
    <mergeCell ref="I41:I43"/>
    <mergeCell ref="C42:C43"/>
    <mergeCell ref="D42:D43"/>
    <mergeCell ref="E42:E43"/>
    <mergeCell ref="B44:B49"/>
    <mergeCell ref="C44:C45"/>
    <mergeCell ref="D44:D45"/>
    <mergeCell ref="E44:E45"/>
    <mergeCell ref="F44:F49"/>
    <mergeCell ref="G44:G46"/>
    <mergeCell ref="H44:H46"/>
    <mergeCell ref="I44:I46"/>
    <mergeCell ref="J44:J49"/>
    <mergeCell ref="K44:K49"/>
    <mergeCell ref="C46:C47"/>
    <mergeCell ref="D46:D47"/>
    <mergeCell ref="E46:E47"/>
    <mergeCell ref="G47:G49"/>
    <mergeCell ref="H47:H49"/>
    <mergeCell ref="I47:I49"/>
    <mergeCell ref="C48:C49"/>
    <mergeCell ref="D48:D49"/>
    <mergeCell ref="E48:E49"/>
    <mergeCell ref="B50:B55"/>
    <mergeCell ref="C50:C51"/>
    <mergeCell ref="D50:D51"/>
    <mergeCell ref="E50:E51"/>
    <mergeCell ref="F50:F55"/>
    <mergeCell ref="G50:G52"/>
    <mergeCell ref="H50:H52"/>
    <mergeCell ref="I50:I52"/>
    <mergeCell ref="J50:J55"/>
    <mergeCell ref="K50:K55"/>
    <mergeCell ref="C52:C53"/>
    <mergeCell ref="D52:D53"/>
    <mergeCell ref="E52:E53"/>
    <mergeCell ref="G53:G55"/>
    <mergeCell ref="H53:H55"/>
    <mergeCell ref="I53:I55"/>
    <mergeCell ref="C54:C55"/>
    <mergeCell ref="D54:D55"/>
    <mergeCell ref="E54:E55"/>
    <mergeCell ref="B56:B61"/>
    <mergeCell ref="C56:C57"/>
    <mergeCell ref="D56:D57"/>
    <mergeCell ref="E56:E57"/>
    <mergeCell ref="F56:F61"/>
    <mergeCell ref="G56:G58"/>
    <mergeCell ref="H56:H58"/>
    <mergeCell ref="I56:I58"/>
    <mergeCell ref="J56:J61"/>
    <mergeCell ref="K56:K61"/>
    <mergeCell ref="C58:C59"/>
    <mergeCell ref="D58:D59"/>
    <mergeCell ref="E58:E59"/>
    <mergeCell ref="G59:G61"/>
    <mergeCell ref="H59:H61"/>
    <mergeCell ref="I59:I61"/>
    <mergeCell ref="C60:C61"/>
    <mergeCell ref="D60:D61"/>
    <mergeCell ref="E60:E61"/>
    <mergeCell ref="B62:B67"/>
    <mergeCell ref="C62:C63"/>
    <mergeCell ref="D62:D63"/>
    <mergeCell ref="E62:E63"/>
    <mergeCell ref="F62:F67"/>
    <mergeCell ref="G62:G64"/>
    <mergeCell ref="H62:H64"/>
    <mergeCell ref="I62:I64"/>
    <mergeCell ref="J62:J67"/>
    <mergeCell ref="K62:K67"/>
    <mergeCell ref="C64:C65"/>
    <mergeCell ref="D64:D65"/>
    <mergeCell ref="E64:E65"/>
    <mergeCell ref="G65:G67"/>
    <mergeCell ref="H65:H67"/>
    <mergeCell ref="I65:I67"/>
    <mergeCell ref="C66:C67"/>
    <mergeCell ref="D66:D67"/>
    <mergeCell ref="E66:E67"/>
    <mergeCell ref="B68:B73"/>
    <mergeCell ref="C68:C69"/>
    <mergeCell ref="D68:D69"/>
    <mergeCell ref="E68:E69"/>
    <mergeCell ref="F68:F73"/>
    <mergeCell ref="G68:G70"/>
    <mergeCell ref="H68:H70"/>
    <mergeCell ref="I68:I70"/>
    <mergeCell ref="J68:J73"/>
    <mergeCell ref="K68:K73"/>
    <mergeCell ref="C70:C71"/>
    <mergeCell ref="D70:D71"/>
    <mergeCell ref="E70:E71"/>
    <mergeCell ref="G71:G73"/>
    <mergeCell ref="H71:H73"/>
    <mergeCell ref="I71:I73"/>
    <mergeCell ref="C72:C73"/>
    <mergeCell ref="D72:D73"/>
    <mergeCell ref="E72:E73"/>
    <mergeCell ref="B74:B79"/>
    <mergeCell ref="C74:C75"/>
    <mergeCell ref="D74:D75"/>
    <mergeCell ref="E74:E75"/>
    <mergeCell ref="F74:F79"/>
    <mergeCell ref="G74:G76"/>
    <mergeCell ref="H74:H76"/>
    <mergeCell ref="I74:I76"/>
    <mergeCell ref="J74:J79"/>
    <mergeCell ref="K74:K79"/>
    <mergeCell ref="C76:C77"/>
    <mergeCell ref="D76:D77"/>
    <mergeCell ref="E76:E77"/>
    <mergeCell ref="G77:G79"/>
    <mergeCell ref="H77:H79"/>
    <mergeCell ref="I77:I79"/>
    <mergeCell ref="C78:C79"/>
    <mergeCell ref="D78:D79"/>
    <mergeCell ref="E78:E79"/>
    <mergeCell ref="B80:B85"/>
    <mergeCell ref="C80:C81"/>
    <mergeCell ref="D80:D81"/>
    <mergeCell ref="E80:E81"/>
    <mergeCell ref="F80:F85"/>
    <mergeCell ref="G80:G82"/>
    <mergeCell ref="H80:H82"/>
    <mergeCell ref="I80:I82"/>
    <mergeCell ref="J80:J85"/>
    <mergeCell ref="K80:K85"/>
    <mergeCell ref="C82:C83"/>
    <mergeCell ref="D82:D83"/>
    <mergeCell ref="E82:E83"/>
    <mergeCell ref="G83:G85"/>
    <mergeCell ref="H83:H85"/>
    <mergeCell ref="I83:I85"/>
    <mergeCell ref="C84:C85"/>
    <mergeCell ref="D84:D85"/>
    <mergeCell ref="E84:E85"/>
    <mergeCell ref="B86:B91"/>
    <mergeCell ref="C86:C87"/>
    <mergeCell ref="D86:D87"/>
    <mergeCell ref="E86:E87"/>
    <mergeCell ref="F86:F91"/>
    <mergeCell ref="G86:G88"/>
    <mergeCell ref="H86:H88"/>
    <mergeCell ref="I86:I88"/>
    <mergeCell ref="J86:J91"/>
    <mergeCell ref="K86:K91"/>
    <mergeCell ref="C88:C89"/>
    <mergeCell ref="D88:D89"/>
    <mergeCell ref="E88:E89"/>
    <mergeCell ref="G89:G91"/>
    <mergeCell ref="H89:H91"/>
    <mergeCell ref="I89:I91"/>
    <mergeCell ref="C90:C91"/>
    <mergeCell ref="D90:D91"/>
    <mergeCell ref="E90:E91"/>
    <mergeCell ref="B92:B97"/>
    <mergeCell ref="C92:C93"/>
    <mergeCell ref="D92:D93"/>
    <mergeCell ref="E92:E93"/>
    <mergeCell ref="F92:F97"/>
    <mergeCell ref="G92:G94"/>
    <mergeCell ref="H92:H94"/>
    <mergeCell ref="I92:I94"/>
    <mergeCell ref="J92:J97"/>
    <mergeCell ref="K92:K97"/>
    <mergeCell ref="C94:C95"/>
    <mergeCell ref="D94:D95"/>
    <mergeCell ref="E94:E95"/>
    <mergeCell ref="G95:G97"/>
    <mergeCell ref="H95:H97"/>
    <mergeCell ref="I95:I97"/>
    <mergeCell ref="C96:C97"/>
    <mergeCell ref="D96:D97"/>
    <mergeCell ref="E96:E97"/>
    <mergeCell ref="B98:B103"/>
    <mergeCell ref="C98:C99"/>
    <mergeCell ref="D98:D99"/>
    <mergeCell ref="E98:E99"/>
    <mergeCell ref="F98:F103"/>
    <mergeCell ref="G98:G100"/>
    <mergeCell ref="H98:H100"/>
    <mergeCell ref="I98:I100"/>
    <mergeCell ref="J98:J103"/>
    <mergeCell ref="K98:K103"/>
    <mergeCell ref="C100:C101"/>
    <mergeCell ref="D100:D101"/>
    <mergeCell ref="E100:E101"/>
    <mergeCell ref="G101:G103"/>
    <mergeCell ref="H101:H103"/>
    <mergeCell ref="I101:I103"/>
    <mergeCell ref="C102:C103"/>
    <mergeCell ref="D102:D103"/>
    <mergeCell ref="E102:E103"/>
  </mergeCells>
  <conditionalFormatting sqref="A8:B8 D8:G8 B14 E14:G14 A18 B20 E20:G20 B26 E26:G26 B32 E32:G32 B38 E38:G38 B44 E44 G44 B50 E50:G50 B56 E56:G56 B62 E62:G62 B68 E68:G68 B74 E74:G74 B80 E80:G80 B86 E86:G86">
    <cfRule type="expression" dxfId="3" priority="2">
      <formula>"not(isblank(address(row(),c)))"</formula>
    </cfRule>
  </conditionalFormatting>
  <conditionalFormatting sqref="B98 E98:G98 B102 E102:G102">
    <cfRule type="expression" dxfId="2" priority="4">
      <formula>"not(isblank(address(row(),c)))"</formula>
    </cfRule>
  </conditionalFormatting>
  <conditionalFormatting sqref="J8 J14 J20 J26 J32 J38 J44 J50 J56 J62 J68 J74 J80 J86">
    <cfRule type="expression" dxfId="1" priority="3">
      <formula>"not(isblank(address(row(),c)))"</formula>
    </cfRule>
  </conditionalFormatting>
  <conditionalFormatting sqref="J98 J102">
    <cfRule type="expression" dxfId="0" priority="5">
      <formula>"not(isblank(address(row(),c)))"</formula>
    </cfRule>
  </conditionalFormatting>
  <pageMargins left="0.25" right="0.25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Remington, Eric</dc:creator>
  <dc:description/>
  <cp:lastModifiedBy>Remington, Eric</cp:lastModifiedBy>
  <cp:revision>19</cp:revision>
  <dcterms:created xsi:type="dcterms:W3CDTF">2020-01-27T20:08:20Z</dcterms:created>
  <dcterms:modified xsi:type="dcterms:W3CDTF">2023-10-17T03:13:58Z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ContentTypeId">
    <vt:lpwstr>0x010100F3A80A3E5B879F43A8707FDD2057A172</vt:lpwstr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