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reming\Downloads\"/>
    </mc:Choice>
  </mc:AlternateContent>
  <xr:revisionPtr revIDLastSave="0" documentId="13_ncr:1_{DD886A58-43D3-403B-A63F-FE7E49B56633}" xr6:coauthVersionLast="47" xr6:coauthVersionMax="47" xr10:uidLastSave="{00000000-0000-0000-0000-000000000000}"/>
  <bookViews>
    <workbookView xWindow="1212" yWindow="576" windowWidth="21600" windowHeight="12780" xr2:uid="{00000000-000D-0000-FFFF-FFFF00000000}"/>
  </bookViews>
  <sheets>
    <sheet name="2023-10-31T0942_Grades-PHYS101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C7" i="1"/>
  <c r="D7" i="1" s="1"/>
  <c r="C8" i="1"/>
  <c r="D8" i="1" s="1"/>
  <c r="C6" i="1"/>
  <c r="C4" i="1"/>
  <c r="D4" i="1" s="1"/>
  <c r="D6" i="1" l="1"/>
  <c r="D9" i="1" s="1"/>
</calcChain>
</file>

<file path=xl/sharedStrings.xml><?xml version="1.0" encoding="utf-8"?>
<sst xmlns="http://schemas.openxmlformats.org/spreadsheetml/2006/main" count="98" uniqueCount="58">
  <si>
    <t>Final Exam MWF - Requires Respondus LockDown Browser + Webcam (392827)</t>
  </si>
  <si>
    <t>Roll Call Attendance (402645)</t>
  </si>
  <si>
    <t>Assignments Current Score</t>
  </si>
  <si>
    <t>Assignments Unposted Current Score</t>
  </si>
  <si>
    <t>Assignments Final Score</t>
  </si>
  <si>
    <t>Assignments Unposted Final Score</t>
  </si>
  <si>
    <t>Quizzes Current Score</t>
  </si>
  <si>
    <t>Quizzes Unposted Current Score</t>
  </si>
  <si>
    <t>Quizzes Final Score</t>
  </si>
  <si>
    <t>Quizzes Unposted Final Score</t>
  </si>
  <si>
    <t>Midterm Exam Current Score</t>
  </si>
  <si>
    <t>Midterm Exam Unposted Current Score</t>
  </si>
  <si>
    <t>Midterm Exam Final Score</t>
  </si>
  <si>
    <t>Midterm Exam Unposted Final Score</t>
  </si>
  <si>
    <t>Lab Current Score</t>
  </si>
  <si>
    <t>Lab Unposted Current Score</t>
  </si>
  <si>
    <t>Lab Final Score</t>
  </si>
  <si>
    <t>Lab Unposted Final Score</t>
  </si>
  <si>
    <t>Final Exam Current Score</t>
  </si>
  <si>
    <t>Final Exam Unposted Current Score</t>
  </si>
  <si>
    <t>Final Exam Final Score</t>
  </si>
  <si>
    <t>Final Exam Unposted Final Score</t>
  </si>
  <si>
    <t>Current Score</t>
  </si>
  <si>
    <t>Unposted Current Score</t>
  </si>
  <si>
    <t>Final Score</t>
  </si>
  <si>
    <t>Unposted Final Score</t>
  </si>
  <si>
    <t>(read only)</t>
  </si>
  <si>
    <t>N/A</t>
  </si>
  <si>
    <t>Quiz</t>
  </si>
  <si>
    <t>Average</t>
  </si>
  <si>
    <t>Weighted</t>
  </si>
  <si>
    <t>HW</t>
  </si>
  <si>
    <t>Lab</t>
  </si>
  <si>
    <t>Mid Term</t>
  </si>
  <si>
    <t>Final</t>
  </si>
  <si>
    <t>Overall</t>
  </si>
  <si>
    <t xml:space="preserve">Possible </t>
  </si>
  <si>
    <t>Grade</t>
  </si>
  <si>
    <t>Week 1</t>
  </si>
  <si>
    <t>Week 2</t>
  </si>
  <si>
    <t>Week 3</t>
  </si>
  <si>
    <t>Week 4</t>
  </si>
  <si>
    <t>Week 5</t>
  </si>
  <si>
    <t>Week 9</t>
  </si>
  <si>
    <t>Week 10</t>
  </si>
  <si>
    <t>Week 11</t>
  </si>
  <si>
    <t>Week 12</t>
  </si>
  <si>
    <t>Week 7&amp;8</t>
  </si>
  <si>
    <t>Week 13</t>
  </si>
  <si>
    <t>Week 14</t>
  </si>
  <si>
    <t>Lab Grade</t>
  </si>
  <si>
    <t>Final Exam</t>
  </si>
  <si>
    <t>&lt;----- This is the final grade</t>
  </si>
  <si>
    <t>&lt;----- DO YOUR HOMEWORK!</t>
  </si>
  <si>
    <t>&lt;------ Type in your actual quiz grades and then some hypothetical grades</t>
  </si>
  <si>
    <t>&lt; ----- If the final is higher then it will count twice</t>
  </si>
  <si>
    <t>Hypothetical grades are in yellow</t>
  </si>
  <si>
    <t>Actual Grades are in standard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</si>
</sst>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8" fillId="4" borderId="0" xfId="8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2" fontId="16" fillId="0" borderId="17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"/>
  <sheetViews>
    <sheetView tabSelected="1" workbookViewId="0"/>
  </sheetViews>
  <sheetFormatPr defaultRowHeight="14.4" x14ac:dyDescent="0.55000000000000004"/>
  <sheetData>
    <row r="1" spans="1:61" x14ac:dyDescent="0.55000000000000004"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</row>
    <row r="2" spans="1:61" ht="14.7" thickBot="1" x14ac:dyDescent="0.6">
      <c r="G2" s="1" t="s">
        <v>56</v>
      </c>
      <c r="H2" s="1"/>
      <c r="I2" s="1"/>
      <c r="J2" s="1"/>
      <c r="AF2">
        <v>20</v>
      </c>
      <c r="AG2">
        <v>100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  <c r="BG2" t="s">
        <v>26</v>
      </c>
      <c r="BH2" t="s">
        <v>26</v>
      </c>
      <c r="BI2" t="s">
        <v>26</v>
      </c>
    </row>
    <row r="3" spans="1:61" ht="14.7" thickTop="1" x14ac:dyDescent="0.55000000000000004">
      <c r="B3" s="3"/>
      <c r="C3" s="4" t="s">
        <v>29</v>
      </c>
      <c r="D3" s="5" t="s">
        <v>30</v>
      </c>
      <c r="G3" t="s">
        <v>57</v>
      </c>
      <c r="AF3" t="s">
        <v>27</v>
      </c>
      <c r="AJ3">
        <v>0</v>
      </c>
      <c r="AK3">
        <v>0</v>
      </c>
      <c r="AL3">
        <v>97.59</v>
      </c>
      <c r="AM3">
        <v>97.59</v>
      </c>
      <c r="AN3">
        <v>68.42</v>
      </c>
      <c r="AO3">
        <v>68.42</v>
      </c>
      <c r="AP3">
        <v>57.14</v>
      </c>
      <c r="AQ3">
        <v>57.14</v>
      </c>
      <c r="AR3">
        <v>43</v>
      </c>
      <c r="AS3">
        <v>43</v>
      </c>
      <c r="AT3">
        <v>50</v>
      </c>
      <c r="AU3">
        <v>50</v>
      </c>
      <c r="AV3">
        <v>50</v>
      </c>
      <c r="AW3">
        <v>50</v>
      </c>
      <c r="AZ3">
        <v>0</v>
      </c>
      <c r="BA3">
        <v>0</v>
      </c>
      <c r="BD3">
        <v>0</v>
      </c>
      <c r="BE3">
        <v>0</v>
      </c>
      <c r="BF3">
        <v>61.72</v>
      </c>
      <c r="BG3">
        <v>61.72</v>
      </c>
      <c r="BH3">
        <v>31.54</v>
      </c>
      <c r="BI3">
        <v>31.54</v>
      </c>
    </row>
    <row r="4" spans="1:61" x14ac:dyDescent="0.55000000000000004">
      <c r="B4" s="6" t="s">
        <v>31</v>
      </c>
      <c r="C4" s="7">
        <f>SUM(B14:M14)/SUM(B13:M13)*100</f>
        <v>97.278911564625844</v>
      </c>
      <c r="D4" s="2">
        <f>C4*0.1</f>
        <v>9.7278911564625847</v>
      </c>
    </row>
    <row r="5" spans="1:61" x14ac:dyDescent="0.55000000000000004">
      <c r="B5" s="6" t="s">
        <v>28</v>
      </c>
      <c r="C5" s="7">
        <f>(SUM(B17:M17)-SMALL(B17:M17,1)-SMALL(B17:M17,2)-SMALL(B17:M17,3))/(SUM(B16:M16)-30)*100</f>
        <v>77.777777777777786</v>
      </c>
      <c r="D5" s="2">
        <f>C5*0.4</f>
        <v>31.111111111111114</v>
      </c>
    </row>
    <row r="6" spans="1:61" x14ac:dyDescent="0.55000000000000004">
      <c r="B6" s="6" t="s">
        <v>33</v>
      </c>
      <c r="C6" s="7">
        <f>B20/B19*100</f>
        <v>75</v>
      </c>
      <c r="D6" s="2">
        <f>IF(C6&lt;C8, 0.15*C8, 0.15*C6)</f>
        <v>11.25</v>
      </c>
    </row>
    <row r="7" spans="1:61" x14ac:dyDescent="0.55000000000000004">
      <c r="B7" s="6" t="s">
        <v>32</v>
      </c>
      <c r="C7" s="7">
        <f>B23/B22*100</f>
        <v>95</v>
      </c>
      <c r="D7" s="2">
        <f>C7*0.2</f>
        <v>19</v>
      </c>
    </row>
    <row r="8" spans="1:61" x14ac:dyDescent="0.55000000000000004">
      <c r="B8" s="6" t="s">
        <v>34</v>
      </c>
      <c r="C8" s="7">
        <f>B26/B25*100</f>
        <v>70</v>
      </c>
      <c r="D8" s="2">
        <f>C8*0.15</f>
        <v>10.5</v>
      </c>
    </row>
    <row r="9" spans="1:61" ht="14.7" thickBot="1" x14ac:dyDescent="0.6">
      <c r="B9" s="8" t="s">
        <v>35</v>
      </c>
      <c r="C9" s="9"/>
      <c r="D9" s="10">
        <f>SUM(D4:D8)</f>
        <v>81.589002267573704</v>
      </c>
      <c r="E9" t="s">
        <v>52</v>
      </c>
    </row>
    <row r="10" spans="1:61" ht="14.7" thickTop="1" x14ac:dyDescent="0.55000000000000004"/>
    <row r="12" spans="1:61" x14ac:dyDescent="0.55000000000000004"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47</v>
      </c>
      <c r="H12" t="s">
        <v>43</v>
      </c>
      <c r="I12" t="s">
        <v>44</v>
      </c>
      <c r="J12" t="s">
        <v>45</v>
      </c>
      <c r="K12" t="s">
        <v>46</v>
      </c>
      <c r="L12" t="s">
        <v>48</v>
      </c>
      <c r="M12" t="s">
        <v>49</v>
      </c>
    </row>
    <row r="13" spans="1:61" x14ac:dyDescent="0.55000000000000004">
      <c r="A13" t="s">
        <v>36</v>
      </c>
      <c r="B13">
        <v>60</v>
      </c>
      <c r="C13">
        <v>130</v>
      </c>
      <c r="D13">
        <v>110</v>
      </c>
      <c r="E13">
        <v>100</v>
      </c>
      <c r="F13">
        <v>120</v>
      </c>
      <c r="G13">
        <v>150</v>
      </c>
      <c r="H13">
        <v>130</v>
      </c>
      <c r="I13">
        <v>150</v>
      </c>
      <c r="J13">
        <v>120</v>
      </c>
      <c r="K13">
        <v>130</v>
      </c>
      <c r="L13">
        <v>130</v>
      </c>
      <c r="M13">
        <v>140</v>
      </c>
    </row>
    <row r="14" spans="1:61" x14ac:dyDescent="0.55000000000000004">
      <c r="A14" t="s">
        <v>37</v>
      </c>
      <c r="B14">
        <v>60</v>
      </c>
      <c r="C14">
        <v>130</v>
      </c>
      <c r="D14">
        <v>110</v>
      </c>
      <c r="E14">
        <v>90</v>
      </c>
      <c r="F14">
        <v>100</v>
      </c>
      <c r="G14">
        <v>140</v>
      </c>
      <c r="H14">
        <v>130</v>
      </c>
      <c r="I14">
        <v>150</v>
      </c>
      <c r="J14" s="1">
        <v>120</v>
      </c>
      <c r="K14" s="1">
        <v>130</v>
      </c>
      <c r="L14" s="1">
        <v>130</v>
      </c>
      <c r="M14" s="1">
        <v>140</v>
      </c>
      <c r="N14" t="s">
        <v>53</v>
      </c>
    </row>
    <row r="16" spans="1:61" x14ac:dyDescent="0.55000000000000004">
      <c r="A16" t="s">
        <v>36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</row>
    <row r="17" spans="1:14" x14ac:dyDescent="0.55000000000000004">
      <c r="A17" t="s">
        <v>37</v>
      </c>
      <c r="B17">
        <v>10</v>
      </c>
      <c r="C17">
        <v>8</v>
      </c>
      <c r="D17">
        <v>6</v>
      </c>
      <c r="E17">
        <v>8</v>
      </c>
      <c r="F17">
        <v>7</v>
      </c>
      <c r="G17">
        <v>8</v>
      </c>
      <c r="H17">
        <v>7</v>
      </c>
      <c r="I17">
        <v>8</v>
      </c>
      <c r="J17" s="1">
        <v>7</v>
      </c>
      <c r="K17" s="1">
        <v>7</v>
      </c>
      <c r="L17" s="1">
        <v>7</v>
      </c>
      <c r="M17" s="1">
        <v>7</v>
      </c>
      <c r="N17" t="s">
        <v>54</v>
      </c>
    </row>
    <row r="18" spans="1:14" x14ac:dyDescent="0.55000000000000004">
      <c r="B18" t="s">
        <v>33</v>
      </c>
    </row>
    <row r="19" spans="1:14" x14ac:dyDescent="0.55000000000000004">
      <c r="A19" t="s">
        <v>36</v>
      </c>
      <c r="B19">
        <v>20</v>
      </c>
    </row>
    <row r="20" spans="1:14" x14ac:dyDescent="0.55000000000000004">
      <c r="A20" t="s">
        <v>37</v>
      </c>
      <c r="B20">
        <v>15</v>
      </c>
      <c r="C20" t="s">
        <v>55</v>
      </c>
    </row>
    <row r="21" spans="1:14" x14ac:dyDescent="0.55000000000000004">
      <c r="B21" t="s">
        <v>50</v>
      </c>
    </row>
    <row r="22" spans="1:14" x14ac:dyDescent="0.55000000000000004">
      <c r="A22" t="s">
        <v>36</v>
      </c>
      <c r="B22">
        <v>100</v>
      </c>
    </row>
    <row r="23" spans="1:14" x14ac:dyDescent="0.55000000000000004">
      <c r="A23" t="s">
        <v>37</v>
      </c>
      <c r="B23" s="1">
        <v>95</v>
      </c>
    </row>
    <row r="24" spans="1:14" x14ac:dyDescent="0.55000000000000004">
      <c r="B24" t="s">
        <v>51</v>
      </c>
    </row>
    <row r="25" spans="1:14" x14ac:dyDescent="0.55000000000000004">
      <c r="A25" t="s">
        <v>36</v>
      </c>
      <c r="B25">
        <v>20</v>
      </c>
    </row>
    <row r="26" spans="1:14" x14ac:dyDescent="0.55000000000000004">
      <c r="A26" t="s">
        <v>37</v>
      </c>
      <c r="B26" s="1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2023-10-31T0942_Grades-PHYS101.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Remington, Eric</cp:lastModifiedBy>
  <dcterms:created xsi:type="dcterms:W3CDTF">2023-10-31T14:56:57Z</dcterms:created>
  <dcterms:modified xsi:type="dcterms:W3CDTF">2023-11-03T11:45:07Z</dcterms:modified>
</cp:coreProperties>
</file>