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3-10-31T0942_Grades-PHYS101.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<sst xmlns="http://schemas.openxmlformats.org/spreadsheetml/2006/main" count="111" uniqueCount="60">
  <si>
    <t xml:space="preserve">Final Exam MWF - Requires Respondus LockDown Browser + Webcam (392827)</t>
  </si>
  <si>
    <t xml:space="preserve">Roll Call Attendance (402645)</t>
  </si>
  <si>
    <t xml:space="preserve">Assignments Current Score</t>
  </si>
  <si>
    <t xml:space="preserve">Assignments Unposted Current Score</t>
  </si>
  <si>
    <t xml:space="preserve">Assignments Final Score</t>
  </si>
  <si>
    <t xml:space="preserve">Assignments Unposted Final Score</t>
  </si>
  <si>
    <t xml:space="preserve">Quizzes Current Score</t>
  </si>
  <si>
    <t xml:space="preserve">Quizzes Unposted Current Score</t>
  </si>
  <si>
    <t xml:space="preserve">Quizzes Final Score</t>
  </si>
  <si>
    <t xml:space="preserve">Quizzes Unposted Final Score</t>
  </si>
  <si>
    <t xml:space="preserve">Midterm Exam Current Score</t>
  </si>
  <si>
    <t xml:space="preserve">Midterm Exam Unposted Current Score</t>
  </si>
  <si>
    <t xml:space="preserve">Midterm Exam Final Score</t>
  </si>
  <si>
    <t xml:space="preserve">Midterm Exam Unposted Final Score</t>
  </si>
  <si>
    <t xml:space="preserve">Lab Current Score</t>
  </si>
  <si>
    <t xml:space="preserve">Lab Unposted Current Score</t>
  </si>
  <si>
    <t xml:space="preserve">Lab Final Score</t>
  </si>
  <si>
    <t xml:space="preserve">Lab Unposted Final Score</t>
  </si>
  <si>
    <t xml:space="preserve">Final Exam Current Score</t>
  </si>
  <si>
    <t xml:space="preserve">Final Exam Unposted Current Score</t>
  </si>
  <si>
    <t xml:space="preserve">Final Exam Final Score</t>
  </si>
  <si>
    <t xml:space="preserve">Final Exam Unposted Final Score</t>
  </si>
  <si>
    <t xml:space="preserve">Current Score</t>
  </si>
  <si>
    <t xml:space="preserve">Unposted Current Score</t>
  </si>
  <si>
    <t xml:space="preserve">Final Score</t>
  </si>
  <si>
    <t xml:space="preserve">Unposted Final Score</t>
  </si>
  <si>
    <t xml:space="preserve">Average</t>
  </si>
  <si>
    <t xml:space="preserve">Weighted</t>
  </si>
  <si>
    <t xml:space="preserve">Hypothetical grades are in yellow</t>
  </si>
  <si>
    <t xml:space="preserve">(read only)</t>
  </si>
  <si>
    <t xml:space="preserve">HW</t>
  </si>
  <si>
    <t xml:space="preserve">Actual Grades are in standard colors</t>
  </si>
  <si>
    <t xml:space="preserve">N/A</t>
  </si>
  <si>
    <t xml:space="preserve">Quiz</t>
  </si>
  <si>
    <t xml:space="preserve">Mid Term</t>
  </si>
  <si>
    <t xml:space="preserve">Lab</t>
  </si>
  <si>
    <t xml:space="preserve">Final</t>
  </si>
  <si>
    <t xml:space="preserve">Overall</t>
  </si>
  <si>
    <t xml:space="preserve">&lt;----- This is the final grade</t>
  </si>
  <si>
    <t xml:space="preserve">Homework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</si>
  <si>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</si>
  <si>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</si>
  <si>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</si>
  <si>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</si>
  <si>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</si>
  <si>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</si>
  <si>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</si>
  <si>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9</t>
  </si>
  <si>
    <t xml:space="preserve">Week 10</t>
  </si>
  <si>
    <t xml:space="preserve">Week 11</t>
  </si>
  <si>
    <t xml:space="preserve">Week 12-13</t>
  </si>
  <si>
    <t xml:space="preserve">Possible </t>
  </si>
  <si>
    <t xml:space="preserve">Grade</t>
  </si>
  <si>
    <t xml:space="preserve">&lt;----- DO YOUR HOMEWORK!</t>
  </si>
  <si>
    <t xml:space="preserve">Week 12</t>
  </si>
  <si>
    <t xml:space="preserve">Week 13</t>
  </si>
  <si>
    <t xml:space="preserve">&lt;------ Type in your actual quiz grades and then some hypothetical grades</t>
  </si>
  <si>
    <t xml:space="preserve">&lt; ----- If the final is higher then it will count twice</t>
  </si>
  <si>
    <t xml:space="preserve">Lab Grade</t>
  </si>
  <si>
    <t xml:space="preserve">Final Exam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</si>
</sst>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5700"/>
      <name val="Calibri"/>
      <family val="2"/>
      <charset val="1"/>
    </font>
    <font>
      <b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10.91"/>
  </cols>
  <sheetData>
    <row r="1" customFormat="false" ht="14.25" hidden="false" customHeight="false" outlineLevel="0" collapsed="false">
      <c r="AF1" s="0" t="s">
        <v>0</v>
      </c>
      <c r="AG1" s="0" t="s">
        <v>1</v>
      </c>
      <c r="AH1" s="0" t="s">
        <v>2</v>
      </c>
      <c r="AI1" s="0" t="s">
        <v>3</v>
      </c>
      <c r="AJ1" s="0" t="s">
        <v>4</v>
      </c>
      <c r="AK1" s="0" t="s">
        <v>5</v>
      </c>
      <c r="AL1" s="0" t="s">
        <v>2</v>
      </c>
      <c r="AM1" s="0" t="s">
        <v>3</v>
      </c>
      <c r="AN1" s="0" t="s">
        <v>4</v>
      </c>
      <c r="AO1" s="0" t="s">
        <v>5</v>
      </c>
      <c r="AP1" s="0" t="s">
        <v>6</v>
      </c>
      <c r="AQ1" s="0" t="s">
        <v>7</v>
      </c>
      <c r="AR1" s="0" t="s">
        <v>8</v>
      </c>
      <c r="AS1" s="0" t="s">
        <v>9</v>
      </c>
      <c r="AT1" s="0" t="s">
        <v>10</v>
      </c>
      <c r="AU1" s="0" t="s">
        <v>11</v>
      </c>
      <c r="AV1" s="0" t="s">
        <v>12</v>
      </c>
      <c r="AW1" s="0" t="s">
        <v>13</v>
      </c>
      <c r="AX1" s="0" t="s">
        <v>14</v>
      </c>
      <c r="AY1" s="0" t="s">
        <v>15</v>
      </c>
      <c r="AZ1" s="0" t="s">
        <v>16</v>
      </c>
      <c r="BA1" s="0" t="s">
        <v>17</v>
      </c>
      <c r="BB1" s="0" t="s">
        <v>18</v>
      </c>
      <c r="BC1" s="0" t="s">
        <v>19</v>
      </c>
      <c r="BD1" s="0" t="s">
        <v>20</v>
      </c>
      <c r="BE1" s="0" t="s">
        <v>21</v>
      </c>
      <c r="BF1" s="0" t="s">
        <v>22</v>
      </c>
      <c r="BG1" s="0" t="s">
        <v>23</v>
      </c>
      <c r="BH1" s="0" t="s">
        <v>24</v>
      </c>
      <c r="BI1" s="0" t="s">
        <v>25</v>
      </c>
    </row>
    <row r="2" customFormat="false" ht="14.25" hidden="false" customHeight="false" outlineLevel="0" collapsed="false">
      <c r="B2" s="1"/>
      <c r="C2" s="2" t="s">
        <v>26</v>
      </c>
      <c r="D2" s="3" t="s">
        <v>27</v>
      </c>
      <c r="G2" s="4" t="s">
        <v>28</v>
      </c>
      <c r="H2" s="4"/>
      <c r="I2" s="4"/>
      <c r="J2" s="4"/>
      <c r="AF2" s="0" t="n">
        <v>20</v>
      </c>
      <c r="AG2" s="0" t="n">
        <v>100</v>
      </c>
      <c r="AH2" s="0" t="s">
        <v>29</v>
      </c>
      <c r="AI2" s="0" t="s">
        <v>29</v>
      </c>
      <c r="AJ2" s="0" t="s">
        <v>29</v>
      </c>
      <c r="AK2" s="0" t="s">
        <v>29</v>
      </c>
      <c r="AL2" s="0" t="s">
        <v>29</v>
      </c>
      <c r="AM2" s="0" t="s">
        <v>29</v>
      </c>
      <c r="AN2" s="0" t="s">
        <v>29</v>
      </c>
      <c r="AO2" s="0" t="s">
        <v>29</v>
      </c>
      <c r="AP2" s="0" t="s">
        <v>29</v>
      </c>
      <c r="AQ2" s="0" t="s">
        <v>29</v>
      </c>
      <c r="AR2" s="0" t="s">
        <v>29</v>
      </c>
      <c r="AS2" s="0" t="s">
        <v>29</v>
      </c>
      <c r="AT2" s="0" t="s">
        <v>29</v>
      </c>
      <c r="AU2" s="0" t="s">
        <v>29</v>
      </c>
      <c r="AV2" s="0" t="s">
        <v>29</v>
      </c>
      <c r="AW2" s="0" t="s">
        <v>29</v>
      </c>
      <c r="AX2" s="0" t="s">
        <v>29</v>
      </c>
      <c r="AY2" s="0" t="s">
        <v>29</v>
      </c>
      <c r="AZ2" s="0" t="s">
        <v>29</v>
      </c>
      <c r="BA2" s="0" t="s">
        <v>29</v>
      </c>
      <c r="BB2" s="0" t="s">
        <v>29</v>
      </c>
      <c r="BC2" s="0" t="s">
        <v>29</v>
      </c>
      <c r="BD2" s="0" t="s">
        <v>29</v>
      </c>
      <c r="BE2" s="0" t="s">
        <v>29</v>
      </c>
      <c r="BF2" s="0" t="s">
        <v>29</v>
      </c>
      <c r="BG2" s="0" t="s">
        <v>29</v>
      </c>
      <c r="BH2" s="0" t="s">
        <v>29</v>
      </c>
      <c r="BI2" s="0" t="s">
        <v>29</v>
      </c>
    </row>
    <row r="3" customFormat="false" ht="14.25" hidden="false" customHeight="false" outlineLevel="0" collapsed="false">
      <c r="B3" s="5" t="s">
        <v>30</v>
      </c>
      <c r="C3" s="6" t="n">
        <f aca="false">SUM(B13:L13)/SUM(B12:L12)*100</f>
        <v>95.2</v>
      </c>
      <c r="D3" s="7" t="n">
        <f aca="false">C3*0.1</f>
        <v>9.52</v>
      </c>
      <c r="G3" s="0" t="s">
        <v>31</v>
      </c>
      <c r="AF3" s="0" t="s">
        <v>32</v>
      </c>
      <c r="AJ3" s="0" t="n">
        <v>0</v>
      </c>
      <c r="AK3" s="0" t="n">
        <v>0</v>
      </c>
      <c r="AL3" s="0" t="n">
        <v>97.59</v>
      </c>
      <c r="AM3" s="0" t="n">
        <v>97.59</v>
      </c>
      <c r="AN3" s="0" t="n">
        <v>68.42</v>
      </c>
      <c r="AO3" s="0" t="n">
        <v>68.42</v>
      </c>
      <c r="AP3" s="0" t="n">
        <v>57.14</v>
      </c>
      <c r="AQ3" s="0" t="n">
        <v>57.14</v>
      </c>
      <c r="AR3" s="0" t="n">
        <v>43</v>
      </c>
      <c r="AS3" s="0" t="n">
        <v>43</v>
      </c>
      <c r="AT3" s="0" t="n">
        <v>50</v>
      </c>
      <c r="AU3" s="0" t="n">
        <v>50</v>
      </c>
      <c r="AV3" s="0" t="n">
        <v>50</v>
      </c>
      <c r="AW3" s="0" t="n">
        <v>50</v>
      </c>
      <c r="AZ3" s="0" t="n">
        <v>0</v>
      </c>
      <c r="BA3" s="0" t="n">
        <v>0</v>
      </c>
      <c r="BD3" s="0" t="n">
        <v>0</v>
      </c>
      <c r="BE3" s="0" t="n">
        <v>0</v>
      </c>
      <c r="BF3" s="0" t="n">
        <v>61.72</v>
      </c>
      <c r="BG3" s="0" t="n">
        <v>61.72</v>
      </c>
      <c r="BH3" s="0" t="n">
        <v>31.54</v>
      </c>
      <c r="BI3" s="0" t="n">
        <v>31.54</v>
      </c>
    </row>
    <row r="4" customFormat="false" ht="14.25" hidden="false" customHeight="false" outlineLevel="0" collapsed="false">
      <c r="B4" s="5" t="s">
        <v>33</v>
      </c>
      <c r="C4" s="6" t="n">
        <f aca="false">(SUM(B17:M17)-SMALL(B17:M17,1)-SMALL(B17:M17,2)-SMALL(B17:M17,3))/(SUM(B16:M16)-30)*100</f>
        <v>77.7777777777778</v>
      </c>
      <c r="D4" s="7" t="n">
        <f aca="false">C4*0.4</f>
        <v>31.1111111111111</v>
      </c>
    </row>
    <row r="5" customFormat="false" ht="14.25" hidden="false" customHeight="false" outlineLevel="0" collapsed="false">
      <c r="B5" s="5" t="s">
        <v>34</v>
      </c>
      <c r="C5" s="6" t="n">
        <f aca="false">B20/B19*100</f>
        <v>75</v>
      </c>
      <c r="D5" s="7" t="n">
        <f aca="false">IF(C5&lt;C7, 0.15*C7, 0.15*C5)</f>
        <v>11.25</v>
      </c>
    </row>
    <row r="6" customFormat="false" ht="14.25" hidden="false" customHeight="false" outlineLevel="0" collapsed="false">
      <c r="B6" s="5" t="s">
        <v>35</v>
      </c>
      <c r="C6" s="6" t="n">
        <f aca="false">B23/B22*100</f>
        <v>95</v>
      </c>
      <c r="D6" s="7" t="n">
        <f aca="false">C6*0.2</f>
        <v>19</v>
      </c>
    </row>
    <row r="7" customFormat="false" ht="14.25" hidden="false" customHeight="false" outlineLevel="0" collapsed="false">
      <c r="B7" s="5" t="s">
        <v>36</v>
      </c>
      <c r="C7" s="6" t="n">
        <f aca="false">B26/B25*100</f>
        <v>70</v>
      </c>
      <c r="D7" s="7" t="n">
        <f aca="false">C7*0.15</f>
        <v>10.5</v>
      </c>
    </row>
    <row r="8" customFormat="false" ht="14.25" hidden="false" customHeight="false" outlineLevel="0" collapsed="false">
      <c r="B8" s="8" t="s">
        <v>37</v>
      </c>
      <c r="C8" s="9"/>
      <c r="D8" s="10" t="n">
        <f aca="false">SUM(D3:D7)</f>
        <v>81.3811111111111</v>
      </c>
      <c r="E8" s="0" t="s">
        <v>38</v>
      </c>
    </row>
    <row r="11" customFormat="false" ht="14.25" hidden="false" customHeight="false" outlineLevel="0" collapsed="false">
      <c r="A11" s="11" t="s">
        <v>39</v>
      </c>
      <c r="B11" s="0" t="s">
        <v>40</v>
      </c>
      <c r="C11" s="0" t="s">
        <v>41</v>
      </c>
      <c r="D11" s="0" t="s">
        <v>42</v>
      </c>
      <c r="E11" s="0" t="s">
        <v>43</v>
      </c>
      <c r="F11" s="0" t="s">
        <v>44</v>
      </c>
      <c r="G11" s="0" t="s">
        <v>45</v>
      </c>
      <c r="H11" s="0" t="s">
        <v>46</v>
      </c>
      <c r="I11" s="0" t="s">
        <v>47</v>
      </c>
      <c r="J11" s="0" t="s">
        <v>48</v>
      </c>
      <c r="K11" s="0" t="s">
        <v>49</v>
      </c>
      <c r="L11" s="0" t="s">
        <v>50</v>
      </c>
    </row>
    <row r="12" customFormat="false" ht="14.25" hidden="false" customHeight="false" outlineLevel="0" collapsed="false">
      <c r="A12" s="0" t="s">
        <v>51</v>
      </c>
      <c r="B12" s="0" t="n">
        <v>80</v>
      </c>
      <c r="C12" s="0" t="n">
        <v>100</v>
      </c>
      <c r="D12" s="0" t="n">
        <v>100</v>
      </c>
      <c r="E12" s="0" t="n">
        <v>130</v>
      </c>
      <c r="F12" s="0" t="n">
        <v>80</v>
      </c>
      <c r="G12" s="0" t="n">
        <v>120</v>
      </c>
      <c r="H12" s="0" t="n">
        <v>110</v>
      </c>
      <c r="I12" s="0" t="n">
        <v>150</v>
      </c>
      <c r="J12" s="0" t="n">
        <v>120</v>
      </c>
      <c r="K12" s="0" t="n">
        <v>130</v>
      </c>
      <c r="L12" s="0" t="n">
        <v>130</v>
      </c>
    </row>
    <row r="13" customFormat="false" ht="14.25" hidden="false" customHeight="false" outlineLevel="0" collapsed="false">
      <c r="A13" s="0" t="s">
        <v>52</v>
      </c>
      <c r="B13" s="0" t="n">
        <v>80</v>
      </c>
      <c r="C13" s="0" t="n">
        <v>100</v>
      </c>
      <c r="D13" s="0" t="n">
        <v>100</v>
      </c>
      <c r="E13" s="0" t="n">
        <v>90</v>
      </c>
      <c r="F13" s="0" t="n">
        <v>80</v>
      </c>
      <c r="G13" s="0" t="n">
        <v>100</v>
      </c>
      <c r="H13" s="0" t="n">
        <v>110</v>
      </c>
      <c r="I13" s="0" t="n">
        <v>150</v>
      </c>
      <c r="J13" s="4" t="n">
        <v>120</v>
      </c>
      <c r="K13" s="4" t="n">
        <v>130</v>
      </c>
      <c r="L13" s="4" t="n">
        <v>130</v>
      </c>
      <c r="M13" s="0" t="s">
        <v>53</v>
      </c>
    </row>
    <row r="15" customFormat="false" ht="14.25" hidden="false" customHeight="false" outlineLevel="0" collapsed="false">
      <c r="A15" s="11" t="s">
        <v>33</v>
      </c>
      <c r="B15" s="0" t="s">
        <v>40</v>
      </c>
      <c r="C15" s="0" t="s">
        <v>41</v>
      </c>
      <c r="D15" s="0" t="s">
        <v>42</v>
      </c>
      <c r="E15" s="0" t="s">
        <v>43</v>
      </c>
      <c r="F15" s="0" t="s">
        <v>44</v>
      </c>
      <c r="G15" s="0" t="s">
        <v>45</v>
      </c>
      <c r="H15" s="0" t="s">
        <v>46</v>
      </c>
      <c r="I15" s="0" t="s">
        <v>47</v>
      </c>
      <c r="J15" s="0" t="s">
        <v>48</v>
      </c>
      <c r="K15" s="0" t="s">
        <v>49</v>
      </c>
      <c r="L15" s="0" t="s">
        <v>54</v>
      </c>
      <c r="M15" s="0" t="s">
        <v>55</v>
      </c>
    </row>
    <row r="16" customFormat="false" ht="14.25" hidden="false" customHeight="false" outlineLevel="0" collapsed="false">
      <c r="A16" s="0" t="s">
        <v>51</v>
      </c>
      <c r="B16" s="0" t="n">
        <v>10</v>
      </c>
      <c r="C16" s="0" t="n">
        <v>10</v>
      </c>
      <c r="D16" s="0" t="n">
        <v>10</v>
      </c>
      <c r="E16" s="0" t="n">
        <v>10</v>
      </c>
      <c r="F16" s="0" t="n">
        <v>10</v>
      </c>
      <c r="G16" s="0" t="n">
        <v>10</v>
      </c>
      <c r="H16" s="0" t="n">
        <v>10</v>
      </c>
      <c r="I16" s="0" t="n">
        <v>10</v>
      </c>
      <c r="J16" s="0" t="n">
        <v>10</v>
      </c>
      <c r="K16" s="0" t="n">
        <v>10</v>
      </c>
      <c r="L16" s="0" t="n">
        <v>10</v>
      </c>
      <c r="M16" s="0" t="n">
        <v>10</v>
      </c>
    </row>
    <row r="17" customFormat="false" ht="14.25" hidden="false" customHeight="false" outlineLevel="0" collapsed="false">
      <c r="A17" s="0" t="s">
        <v>52</v>
      </c>
      <c r="B17" s="0" t="n">
        <v>10</v>
      </c>
      <c r="C17" s="0" t="n">
        <v>8</v>
      </c>
      <c r="D17" s="0" t="n">
        <v>6</v>
      </c>
      <c r="E17" s="0" t="n">
        <v>8</v>
      </c>
      <c r="F17" s="0" t="n">
        <v>7</v>
      </c>
      <c r="G17" s="0" t="n">
        <v>8</v>
      </c>
      <c r="H17" s="0" t="n">
        <v>7</v>
      </c>
      <c r="I17" s="0" t="n">
        <v>8</v>
      </c>
      <c r="J17" s="4" t="n">
        <v>7</v>
      </c>
      <c r="K17" s="4" t="n">
        <v>7</v>
      </c>
      <c r="L17" s="4" t="n">
        <v>7</v>
      </c>
      <c r="M17" s="4" t="n">
        <v>7</v>
      </c>
      <c r="N17" s="0" t="s">
        <v>56</v>
      </c>
    </row>
    <row r="18" customFormat="false" ht="14.25" hidden="false" customHeight="false" outlineLevel="0" collapsed="false">
      <c r="A18" s="11" t="s">
        <v>34</v>
      </c>
    </row>
    <row r="19" customFormat="false" ht="14.25" hidden="false" customHeight="false" outlineLevel="0" collapsed="false">
      <c r="A19" s="0" t="s">
        <v>51</v>
      </c>
      <c r="B19" s="0" t="n">
        <v>20</v>
      </c>
    </row>
    <row r="20" customFormat="false" ht="14.25" hidden="false" customHeight="false" outlineLevel="0" collapsed="false">
      <c r="A20" s="0" t="s">
        <v>52</v>
      </c>
      <c r="B20" s="0" t="n">
        <v>15</v>
      </c>
      <c r="C20" s="0" t="s">
        <v>57</v>
      </c>
    </row>
    <row r="21" customFormat="false" ht="14.25" hidden="false" customHeight="false" outlineLevel="0" collapsed="false">
      <c r="A21" s="11" t="s">
        <v>58</v>
      </c>
    </row>
    <row r="22" customFormat="false" ht="14.25" hidden="false" customHeight="false" outlineLevel="0" collapsed="false">
      <c r="A22" s="0" t="s">
        <v>51</v>
      </c>
      <c r="B22" s="0" t="n">
        <v>100</v>
      </c>
    </row>
    <row r="23" customFormat="false" ht="14.25" hidden="false" customHeight="false" outlineLevel="0" collapsed="false">
      <c r="A23" s="0" t="s">
        <v>52</v>
      </c>
      <c r="B23" s="4" t="n">
        <v>95</v>
      </c>
    </row>
    <row r="24" customFormat="false" ht="14.25" hidden="false" customHeight="false" outlineLevel="0" collapsed="false">
      <c r="A24" s="11" t="s">
        <v>59</v>
      </c>
    </row>
    <row r="25" customFormat="false" ht="14.25" hidden="false" customHeight="false" outlineLevel="0" collapsed="false">
      <c r="A25" s="0" t="s">
        <v>51</v>
      </c>
      <c r="B25" s="0" t="n">
        <v>20</v>
      </c>
    </row>
    <row r="26" customFormat="false" ht="14.25" hidden="false" customHeight="false" outlineLevel="0" collapsed="false">
      <c r="A26" s="0" t="s">
        <v>52</v>
      </c>
      <c r="B26" s="4" t="n">
        <v>14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LibreOffice/24.8.6.2$Linux_X86_64 LibreOffice_project/d50be90c1d90f0f90a5235ffcbbafbbfa38a83c2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2023-10-31T14:56:57Z</dcterms:created>
  <dc:creator/>
  <dc:description/>
  <dc:language>en-US</dc:language>
  <cp:lastModifiedBy/>
  <dcterms:modified xsi:type="dcterms:W3CDTF">2025-04-07T12:17:53Z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