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<sst xmlns="http://schemas.openxmlformats.org/spreadsheetml/2006/main" count="64" uniqueCount="46">
  <si>
    <t xml:space="preserve">Input Start Info:</t>
  </si>
  <si>
    <t xml:space="preserve">Year:</t>
  </si>
  <si>
    <t xml:space="preserve">Month:</t>
  </si>
  <si>
    <t xml:space="preserve">Day:</t>
  </si>
  <si>
    <t xml:space="preserve">Monday start</t>
  </si>
  <si>
    <t xml:space="preserve">Month</t>
  </si>
  <si>
    <t xml:space="preserve">Date</t>
  </si>
  <si>
    <t xml:space="preserve">Week</t>
  </si>
  <si>
    <t xml:space="preserve">No.</t>
  </si>
  <si>
    <t xml:space="preserve">MWF Class Notes</t>
  </si>
  <si>
    <t xml:space="preserve">Week Notes</t>
  </si>
  <si>
    <t xml:space="preserve">TR Class Notes</t>
  </si>
  <si>
    <t xml:space="preserve">Lab Notes</t>
  </si>
  <si>
    <t xml:space="preserve">Chapter 13 - Ideal Gas
- temperature
- thermal expansion
- micro/macro quantities
- ideal gas law</t>
  </si>
  <si>
    <t xml:space="preserve">Linear Expansion</t>
  </si>
  <si>
    <t xml:space="preserve">quiz</t>
  </si>
  <si>
    <t xml:space="preserve">** MLK Day **</t>
  </si>
  <si>
    <t xml:space="preserve">Chapter 14 - Heat</t>
  </si>
  <si>
    <t xml:space="preserve"> ** No labs **</t>
  </si>
  <si>
    <t xml:space="preserve">Chapter 15 - Heat Engines</t>
  </si>
  <si>
    <t xml:space="preserve">Heat Capacity</t>
  </si>
  <si>
    <t xml:space="preserve">Chapter 16 – Electric Field and Force
- charge and units
- field from charge 
    - pt source
    - sheet
- force from charge in field</t>
  </si>
  <si>
    <t xml:space="preserve">Calorimetry with phase change</t>
  </si>
  <si>
    <t xml:space="preserve">Chapter 17 – Potential
- work and change in potential energy → potential
- multiple charges
- conservation of energy
- capacitor as store of energy (actually too much so moving this)</t>
  </si>
  <si>
    <t xml:space="preserve">Electric Potential Mapping</t>
  </si>
  <si>
    <t xml:space="preserve">** MID TERM GRADES **
Resistance circuits</t>
  </si>
  <si>
    <t xml:space="preserve">Ohm’s Law – modified to resistance in a wire</t>
  </si>
  <si>
    <t xml:space="preserve">Capacitance and RC circuits</t>
  </si>
  <si>
    <t xml:space="preserve">Ohm’s Law – parallel and series resistance + measuring voltage and current</t>
  </si>
  <si>
    <t xml:space="preserve">Mid term Exam and Review Week</t>
  </si>
  <si>
    <t xml:space="preserve">Capacitors and RC</t>
  </si>
  <si>
    <t xml:space="preserve">Mid Term</t>
  </si>
  <si>
    <t xml:space="preserve">** Spring Break **</t>
  </si>
  <si>
    <t xml:space="preserve">** No Lab **</t>
  </si>
  <si>
    <t xml:space="preserve">Magnetic Field</t>
  </si>
  <si>
    <t xml:space="preserve">Magnetic Force
Motion in Magnetic Field</t>
  </si>
  <si>
    <t xml:space="preserve">Waves and Doppler</t>
  </si>
  <si>
    <t xml:space="preserve">Spectroscopy</t>
  </si>
  <si>
    <t xml:space="preserve">Reflection and Mirrors</t>
  </si>
  <si>
    <t xml:space="preserve">Lenses and Mirrors</t>
  </si>
  <si>
    <t xml:space="preserve">Refraction and Lenses</t>
  </si>
  <si>
    <t xml:space="preserve">** Easter Monday **</t>
  </si>
  <si>
    <t xml:space="preserve">Interference
– OR --
Optics of the Eye?
– OR –
Exam Review</t>
  </si>
  <si>
    <t xml:space="preserve">** Last Day of Class **</t>
  </si>
  <si>
    <t xml:space="preserve">** Study Day **</t>
  </si>
  <si>
    <t xml:space="preserve">** FINAL EXAMS **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</si>
</sst>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m"/>
    <numFmt numFmtId="166" formatCode="mm/dd"/>
    <numFmt numFmtId="167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Open Sans"/>
      <family val="2"/>
      <charset val="1"/>
    </font>
    <font>
      <sz val="10"/>
      <color rgb="FF000000"/>
      <name val="Calibri"/>
      <family val="2"/>
      <charset val="1"/>
    </font>
    <font>
      <i val="true"/>
      <sz val="11"/>
      <color rgb="FF7F7F7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DDDDDD"/>
        <bgColor rgb="FFCC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4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4" fillId="0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4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2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4" fillId="2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4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 1" xfId="20"/>
  </cellStyles>
  <dxfs count="4">
    <dxf>
      <border diagonalUp="false" diagonalDown="false">
        <left/>
        <right/>
        <top style="thin"/>
        <bottom/>
        <diagonal/>
      </border>
    </dxf>
    <dxf>
      <border diagonalUp="false" diagonalDown="false">
        <left/>
        <right/>
        <top style="thin"/>
        <bottom/>
        <diagonal/>
      </border>
    </dxf>
    <dxf>
      <border diagonalUp="false" diagonalDown="false">
        <left/>
        <right/>
        <top style="thin"/>
        <bottom/>
        <diagonal/>
      </border>
    </dxf>
    <dxf>
      <border diagonalUp="false" diagonalDown="false">
        <left/>
        <right/>
        <top style="thin"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MI10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90" activeCellId="0" sqref="E90"/>
    </sheetView>
  </sheetViews>
  <sheetFormatPr defaultColWidth="8.89453125" defaultRowHeight="14.25" zeroHeight="false" outlineLevelRow="0" outlineLevelCol="0"/>
  <cols>
    <col collapsed="false" customWidth="true" hidden="false" outlineLevel="0" max="1" min="1" style="1" width="10.78"/>
    <col collapsed="false" customWidth="true" hidden="false" outlineLevel="0" max="2" min="2" style="1" width="6.05"/>
    <col collapsed="false" customWidth="true" hidden="false" outlineLevel="0" max="3" min="3" style="1" width="5.1"/>
    <col collapsed="false" customWidth="true" hidden="false" outlineLevel="0" max="4" min="4" style="1" width="4"/>
    <col collapsed="false" customWidth="true" hidden="false" outlineLevel="0" max="5" min="5" style="1" width="16.14"/>
    <col collapsed="false" customWidth="true" hidden="false" outlineLevel="0" max="6" min="6" style="1" width="48.52"/>
    <col collapsed="false" customWidth="true" hidden="false" outlineLevel="0" max="7" min="7" style="1" width="17.79"/>
    <col collapsed="false" customWidth="true" hidden="false" outlineLevel="0" max="8" min="8" style="1" width="6.47"/>
    <col collapsed="false" customWidth="true" hidden="false" outlineLevel="0" max="9" min="9" style="1" width="5.58"/>
    <col collapsed="false" customWidth="true" hidden="false" outlineLevel="0" max="10" min="10" style="1" width="4.89"/>
    <col collapsed="false" customWidth="true" hidden="false" outlineLevel="0" max="11" min="11" style="1" width="36.63"/>
    <col collapsed="false" customWidth="true" hidden="false" outlineLevel="0" max="12" min="12" style="1" width="9"/>
    <col collapsed="false" customWidth="false" hidden="false" outlineLevel="0" max="1023" min="13" style="1" width="8.89"/>
    <col collapsed="false" customWidth="false" hidden="false" outlineLevel="0" max="16384" min="1024" style="2" width="8.89"/>
  </cols>
  <sheetData>
    <row r="2" customFormat="false" ht="14.25" hidden="false" customHeight="false" outlineLevel="0" collapsed="false">
      <c r="A2" s="3" t="s">
        <v>0</v>
      </c>
      <c r="B2" s="4"/>
      <c r="C2" s="2"/>
      <c r="D2" s="2"/>
      <c r="AMI2" s="2"/>
    </row>
    <row r="3" customFormat="false" ht="14.25" hidden="false" customHeight="false" outlineLevel="0" collapsed="false">
      <c r="A3" s="5" t="s">
        <v>1</v>
      </c>
      <c r="B3" s="6" t="n">
        <v>2025</v>
      </c>
      <c r="C3" s="2"/>
      <c r="D3" s="2"/>
      <c r="E3" s="7"/>
      <c r="F3" s="7"/>
      <c r="AMI3" s="2"/>
    </row>
    <row r="4" customFormat="false" ht="14.25" hidden="false" customHeight="false" outlineLevel="0" collapsed="false">
      <c r="A4" s="5" t="s">
        <v>2</v>
      </c>
      <c r="B4" s="8" t="n">
        <v>1</v>
      </c>
      <c r="C4" s="2"/>
      <c r="D4" s="2"/>
      <c r="E4" s="9"/>
      <c r="F4" s="9"/>
      <c r="AMI4" s="2"/>
    </row>
    <row r="5" customFormat="false" ht="14.25" hidden="false" customHeight="false" outlineLevel="0" collapsed="false">
      <c r="A5" s="10" t="s">
        <v>3</v>
      </c>
      <c r="B5" s="11" t="n">
        <v>13</v>
      </c>
      <c r="C5" s="2"/>
      <c r="D5" s="2"/>
      <c r="E5" s="12" t="s">
        <v>4</v>
      </c>
      <c r="F5" s="7"/>
      <c r="AMI5" s="2"/>
    </row>
    <row r="7" customFormat="false" ht="14.25" hidden="false" customHeight="false" outlineLevel="0" collapsed="false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3" t="s">
        <v>11</v>
      </c>
      <c r="H7" s="1" t="s">
        <v>6</v>
      </c>
      <c r="I7" s="1" t="s">
        <v>7</v>
      </c>
      <c r="J7" s="1" t="s">
        <v>8</v>
      </c>
      <c r="K7" s="1" t="s">
        <v>12</v>
      </c>
      <c r="AMI7" s="2"/>
    </row>
    <row r="8" customFormat="false" ht="13.5" hidden="false" customHeight="true" outlineLevel="0" collapsed="false">
      <c r="A8" s="14" t="n">
        <f aca="false">DATE(B3,MONTH(1&amp;B4),B5)</f>
        <v>45670</v>
      </c>
      <c r="B8" s="15" t="n">
        <f aca="false">DATE(B3,B4,B5)</f>
        <v>45670</v>
      </c>
      <c r="C8" s="16" t="n">
        <v>1</v>
      </c>
      <c r="D8" s="16" t="n">
        <v>1</v>
      </c>
      <c r="E8" s="17"/>
      <c r="F8" s="18" t="s">
        <v>13</v>
      </c>
      <c r="G8" s="17"/>
      <c r="H8" s="15" t="n">
        <f aca="false">B8+1</f>
        <v>45671</v>
      </c>
      <c r="I8" s="16" t="n">
        <v>1</v>
      </c>
      <c r="J8" s="19" t="n">
        <v>1</v>
      </c>
      <c r="K8" s="20" t="s">
        <v>14</v>
      </c>
      <c r="AMI8" s="2"/>
    </row>
    <row r="9" customFormat="false" ht="14.25" hidden="false" customHeight="false" outlineLevel="0" collapsed="false">
      <c r="A9" s="21"/>
      <c r="B9" s="15"/>
      <c r="C9" s="16"/>
      <c r="D9" s="16"/>
      <c r="E9" s="17"/>
      <c r="F9" s="17"/>
      <c r="G9" s="17"/>
      <c r="H9" s="15"/>
      <c r="I9" s="16"/>
      <c r="J9" s="19"/>
      <c r="K9" s="20"/>
      <c r="AMI9" s="2"/>
    </row>
    <row r="10" customFormat="false" ht="14.25" hidden="false" customHeight="false" outlineLevel="0" collapsed="false">
      <c r="A10" s="21"/>
      <c r="B10" s="22" t="n">
        <f aca="false">IF(B9="",B8+IF(OR(WEEKDAY(B8)=2,WEEKDAY(B8)=4),2,3),"")</f>
        <v>45672</v>
      </c>
      <c r="C10" s="16"/>
      <c r="D10" s="23" t="n">
        <v>2</v>
      </c>
      <c r="E10" s="24"/>
      <c r="F10" s="18"/>
      <c r="G10" s="17"/>
      <c r="H10" s="15"/>
      <c r="I10" s="16"/>
      <c r="J10" s="19"/>
      <c r="K10" s="20"/>
      <c r="AMI10" s="2"/>
    </row>
    <row r="11" customFormat="false" ht="14.25" hidden="false" customHeight="false" outlineLevel="0" collapsed="false">
      <c r="A11" s="21"/>
      <c r="B11" s="22"/>
      <c r="C11" s="16"/>
      <c r="D11" s="23"/>
      <c r="E11" s="24"/>
      <c r="F11" s="24"/>
      <c r="G11" s="24"/>
      <c r="H11" s="22" t="n">
        <f aca="false">H8+IF(WEEKDAY(H8)=3,2,5)</f>
        <v>45673</v>
      </c>
      <c r="I11" s="16"/>
      <c r="J11" s="25" t="n">
        <v>2</v>
      </c>
      <c r="K11" s="20"/>
      <c r="AMI11" s="2"/>
    </row>
    <row r="12" customFormat="false" ht="13.5" hidden="false" customHeight="true" outlineLevel="0" collapsed="false">
      <c r="A12" s="21"/>
      <c r="B12" s="22" t="n">
        <f aca="false">IF(B11="",B10+IF(OR(WEEKDAY(B10)=2,WEEKDAY(B10)=4),2,3),"")</f>
        <v>45674</v>
      </c>
      <c r="C12" s="16"/>
      <c r="D12" s="23" t="n">
        <v>3</v>
      </c>
      <c r="E12" s="24" t="s">
        <v>15</v>
      </c>
      <c r="F12" s="18"/>
      <c r="G12" s="24"/>
      <c r="H12" s="22"/>
      <c r="I12" s="16"/>
      <c r="J12" s="25"/>
      <c r="K12" s="20"/>
      <c r="AMI12" s="2"/>
    </row>
    <row r="13" customFormat="false" ht="14.25" hidden="false" customHeight="false" outlineLevel="0" collapsed="false">
      <c r="A13" s="21"/>
      <c r="B13" s="22"/>
      <c r="C13" s="16"/>
      <c r="D13" s="23"/>
      <c r="E13" s="24"/>
      <c r="F13" s="18"/>
      <c r="G13" s="24"/>
      <c r="H13" s="22"/>
      <c r="I13" s="16"/>
      <c r="J13" s="25"/>
      <c r="K13" s="20"/>
      <c r="AMI13" s="2"/>
    </row>
    <row r="14" customFormat="false" ht="13.5" hidden="false" customHeight="true" outlineLevel="0" collapsed="false">
      <c r="A14" s="2"/>
      <c r="B14" s="15" t="n">
        <f aca="false">IF(B13="",B12+IF(OR(WEEKDAY(B12)=2,WEEKDAY(B12)=4),2,3),"")</f>
        <v>45677</v>
      </c>
      <c r="C14" s="16" t="n">
        <v>2</v>
      </c>
      <c r="D14" s="16" t="n">
        <v>4</v>
      </c>
      <c r="E14" s="26" t="s">
        <v>16</v>
      </c>
      <c r="F14" s="18" t="s">
        <v>17</v>
      </c>
      <c r="G14" s="17"/>
      <c r="H14" s="15" t="n">
        <f aca="false">H11+IF(WEEKDAY(H11)=3,2,5)</f>
        <v>45678</v>
      </c>
      <c r="I14" s="16" t="n">
        <v>2</v>
      </c>
      <c r="J14" s="19" t="n">
        <v>3</v>
      </c>
      <c r="K14" s="20" t="s">
        <v>18</v>
      </c>
      <c r="AMI14" s="2"/>
    </row>
    <row r="15" customFormat="false" ht="14.25" hidden="false" customHeight="false" outlineLevel="0" collapsed="false">
      <c r="A15" s="21"/>
      <c r="B15" s="15"/>
      <c r="C15" s="16"/>
      <c r="D15" s="16"/>
      <c r="E15" s="26"/>
      <c r="F15" s="26"/>
      <c r="G15" s="17"/>
      <c r="H15" s="15"/>
      <c r="I15" s="16"/>
      <c r="J15" s="19"/>
      <c r="K15" s="20"/>
      <c r="AMI15" s="2"/>
    </row>
    <row r="16" customFormat="false" ht="14.25" hidden="false" customHeight="false" outlineLevel="0" collapsed="false">
      <c r="B16" s="22" t="n">
        <f aca="false">IF(B15="",B14+IF(OR(WEEKDAY(B14)=2,WEEKDAY(B14)=4),2,3),"")</f>
        <v>45679</v>
      </c>
      <c r="C16" s="16"/>
      <c r="D16" s="23" t="n">
        <v>5</v>
      </c>
      <c r="E16" s="24"/>
      <c r="F16" s="18"/>
      <c r="G16" s="17"/>
      <c r="H16" s="15"/>
      <c r="I16" s="16"/>
      <c r="J16" s="19"/>
      <c r="K16" s="20"/>
      <c r="AMI16" s="2"/>
    </row>
    <row r="17" customFormat="false" ht="14.25" hidden="false" customHeight="false" outlineLevel="0" collapsed="false">
      <c r="B17" s="22"/>
      <c r="C17" s="16"/>
      <c r="D17" s="23"/>
      <c r="E17" s="24"/>
      <c r="F17" s="24"/>
      <c r="G17" s="24"/>
      <c r="H17" s="22" t="n">
        <f aca="false">H14+IF(WEEKDAY(H14)=3,2,5)</f>
        <v>45680</v>
      </c>
      <c r="I17" s="16"/>
      <c r="J17" s="25" t="n">
        <v>4</v>
      </c>
      <c r="K17" s="20"/>
      <c r="AMI17" s="2"/>
    </row>
    <row r="18" customFormat="false" ht="13.5" hidden="false" customHeight="true" outlineLevel="0" collapsed="false">
      <c r="B18" s="22" t="n">
        <f aca="false">IF(B17="",B16+IF(OR(WEEKDAY(B16)=2,WEEKDAY(B16)=4),2,3),"")</f>
        <v>45681</v>
      </c>
      <c r="C18" s="16"/>
      <c r="D18" s="23" t="n">
        <v>6</v>
      </c>
      <c r="E18" s="24" t="s">
        <v>15</v>
      </c>
      <c r="F18" s="18"/>
      <c r="G18" s="24"/>
      <c r="H18" s="22"/>
      <c r="I18" s="16"/>
      <c r="J18" s="25"/>
      <c r="K18" s="20"/>
      <c r="AMI18" s="2"/>
    </row>
    <row r="19" customFormat="false" ht="14.25" hidden="false" customHeight="false" outlineLevel="0" collapsed="false">
      <c r="B19" s="22"/>
      <c r="C19" s="16"/>
      <c r="D19" s="23"/>
      <c r="E19" s="24"/>
      <c r="F19" s="18"/>
      <c r="G19" s="24"/>
      <c r="H19" s="22"/>
      <c r="I19" s="16"/>
      <c r="J19" s="25"/>
      <c r="K19" s="20"/>
      <c r="AMI19" s="2"/>
    </row>
    <row r="20" customFormat="false" ht="16.5" hidden="false" customHeight="true" outlineLevel="0" collapsed="false">
      <c r="B20" s="15" t="n">
        <f aca="false">IF(B19="",B18+IF(OR(WEEKDAY(B18)=2,WEEKDAY(B18)=4),2,3),"")</f>
        <v>45684</v>
      </c>
      <c r="C20" s="16" t="n">
        <v>3</v>
      </c>
      <c r="D20" s="16" t="n">
        <v>7</v>
      </c>
      <c r="E20" s="17"/>
      <c r="F20" s="18" t="s">
        <v>19</v>
      </c>
      <c r="G20" s="17"/>
      <c r="H20" s="15" t="n">
        <f aca="false">H17+IF(WEEKDAY(H17)=3,2,5)</f>
        <v>45685</v>
      </c>
      <c r="I20" s="16" t="n">
        <v>3</v>
      </c>
      <c r="J20" s="19" t="n">
        <v>5</v>
      </c>
      <c r="K20" s="20" t="s">
        <v>20</v>
      </c>
      <c r="AMI20" s="2"/>
    </row>
    <row r="21" customFormat="false" ht="14.25" hidden="false" customHeight="false" outlineLevel="0" collapsed="false">
      <c r="B21" s="15"/>
      <c r="C21" s="16"/>
      <c r="D21" s="16"/>
      <c r="E21" s="17"/>
      <c r="F21" s="17"/>
      <c r="G21" s="17"/>
      <c r="H21" s="15"/>
      <c r="I21" s="16"/>
      <c r="J21" s="19"/>
      <c r="K21" s="20"/>
      <c r="AMI21" s="2"/>
    </row>
    <row r="22" customFormat="false" ht="14.25" hidden="false" customHeight="false" outlineLevel="0" collapsed="false">
      <c r="B22" s="22" t="n">
        <f aca="false">IF(B21="",B20+IF(OR(WEEKDAY(B20)=2,WEEKDAY(B20)=4),2,3),"")</f>
        <v>45686</v>
      </c>
      <c r="C22" s="16"/>
      <c r="D22" s="23" t="n">
        <v>8</v>
      </c>
      <c r="E22" s="24"/>
      <c r="F22" s="18"/>
      <c r="G22" s="17"/>
      <c r="H22" s="15"/>
      <c r="I22" s="16"/>
      <c r="J22" s="19"/>
      <c r="K22" s="20"/>
      <c r="AMI22" s="2"/>
    </row>
    <row r="23" customFormat="false" ht="14.25" hidden="false" customHeight="false" outlineLevel="0" collapsed="false">
      <c r="B23" s="22"/>
      <c r="C23" s="16"/>
      <c r="D23" s="23"/>
      <c r="E23" s="24"/>
      <c r="F23" s="24"/>
      <c r="G23" s="24"/>
      <c r="H23" s="22" t="n">
        <f aca="false">H20+IF(WEEKDAY(H20)=3,2,5)</f>
        <v>45687</v>
      </c>
      <c r="I23" s="16"/>
      <c r="J23" s="25" t="n">
        <v>6</v>
      </c>
      <c r="K23" s="20"/>
      <c r="AMI23" s="2"/>
    </row>
    <row r="24" customFormat="false" ht="13.5" hidden="false" customHeight="true" outlineLevel="0" collapsed="false">
      <c r="B24" s="22" t="n">
        <f aca="false">IF(B23="",B22+IF(OR(WEEKDAY(B22)=2,WEEKDAY(B22)=4),2,3),"")</f>
        <v>45688</v>
      </c>
      <c r="C24" s="16"/>
      <c r="D24" s="23" t="n">
        <v>9</v>
      </c>
      <c r="E24" s="24" t="s">
        <v>15</v>
      </c>
      <c r="F24" s="18"/>
      <c r="G24" s="24"/>
      <c r="H24" s="22"/>
      <c r="I24" s="16"/>
      <c r="J24" s="25"/>
      <c r="K24" s="20"/>
      <c r="AMI24" s="2"/>
    </row>
    <row r="25" customFormat="false" ht="14.25" hidden="false" customHeight="false" outlineLevel="0" collapsed="false">
      <c r="B25" s="22"/>
      <c r="C25" s="16"/>
      <c r="D25" s="23"/>
      <c r="E25" s="24"/>
      <c r="F25" s="18"/>
      <c r="G25" s="24"/>
      <c r="H25" s="22"/>
      <c r="I25" s="16"/>
      <c r="J25" s="25"/>
      <c r="K25" s="20"/>
      <c r="AMI25" s="2"/>
    </row>
    <row r="26" customFormat="false" ht="16.5" hidden="false" customHeight="true" outlineLevel="0" collapsed="false">
      <c r="A26" s="2"/>
      <c r="B26" s="15" t="n">
        <f aca="false">IF(B25="",B24+IF(OR(WEEKDAY(B24)=2,WEEKDAY(B24)=4),2,3),"")</f>
        <v>45691</v>
      </c>
      <c r="C26" s="16" t="n">
        <v>4</v>
      </c>
      <c r="D26" s="16" t="n">
        <v>10</v>
      </c>
      <c r="E26" s="17"/>
      <c r="F26" s="27" t="s">
        <v>21</v>
      </c>
      <c r="G26" s="17"/>
      <c r="H26" s="15" t="n">
        <f aca="false">H23+IF(WEEKDAY(H23)=3,2,5)</f>
        <v>45692</v>
      </c>
      <c r="I26" s="16" t="n">
        <v>4</v>
      </c>
      <c r="J26" s="19" t="n">
        <v>7</v>
      </c>
      <c r="K26" s="20" t="s">
        <v>22</v>
      </c>
      <c r="AMI26" s="2"/>
    </row>
    <row r="27" customFormat="false" ht="14.25" hidden="false" customHeight="false" outlineLevel="0" collapsed="false">
      <c r="B27" s="15"/>
      <c r="C27" s="16"/>
      <c r="D27" s="16"/>
      <c r="E27" s="17"/>
      <c r="F27" s="17"/>
      <c r="G27" s="17"/>
      <c r="H27" s="15"/>
      <c r="I27" s="16"/>
      <c r="J27" s="19"/>
      <c r="K27" s="20"/>
      <c r="AMI27" s="2"/>
    </row>
    <row r="28" customFormat="false" ht="14.25" hidden="false" customHeight="false" outlineLevel="0" collapsed="false">
      <c r="A28" s="28" t="n">
        <f aca="false">DATE(B3,MONTH(1&amp;B4)+1,B5)</f>
        <v>45701</v>
      </c>
      <c r="B28" s="22" t="n">
        <f aca="false">IF(B27="",B26+IF(OR(WEEKDAY(B26)=2,WEEKDAY(B26)=4),2,3),"")</f>
        <v>45693</v>
      </c>
      <c r="C28" s="16"/>
      <c r="D28" s="23" t="n">
        <v>11</v>
      </c>
      <c r="E28" s="24"/>
      <c r="F28" s="27"/>
      <c r="G28" s="17"/>
      <c r="H28" s="15"/>
      <c r="I28" s="16"/>
      <c r="J28" s="19"/>
      <c r="K28" s="20"/>
      <c r="AMI28" s="2"/>
    </row>
    <row r="29" customFormat="false" ht="14.25" hidden="false" customHeight="false" outlineLevel="0" collapsed="false">
      <c r="B29" s="22"/>
      <c r="C29" s="16"/>
      <c r="D29" s="23"/>
      <c r="E29" s="24"/>
      <c r="F29" s="24"/>
      <c r="G29" s="24"/>
      <c r="H29" s="22" t="n">
        <f aca="false">H26+IF(WEEKDAY(H26)=3,2,5)</f>
        <v>45694</v>
      </c>
      <c r="I29" s="16"/>
      <c r="J29" s="25" t="n">
        <v>8</v>
      </c>
      <c r="K29" s="20"/>
      <c r="AMI29" s="2"/>
    </row>
    <row r="30" customFormat="false" ht="13.5" hidden="false" customHeight="true" outlineLevel="0" collapsed="false">
      <c r="B30" s="22" t="n">
        <f aca="false">IF(B29="",B28+IF(OR(WEEKDAY(B28)=2,WEEKDAY(B28)=4),2,3),"")</f>
        <v>45695</v>
      </c>
      <c r="C30" s="16"/>
      <c r="D30" s="23" t="n">
        <v>12</v>
      </c>
      <c r="E30" s="24" t="s">
        <v>15</v>
      </c>
      <c r="F30" s="27"/>
      <c r="G30" s="24"/>
      <c r="H30" s="22"/>
      <c r="I30" s="16"/>
      <c r="J30" s="25"/>
      <c r="K30" s="20"/>
      <c r="AMI30" s="2"/>
    </row>
    <row r="31" customFormat="false" ht="16.5" hidden="false" customHeight="true" outlineLevel="0" collapsed="false">
      <c r="B31" s="22"/>
      <c r="C31" s="16"/>
      <c r="D31" s="23"/>
      <c r="E31" s="24"/>
      <c r="F31" s="27"/>
      <c r="G31" s="24"/>
      <c r="H31" s="22"/>
      <c r="I31" s="16"/>
      <c r="J31" s="25"/>
      <c r="K31" s="20"/>
      <c r="AMI31" s="2"/>
    </row>
    <row r="32" customFormat="false" ht="13.5" hidden="false" customHeight="true" outlineLevel="0" collapsed="false">
      <c r="B32" s="15" t="n">
        <f aca="false">IF(B31="",B30+IF(OR(WEEKDAY(B30)=2,WEEKDAY(B30)=4),2,3),"")</f>
        <v>45698</v>
      </c>
      <c r="C32" s="16" t="n">
        <v>5</v>
      </c>
      <c r="D32" s="16" t="n">
        <v>13</v>
      </c>
      <c r="E32" s="17"/>
      <c r="F32" s="27" t="s">
        <v>23</v>
      </c>
      <c r="G32" s="17"/>
      <c r="H32" s="15" t="n">
        <f aca="false">H29+IF(WEEKDAY(H29)=3,2,5)</f>
        <v>45699</v>
      </c>
      <c r="I32" s="16" t="n">
        <v>5</v>
      </c>
      <c r="J32" s="19" t="n">
        <v>9</v>
      </c>
      <c r="K32" s="20" t="s">
        <v>24</v>
      </c>
      <c r="AMI32" s="2"/>
    </row>
    <row r="33" customFormat="false" ht="14.25" hidden="false" customHeight="false" outlineLevel="0" collapsed="false">
      <c r="B33" s="15"/>
      <c r="C33" s="16"/>
      <c r="D33" s="16"/>
      <c r="E33" s="17"/>
      <c r="F33" s="17"/>
      <c r="G33" s="17"/>
      <c r="H33" s="15"/>
      <c r="I33" s="16"/>
      <c r="J33" s="19"/>
      <c r="K33" s="20"/>
      <c r="AMI33" s="2"/>
    </row>
    <row r="34" customFormat="false" ht="14.25" hidden="false" customHeight="false" outlineLevel="0" collapsed="false">
      <c r="B34" s="22" t="n">
        <f aca="false">IF(B33="",B32+IF(OR(WEEKDAY(B32)=2,WEEKDAY(B32)=4),2,3),"")</f>
        <v>45700</v>
      </c>
      <c r="C34" s="16"/>
      <c r="D34" s="23" t="n">
        <v>14</v>
      </c>
      <c r="E34" s="24"/>
      <c r="F34" s="27"/>
      <c r="G34" s="17"/>
      <c r="H34" s="15"/>
      <c r="I34" s="16"/>
      <c r="J34" s="19"/>
      <c r="K34" s="20"/>
      <c r="AMI34" s="2"/>
    </row>
    <row r="35" customFormat="false" ht="14.25" hidden="false" customHeight="false" outlineLevel="0" collapsed="false">
      <c r="B35" s="22"/>
      <c r="C35" s="16"/>
      <c r="D35" s="23"/>
      <c r="E35" s="24"/>
      <c r="F35" s="24"/>
      <c r="G35" s="24"/>
      <c r="H35" s="22" t="n">
        <f aca="false">H32+IF(WEEKDAY(H32)=3,2,5)</f>
        <v>45701</v>
      </c>
      <c r="I35" s="16"/>
      <c r="J35" s="25" t="n">
        <v>10</v>
      </c>
      <c r="K35" s="20"/>
      <c r="AMI35" s="2"/>
    </row>
    <row r="36" customFormat="false" ht="13.5" hidden="false" customHeight="true" outlineLevel="0" collapsed="false">
      <c r="B36" s="22" t="n">
        <f aca="false">IF(B35="",B34+IF(OR(WEEKDAY(B34)=2,WEEKDAY(B34)=4),2,3),"")</f>
        <v>45702</v>
      </c>
      <c r="C36" s="16"/>
      <c r="D36" s="23" t="n">
        <v>15</v>
      </c>
      <c r="E36" s="24" t="s">
        <v>15</v>
      </c>
      <c r="F36" s="27"/>
      <c r="G36" s="24"/>
      <c r="H36" s="22"/>
      <c r="I36" s="16"/>
      <c r="J36" s="25"/>
      <c r="K36" s="20"/>
      <c r="AMI36" s="2"/>
    </row>
    <row r="37" customFormat="false" ht="14.25" hidden="false" customHeight="false" outlineLevel="0" collapsed="false">
      <c r="B37" s="22"/>
      <c r="C37" s="16"/>
      <c r="D37" s="23"/>
      <c r="E37" s="24"/>
      <c r="F37" s="27"/>
      <c r="G37" s="24"/>
      <c r="H37" s="22"/>
      <c r="I37" s="16"/>
      <c r="J37" s="25"/>
      <c r="K37" s="20"/>
      <c r="AMI37" s="2"/>
    </row>
    <row r="38" customFormat="false" ht="13.5" hidden="false" customHeight="true" outlineLevel="0" collapsed="false">
      <c r="A38" s="2"/>
      <c r="B38" s="15" t="n">
        <f aca="false">IF(B37="",B36+IF(OR(WEEKDAY(B36)=2,WEEKDAY(B36)=4),2,3),"")</f>
        <v>45705</v>
      </c>
      <c r="C38" s="16" t="n">
        <v>6</v>
      </c>
      <c r="D38" s="16" t="n">
        <v>16</v>
      </c>
      <c r="E38" s="17"/>
      <c r="F38" s="18" t="s">
        <v>25</v>
      </c>
      <c r="G38" s="17"/>
      <c r="H38" s="15" t="n">
        <f aca="false">H35+IF(WEEKDAY(H35)=3,2,5)</f>
        <v>45706</v>
      </c>
      <c r="I38" s="16" t="n">
        <v>6</v>
      </c>
      <c r="J38" s="19" t="n">
        <v>11</v>
      </c>
      <c r="K38" s="20" t="s">
        <v>26</v>
      </c>
      <c r="AMI38" s="2"/>
    </row>
    <row r="39" customFormat="false" ht="14.25" hidden="false" customHeight="false" outlineLevel="0" collapsed="false">
      <c r="B39" s="15"/>
      <c r="C39" s="16"/>
      <c r="D39" s="16"/>
      <c r="E39" s="17"/>
      <c r="F39" s="18"/>
      <c r="G39" s="17"/>
      <c r="H39" s="15"/>
      <c r="I39" s="16"/>
      <c r="J39" s="19"/>
      <c r="K39" s="20"/>
      <c r="AMI39" s="2"/>
    </row>
    <row r="40" customFormat="false" ht="14.25" hidden="false" customHeight="false" outlineLevel="0" collapsed="false">
      <c r="B40" s="22" t="n">
        <f aca="false">IF(B39="",B38+IF(OR(WEEKDAY(B38)=2,WEEKDAY(B38)=4),2,3),"")</f>
        <v>45707</v>
      </c>
      <c r="C40" s="16"/>
      <c r="D40" s="23" t="n">
        <v>17</v>
      </c>
      <c r="E40" s="24"/>
      <c r="F40" s="18"/>
      <c r="G40" s="17"/>
      <c r="H40" s="15"/>
      <c r="I40" s="16"/>
      <c r="J40" s="19"/>
      <c r="K40" s="20"/>
      <c r="AMI40" s="2"/>
    </row>
    <row r="41" customFormat="false" ht="14.25" hidden="false" customHeight="false" outlineLevel="0" collapsed="false">
      <c r="B41" s="22"/>
      <c r="C41" s="16"/>
      <c r="D41" s="23"/>
      <c r="E41" s="24"/>
      <c r="F41" s="18"/>
      <c r="G41" s="24"/>
      <c r="H41" s="22" t="n">
        <f aca="false">H38+IF(WEEKDAY(H38)=3,2,5)</f>
        <v>45708</v>
      </c>
      <c r="I41" s="16"/>
      <c r="J41" s="25" t="n">
        <v>12</v>
      </c>
      <c r="K41" s="20"/>
      <c r="AMI41" s="2"/>
    </row>
    <row r="42" customFormat="false" ht="13.5" hidden="false" customHeight="true" outlineLevel="0" collapsed="false">
      <c r="B42" s="22" t="n">
        <f aca="false">IF(B41="",B40+IF(OR(WEEKDAY(B40)=2,WEEKDAY(B40)=4),2,3),"")</f>
        <v>45709</v>
      </c>
      <c r="C42" s="16"/>
      <c r="D42" s="23" t="n">
        <v>18</v>
      </c>
      <c r="E42" s="24" t="s">
        <v>15</v>
      </c>
      <c r="F42" s="18"/>
      <c r="G42" s="24"/>
      <c r="H42" s="22"/>
      <c r="I42" s="16"/>
      <c r="J42" s="25"/>
      <c r="K42" s="20"/>
      <c r="AMI42" s="2"/>
    </row>
    <row r="43" customFormat="false" ht="14.25" hidden="false" customHeight="false" outlineLevel="0" collapsed="false">
      <c r="B43" s="22"/>
      <c r="C43" s="16"/>
      <c r="D43" s="23"/>
      <c r="E43" s="24"/>
      <c r="F43" s="18"/>
      <c r="G43" s="24"/>
      <c r="H43" s="22"/>
      <c r="I43" s="16"/>
      <c r="J43" s="25"/>
      <c r="K43" s="20"/>
      <c r="AMI43" s="2"/>
    </row>
    <row r="44" customFormat="false" ht="13.5" hidden="false" customHeight="true" outlineLevel="0" collapsed="false">
      <c r="B44" s="15" t="n">
        <f aca="false">IF(B43="",B42+IF(OR(WEEKDAY(B42)=2,WEEKDAY(B42)=4),2,3),"")</f>
        <v>45712</v>
      </c>
      <c r="C44" s="16" t="n">
        <v>7</v>
      </c>
      <c r="D44" s="16" t="n">
        <v>19</v>
      </c>
      <c r="E44" s="17"/>
      <c r="F44" s="18" t="s">
        <v>27</v>
      </c>
      <c r="G44" s="17"/>
      <c r="H44" s="15" t="n">
        <f aca="false">H41+IF(WEEKDAY(H41)=3,2,5)</f>
        <v>45713</v>
      </c>
      <c r="I44" s="16" t="n">
        <v>7</v>
      </c>
      <c r="J44" s="19" t="n">
        <v>13</v>
      </c>
      <c r="K44" s="20" t="s">
        <v>28</v>
      </c>
      <c r="AMI44" s="2"/>
    </row>
    <row r="45" customFormat="false" ht="14.25" hidden="false" customHeight="false" outlineLevel="0" collapsed="false">
      <c r="B45" s="15"/>
      <c r="C45" s="16"/>
      <c r="D45" s="16"/>
      <c r="E45" s="17"/>
      <c r="F45" s="17"/>
      <c r="G45" s="17"/>
      <c r="H45" s="15"/>
      <c r="I45" s="16"/>
      <c r="J45" s="19"/>
      <c r="K45" s="20"/>
      <c r="AMI45" s="2"/>
    </row>
    <row r="46" customFormat="false" ht="14.25" hidden="false" customHeight="false" outlineLevel="0" collapsed="false">
      <c r="B46" s="22" t="n">
        <f aca="false">IF(B45="",B44+IF(OR(WEEKDAY(B44)=2,WEEKDAY(B44)=4),2,3),"")</f>
        <v>45714</v>
      </c>
      <c r="C46" s="16"/>
      <c r="D46" s="23" t="n">
        <v>20</v>
      </c>
      <c r="E46" s="24"/>
      <c r="F46" s="18"/>
      <c r="G46" s="17"/>
      <c r="H46" s="15"/>
      <c r="I46" s="16"/>
      <c r="J46" s="19"/>
      <c r="K46" s="20"/>
      <c r="AMI46" s="2"/>
    </row>
    <row r="47" customFormat="false" ht="14.25" hidden="false" customHeight="false" outlineLevel="0" collapsed="false">
      <c r="B47" s="22"/>
      <c r="C47" s="16"/>
      <c r="D47" s="23"/>
      <c r="E47" s="24"/>
      <c r="F47" s="24"/>
      <c r="G47" s="24"/>
      <c r="H47" s="22" t="n">
        <f aca="false">H44+IF(WEEKDAY(H44)=3,2,5)</f>
        <v>45715</v>
      </c>
      <c r="I47" s="16"/>
      <c r="J47" s="25" t="n">
        <v>14</v>
      </c>
      <c r="K47" s="20"/>
      <c r="AMI47" s="2"/>
    </row>
    <row r="48" customFormat="false" ht="13.5" hidden="false" customHeight="true" outlineLevel="0" collapsed="false">
      <c r="B48" s="22" t="n">
        <f aca="false">IF(B47="",B46+IF(OR(WEEKDAY(B46)=2,WEEKDAY(B46)=4),2,3),"")</f>
        <v>45716</v>
      </c>
      <c r="C48" s="16"/>
      <c r="D48" s="23" t="n">
        <v>21</v>
      </c>
      <c r="E48" s="24" t="s">
        <v>15</v>
      </c>
      <c r="F48" s="18"/>
      <c r="G48" s="24"/>
      <c r="H48" s="22"/>
      <c r="I48" s="16"/>
      <c r="J48" s="25"/>
      <c r="K48" s="20"/>
      <c r="AMI48" s="2"/>
    </row>
    <row r="49" customFormat="false" ht="14.25" hidden="false" customHeight="false" outlineLevel="0" collapsed="false">
      <c r="B49" s="22"/>
      <c r="C49" s="16"/>
      <c r="D49" s="23"/>
      <c r="E49" s="24"/>
      <c r="F49" s="18"/>
      <c r="G49" s="24"/>
      <c r="H49" s="22"/>
      <c r="I49" s="16"/>
      <c r="J49" s="25"/>
      <c r="K49" s="20"/>
      <c r="AMI49" s="2"/>
    </row>
    <row r="50" customFormat="false" ht="13.5" hidden="false" customHeight="true" outlineLevel="0" collapsed="false">
      <c r="A50" s="2"/>
      <c r="B50" s="15" t="n">
        <f aca="false">IF(B49="",B48+IF(OR(WEEKDAY(B48)=2,WEEKDAY(B48)=4),2,3),"")</f>
        <v>45719</v>
      </c>
      <c r="C50" s="16" t="n">
        <v>8</v>
      </c>
      <c r="D50" s="16" t="n">
        <v>22</v>
      </c>
      <c r="E50" s="17"/>
      <c r="F50" s="18" t="s">
        <v>29</v>
      </c>
      <c r="G50" s="17"/>
      <c r="H50" s="15" t="n">
        <f aca="false">H47+IF(WEEKDAY(H47)=3,2,5)</f>
        <v>45720</v>
      </c>
      <c r="I50" s="16" t="n">
        <v>8</v>
      </c>
      <c r="J50" s="19" t="n">
        <v>15</v>
      </c>
      <c r="K50" s="20" t="s">
        <v>30</v>
      </c>
      <c r="AMI50" s="2"/>
    </row>
    <row r="51" customFormat="false" ht="14.25" hidden="false" customHeight="false" outlineLevel="0" collapsed="false">
      <c r="B51" s="15"/>
      <c r="C51" s="16"/>
      <c r="D51" s="16"/>
      <c r="E51" s="17"/>
      <c r="F51" s="17"/>
      <c r="G51" s="17"/>
      <c r="H51" s="15"/>
      <c r="I51" s="16"/>
      <c r="J51" s="19"/>
      <c r="K51" s="20"/>
      <c r="AMI51" s="2"/>
    </row>
    <row r="52" customFormat="false" ht="14.25" hidden="false" customHeight="false" outlineLevel="0" collapsed="false">
      <c r="A52" s="28" t="n">
        <f aca="false">DATE(B3,MONTH(1&amp;B4)+2,B5)</f>
        <v>45729</v>
      </c>
      <c r="B52" s="22" t="n">
        <f aca="false">IF(B51="",B50+IF(OR(WEEKDAY(B50)=2,WEEKDAY(B50)=4),2,3),"")</f>
        <v>45721</v>
      </c>
      <c r="C52" s="16"/>
      <c r="D52" s="23" t="n">
        <v>23</v>
      </c>
      <c r="E52" s="24"/>
      <c r="F52" s="18"/>
      <c r="G52" s="17"/>
      <c r="H52" s="15"/>
      <c r="I52" s="16"/>
      <c r="J52" s="19"/>
      <c r="K52" s="20"/>
      <c r="AMI52" s="2"/>
    </row>
    <row r="53" customFormat="false" ht="13.5" hidden="false" customHeight="true" outlineLevel="0" collapsed="false">
      <c r="B53" s="22"/>
      <c r="C53" s="16"/>
      <c r="D53" s="23"/>
      <c r="E53" s="24"/>
      <c r="F53" s="24"/>
      <c r="G53" s="24" t="s">
        <v>31</v>
      </c>
      <c r="H53" s="22" t="n">
        <f aca="false">H50+IF(WEEKDAY(H50)=3,2,5)</f>
        <v>45722</v>
      </c>
      <c r="I53" s="16"/>
      <c r="J53" s="25" t="n">
        <v>16</v>
      </c>
      <c r="K53" s="20"/>
      <c r="AMI53" s="2"/>
    </row>
    <row r="54" customFormat="false" ht="13.5" hidden="false" customHeight="true" outlineLevel="0" collapsed="false">
      <c r="B54" s="22" t="n">
        <f aca="false">IF(B53="",B52+IF(OR(WEEKDAY(B52)=2,WEEKDAY(B52)=4),2,3),"")</f>
        <v>45723</v>
      </c>
      <c r="C54" s="16"/>
      <c r="D54" s="23" t="n">
        <v>24</v>
      </c>
      <c r="E54" s="24" t="s">
        <v>31</v>
      </c>
      <c r="F54" s="18"/>
      <c r="G54" s="24"/>
      <c r="H54" s="22"/>
      <c r="I54" s="16"/>
      <c r="J54" s="25"/>
      <c r="K54" s="20"/>
      <c r="AMI54" s="2"/>
    </row>
    <row r="55" customFormat="false" ht="14.25" hidden="false" customHeight="false" outlineLevel="0" collapsed="false">
      <c r="B55" s="22"/>
      <c r="C55" s="16"/>
      <c r="D55" s="23"/>
      <c r="E55" s="24"/>
      <c r="F55" s="18"/>
      <c r="G55" s="24"/>
      <c r="H55" s="22"/>
      <c r="I55" s="16"/>
      <c r="J55" s="25"/>
      <c r="K55" s="20"/>
      <c r="AMI55" s="2"/>
    </row>
    <row r="56" customFormat="false" ht="13.5" hidden="false" customHeight="true" outlineLevel="0" collapsed="false">
      <c r="B56" s="15" t="n">
        <f aca="false">IF(B55="",B54+IF(OR(WEEKDAY(B54)=2,WEEKDAY(B54)=4),2,3),"")</f>
        <v>45726</v>
      </c>
      <c r="C56" s="16"/>
      <c r="D56" s="16"/>
      <c r="E56" s="26"/>
      <c r="F56" s="29" t="s">
        <v>32</v>
      </c>
      <c r="G56" s="29"/>
      <c r="H56" s="15" t="n">
        <f aca="false">H53+IF(WEEKDAY(H53)=3,2,5)</f>
        <v>45727</v>
      </c>
      <c r="I56" s="16"/>
      <c r="J56" s="19"/>
      <c r="K56" s="20" t="s">
        <v>33</v>
      </c>
      <c r="AMI56" s="2"/>
    </row>
    <row r="57" customFormat="false" ht="14.25" hidden="false" customHeight="false" outlineLevel="0" collapsed="false">
      <c r="B57" s="15"/>
      <c r="C57" s="16"/>
      <c r="D57" s="16"/>
      <c r="E57" s="26"/>
      <c r="F57" s="26"/>
      <c r="G57" s="26"/>
      <c r="H57" s="15"/>
      <c r="I57" s="16"/>
      <c r="J57" s="19"/>
      <c r="K57" s="20"/>
      <c r="AMI57" s="2"/>
    </row>
    <row r="58" customFormat="false" ht="14.25" hidden="false" customHeight="false" outlineLevel="0" collapsed="false">
      <c r="B58" s="22" t="n">
        <f aca="false">IF(B57="",B56+IF(OR(WEEKDAY(B56)=2,WEEKDAY(B56)=4),2,3),"")</f>
        <v>45728</v>
      </c>
      <c r="C58" s="16"/>
      <c r="D58" s="23"/>
      <c r="E58" s="30"/>
      <c r="F58" s="29"/>
      <c r="G58" s="29"/>
      <c r="H58" s="15"/>
      <c r="I58" s="16"/>
      <c r="J58" s="19"/>
      <c r="K58" s="20"/>
      <c r="AMI58" s="2"/>
    </row>
    <row r="59" customFormat="false" ht="14.25" hidden="false" customHeight="false" outlineLevel="0" collapsed="false">
      <c r="B59" s="22"/>
      <c r="C59" s="16"/>
      <c r="D59" s="23"/>
      <c r="E59" s="30"/>
      <c r="F59" s="30"/>
      <c r="G59" s="30"/>
      <c r="H59" s="22" t="n">
        <f aca="false">H56+IF(WEEKDAY(H56)=3,2,5)</f>
        <v>45729</v>
      </c>
      <c r="I59" s="16"/>
      <c r="J59" s="25"/>
      <c r="K59" s="20"/>
      <c r="AMI59" s="2"/>
    </row>
    <row r="60" customFormat="false" ht="14.25" hidden="false" customHeight="false" outlineLevel="0" collapsed="false">
      <c r="B60" s="22" t="n">
        <f aca="false">IF(B59="",B58+IF(OR(WEEKDAY(B58)=2,WEEKDAY(B58)=4),2,3),"")</f>
        <v>45730</v>
      </c>
      <c r="C60" s="16"/>
      <c r="D60" s="23"/>
      <c r="E60" s="30"/>
      <c r="F60" s="29"/>
      <c r="G60" s="29"/>
      <c r="H60" s="22"/>
      <c r="I60" s="16"/>
      <c r="J60" s="25"/>
      <c r="K60" s="20"/>
      <c r="AMI60" s="2"/>
    </row>
    <row r="61" customFormat="false" ht="14.25" hidden="false" customHeight="false" outlineLevel="0" collapsed="false">
      <c r="B61" s="22"/>
      <c r="C61" s="16"/>
      <c r="D61" s="23"/>
      <c r="E61" s="30"/>
      <c r="F61" s="29"/>
      <c r="G61" s="29"/>
      <c r="H61" s="22"/>
      <c r="I61" s="16"/>
      <c r="J61" s="25"/>
      <c r="K61" s="20"/>
      <c r="AMI61" s="2"/>
    </row>
    <row r="62" customFormat="false" ht="13.5" hidden="false" customHeight="true" outlineLevel="0" collapsed="false">
      <c r="B62" s="15" t="n">
        <f aca="false">IF(B61="",B60+IF(OR(WEEKDAY(B60)=2,WEEKDAY(B60)=4),2,3),"")</f>
        <v>45733</v>
      </c>
      <c r="C62" s="16" t="n">
        <v>9</v>
      </c>
      <c r="D62" s="16" t="n">
        <v>25</v>
      </c>
      <c r="E62" s="17"/>
      <c r="F62" s="18" t="s">
        <v>34</v>
      </c>
      <c r="G62" s="17"/>
      <c r="H62" s="15" t="n">
        <f aca="false">H59+IF(WEEKDAY(H59)=3,2,5)</f>
        <v>45734</v>
      </c>
      <c r="I62" s="16" t="n">
        <v>9</v>
      </c>
      <c r="J62" s="19" t="n">
        <v>17</v>
      </c>
      <c r="K62" s="20"/>
      <c r="AMI62" s="2"/>
    </row>
    <row r="63" customFormat="false" ht="14.25" hidden="false" customHeight="false" outlineLevel="0" collapsed="false">
      <c r="B63" s="15"/>
      <c r="C63" s="16"/>
      <c r="D63" s="16"/>
      <c r="E63" s="17"/>
      <c r="F63" s="17"/>
      <c r="G63" s="17"/>
      <c r="H63" s="15"/>
      <c r="I63" s="16"/>
      <c r="J63" s="19"/>
      <c r="K63" s="20"/>
      <c r="AMI63" s="2"/>
    </row>
    <row r="64" customFormat="false" ht="14.25" hidden="false" customHeight="false" outlineLevel="0" collapsed="false">
      <c r="B64" s="22" t="n">
        <f aca="false">IF(B63="",B62+IF(OR(WEEKDAY(B62)=2,WEEKDAY(B62)=4),2,3),"")</f>
        <v>45735</v>
      </c>
      <c r="C64" s="16"/>
      <c r="D64" s="23" t="n">
        <v>26</v>
      </c>
      <c r="E64" s="24"/>
      <c r="F64" s="18"/>
      <c r="G64" s="17"/>
      <c r="H64" s="15"/>
      <c r="I64" s="16"/>
      <c r="J64" s="19"/>
      <c r="K64" s="20"/>
      <c r="AMI64" s="2"/>
    </row>
    <row r="65" customFormat="false" ht="14.25" hidden="false" customHeight="false" outlineLevel="0" collapsed="false">
      <c r="B65" s="22"/>
      <c r="C65" s="16"/>
      <c r="D65" s="23"/>
      <c r="E65" s="24"/>
      <c r="F65" s="24"/>
      <c r="G65" s="24"/>
      <c r="H65" s="22" t="n">
        <f aca="false">H62+IF(WEEKDAY(H62)=3,2,5)</f>
        <v>45736</v>
      </c>
      <c r="I65" s="16"/>
      <c r="J65" s="25" t="n">
        <v>18</v>
      </c>
      <c r="K65" s="20"/>
      <c r="AMI65" s="2"/>
    </row>
    <row r="66" customFormat="false" ht="13.5" hidden="false" customHeight="true" outlineLevel="0" collapsed="false">
      <c r="A66" s="2"/>
      <c r="B66" s="22" t="n">
        <f aca="false">IF(B65="",B64+IF(OR(WEEKDAY(B64)=2,WEEKDAY(B64)=4),2,3),"")</f>
        <v>45737</v>
      </c>
      <c r="C66" s="16"/>
      <c r="D66" s="23" t="n">
        <v>27</v>
      </c>
      <c r="E66" s="24" t="s">
        <v>15</v>
      </c>
      <c r="F66" s="18"/>
      <c r="G66" s="24"/>
      <c r="H66" s="22"/>
      <c r="I66" s="16"/>
      <c r="J66" s="25"/>
      <c r="K66" s="20"/>
      <c r="AMI66" s="2"/>
    </row>
    <row r="67" customFormat="false" ht="14.25" hidden="false" customHeight="false" outlineLevel="0" collapsed="false">
      <c r="B67" s="22"/>
      <c r="C67" s="16"/>
      <c r="D67" s="23"/>
      <c r="E67" s="24"/>
      <c r="F67" s="18"/>
      <c r="G67" s="24"/>
      <c r="H67" s="22"/>
      <c r="I67" s="16"/>
      <c r="J67" s="25"/>
      <c r="K67" s="20"/>
      <c r="AMI67" s="2"/>
    </row>
    <row r="68" customFormat="false" ht="13.5" hidden="false" customHeight="true" outlineLevel="0" collapsed="false">
      <c r="B68" s="15" t="n">
        <f aca="false">IF(B67="",B66+IF(OR(WEEKDAY(B66)=2,WEEKDAY(B66)=4),2,3),"")</f>
        <v>45740</v>
      </c>
      <c r="C68" s="16" t="n">
        <v>10</v>
      </c>
      <c r="D68" s="16" t="n">
        <v>28</v>
      </c>
      <c r="E68" s="17"/>
      <c r="F68" s="27" t="s">
        <v>35</v>
      </c>
      <c r="G68" s="17"/>
      <c r="H68" s="15" t="n">
        <f aca="false">H65+IF(WEEKDAY(H65)=3,2,5)</f>
        <v>45741</v>
      </c>
      <c r="I68" s="16" t="n">
        <v>10</v>
      </c>
      <c r="J68" s="19" t="n">
        <v>19</v>
      </c>
      <c r="K68" s="20" t="s">
        <v>34</v>
      </c>
      <c r="AMI68" s="2"/>
    </row>
    <row r="69" customFormat="false" ht="14.25" hidden="false" customHeight="false" outlineLevel="0" collapsed="false">
      <c r="B69" s="15"/>
      <c r="C69" s="16"/>
      <c r="D69" s="16"/>
      <c r="E69" s="17"/>
      <c r="F69" s="17"/>
      <c r="G69" s="17"/>
      <c r="H69" s="15"/>
      <c r="I69" s="16"/>
      <c r="J69" s="19"/>
      <c r="K69" s="20"/>
      <c r="AMI69" s="2"/>
    </row>
    <row r="70" customFormat="false" ht="14.25" hidden="false" customHeight="false" outlineLevel="0" collapsed="false">
      <c r="B70" s="22" t="n">
        <f aca="false">IF(B69="",B68+IF(OR(WEEKDAY(B68)=2,WEEKDAY(B68)=4),2,3),"")</f>
        <v>45742</v>
      </c>
      <c r="C70" s="16"/>
      <c r="D70" s="23" t="n">
        <v>29</v>
      </c>
      <c r="E70" s="24"/>
      <c r="F70" s="27"/>
      <c r="G70" s="17"/>
      <c r="H70" s="15"/>
      <c r="I70" s="16"/>
      <c r="J70" s="19"/>
      <c r="K70" s="20"/>
      <c r="AMI70" s="2"/>
    </row>
    <row r="71" customFormat="false" ht="14.25" hidden="false" customHeight="false" outlineLevel="0" collapsed="false">
      <c r="B71" s="22"/>
      <c r="C71" s="16"/>
      <c r="D71" s="23"/>
      <c r="E71" s="24"/>
      <c r="F71" s="24"/>
      <c r="G71" s="24"/>
      <c r="H71" s="22" t="n">
        <f aca="false">H68+IF(WEEKDAY(H68)=3,2,5)</f>
        <v>45743</v>
      </c>
      <c r="I71" s="16"/>
      <c r="J71" s="25" t="n">
        <v>20</v>
      </c>
      <c r="K71" s="20"/>
      <c r="AMI71" s="2"/>
    </row>
    <row r="72" customFormat="false" ht="13.5" hidden="false" customHeight="true" outlineLevel="0" collapsed="false">
      <c r="B72" s="22" t="n">
        <f aca="false">IF(B71="",B70+IF(OR(WEEKDAY(B70)=2,WEEKDAY(B70)=4),2,3),"")</f>
        <v>45744</v>
      </c>
      <c r="C72" s="16"/>
      <c r="D72" s="23" t="n">
        <v>30</v>
      </c>
      <c r="E72" s="24" t="s">
        <v>15</v>
      </c>
      <c r="F72" s="27"/>
      <c r="G72" s="24"/>
      <c r="H72" s="22"/>
      <c r="I72" s="16"/>
      <c r="J72" s="25"/>
      <c r="K72" s="20"/>
      <c r="AMI72" s="2"/>
    </row>
    <row r="73" customFormat="false" ht="14.25" hidden="false" customHeight="false" outlineLevel="0" collapsed="false">
      <c r="B73" s="22"/>
      <c r="C73" s="16"/>
      <c r="D73" s="23"/>
      <c r="E73" s="24"/>
      <c r="F73" s="27"/>
      <c r="G73" s="24"/>
      <c r="H73" s="22"/>
      <c r="I73" s="16"/>
      <c r="J73" s="25"/>
      <c r="K73" s="20"/>
      <c r="AMI73" s="2"/>
    </row>
    <row r="74" customFormat="false" ht="13.5" hidden="false" customHeight="true" outlineLevel="0" collapsed="false">
      <c r="B74" s="15" t="n">
        <f aca="false">IF(B73="",B72+IF(OR(WEEKDAY(B72)=2,WEEKDAY(B72)=4),2,3),"")</f>
        <v>45747</v>
      </c>
      <c r="C74" s="16" t="n">
        <v>11</v>
      </c>
      <c r="D74" s="16" t="n">
        <v>31</v>
      </c>
      <c r="E74" s="17"/>
      <c r="F74" s="18" t="s">
        <v>36</v>
      </c>
      <c r="G74" s="17"/>
      <c r="H74" s="15" t="n">
        <f aca="false">H71+IF(WEEKDAY(H71)=3,2,5)</f>
        <v>45748</v>
      </c>
      <c r="I74" s="16" t="n">
        <v>11</v>
      </c>
      <c r="J74" s="19" t="n">
        <v>21</v>
      </c>
      <c r="K74" s="20" t="s">
        <v>37</v>
      </c>
      <c r="AMI74" s="2"/>
    </row>
    <row r="75" customFormat="false" ht="14.25" hidden="false" customHeight="false" outlineLevel="0" collapsed="false">
      <c r="B75" s="15"/>
      <c r="C75" s="16"/>
      <c r="D75" s="16"/>
      <c r="E75" s="17"/>
      <c r="F75" s="17"/>
      <c r="G75" s="17"/>
      <c r="H75" s="15"/>
      <c r="I75" s="16"/>
      <c r="J75" s="19"/>
      <c r="K75" s="20"/>
      <c r="AMI75" s="2"/>
    </row>
    <row r="76" customFormat="false" ht="14.25" hidden="false" customHeight="false" outlineLevel="0" collapsed="false">
      <c r="B76" s="22" t="n">
        <f aca="false">IF(B75="",B74+IF(OR(WEEKDAY(B74)=2,WEEKDAY(B74)=4),2,3),"")</f>
        <v>45749</v>
      </c>
      <c r="C76" s="16"/>
      <c r="D76" s="23" t="n">
        <v>32</v>
      </c>
      <c r="E76" s="24"/>
      <c r="F76" s="18"/>
      <c r="G76" s="17"/>
      <c r="H76" s="15"/>
      <c r="I76" s="16"/>
      <c r="J76" s="19"/>
      <c r="K76" s="20"/>
      <c r="AMI76" s="2"/>
    </row>
    <row r="77" customFormat="false" ht="14.25" hidden="false" customHeight="false" outlineLevel="0" collapsed="false">
      <c r="B77" s="22"/>
      <c r="C77" s="16"/>
      <c r="D77" s="23"/>
      <c r="E77" s="24"/>
      <c r="F77" s="24"/>
      <c r="G77" s="24"/>
      <c r="H77" s="22" t="n">
        <f aca="false">H74+IF(WEEKDAY(H74)=3,2,5)</f>
        <v>45750</v>
      </c>
      <c r="I77" s="16"/>
      <c r="J77" s="25" t="n">
        <v>22</v>
      </c>
      <c r="K77" s="20"/>
      <c r="AMI77" s="2"/>
    </row>
    <row r="78" customFormat="false" ht="13.5" hidden="false" customHeight="true" outlineLevel="0" collapsed="false">
      <c r="A78" s="2"/>
      <c r="B78" s="22" t="n">
        <f aca="false">IF(B77="",B76+IF(OR(WEEKDAY(B76)=2,WEEKDAY(B76)=4),2,3),"")</f>
        <v>45751</v>
      </c>
      <c r="C78" s="16"/>
      <c r="D78" s="23" t="n">
        <v>33</v>
      </c>
      <c r="E78" s="24" t="s">
        <v>15</v>
      </c>
      <c r="F78" s="18"/>
      <c r="G78" s="24"/>
      <c r="H78" s="22"/>
      <c r="I78" s="16"/>
      <c r="J78" s="25"/>
      <c r="K78" s="20"/>
      <c r="AMI78" s="2"/>
    </row>
    <row r="79" customFormat="false" ht="14.25" hidden="false" customHeight="false" outlineLevel="0" collapsed="false">
      <c r="B79" s="22"/>
      <c r="C79" s="16"/>
      <c r="D79" s="23"/>
      <c r="E79" s="24"/>
      <c r="F79" s="18"/>
      <c r="G79" s="24"/>
      <c r="H79" s="22"/>
      <c r="I79" s="16"/>
      <c r="J79" s="25"/>
      <c r="K79" s="20"/>
      <c r="AMI79" s="2"/>
    </row>
    <row r="80" customFormat="false" ht="13.5" hidden="false" customHeight="true" outlineLevel="0" collapsed="false">
      <c r="A80" s="28" t="n">
        <f aca="false">DATE(B3,MONTH(1&amp;B4)+3,B5)</f>
        <v>45760</v>
      </c>
      <c r="B80" s="15" t="n">
        <f aca="false">IF(B79="",B78+IF(OR(WEEKDAY(B78)=2,WEEKDAY(B78)=4),2,3),"")</f>
        <v>45754</v>
      </c>
      <c r="C80" s="16" t="n">
        <v>12</v>
      </c>
      <c r="D80" s="16" t="n">
        <v>34</v>
      </c>
      <c r="E80" s="17"/>
      <c r="F80" s="18" t="s">
        <v>38</v>
      </c>
      <c r="G80" s="17"/>
      <c r="H80" s="15" t="n">
        <f aca="false">H77+IF(WEEKDAY(H77)=3,2,5)</f>
        <v>45755</v>
      </c>
      <c r="I80" s="16" t="n">
        <v>12</v>
      </c>
      <c r="J80" s="19" t="n">
        <v>23</v>
      </c>
      <c r="K80" s="20" t="s">
        <v>39</v>
      </c>
      <c r="AMI80" s="2"/>
    </row>
    <row r="81" customFormat="false" ht="14.25" hidden="false" customHeight="false" outlineLevel="0" collapsed="false">
      <c r="B81" s="15"/>
      <c r="C81" s="16"/>
      <c r="D81" s="16"/>
      <c r="E81" s="17"/>
      <c r="F81" s="18"/>
      <c r="G81" s="17"/>
      <c r="H81" s="15"/>
      <c r="I81" s="16"/>
      <c r="J81" s="19"/>
      <c r="K81" s="20"/>
      <c r="AMI81" s="2"/>
    </row>
    <row r="82" customFormat="false" ht="14.25" hidden="false" customHeight="false" outlineLevel="0" collapsed="false">
      <c r="B82" s="22" t="n">
        <f aca="false">IF(B81="",B80+IF(OR(WEEKDAY(B80)=2,WEEKDAY(B80)=4),2,3),"")</f>
        <v>45756</v>
      </c>
      <c r="C82" s="16"/>
      <c r="D82" s="23" t="n">
        <v>35</v>
      </c>
      <c r="E82" s="24"/>
      <c r="F82" s="18"/>
      <c r="G82" s="17"/>
      <c r="H82" s="15"/>
      <c r="I82" s="16"/>
      <c r="J82" s="19"/>
      <c r="K82" s="20"/>
      <c r="AMI82" s="2"/>
    </row>
    <row r="83" customFormat="false" ht="14.25" hidden="false" customHeight="false" outlineLevel="0" collapsed="false">
      <c r="B83" s="22"/>
      <c r="C83" s="16"/>
      <c r="D83" s="23"/>
      <c r="E83" s="24"/>
      <c r="F83" s="24"/>
      <c r="G83" s="24"/>
      <c r="H83" s="22" t="n">
        <f aca="false">H80+IF(WEEKDAY(H80)=3,2,5)</f>
        <v>45757</v>
      </c>
      <c r="I83" s="16"/>
      <c r="J83" s="25" t="n">
        <v>24</v>
      </c>
      <c r="K83" s="20"/>
      <c r="AMI83" s="2"/>
    </row>
    <row r="84" customFormat="false" ht="13.5" hidden="false" customHeight="true" outlineLevel="0" collapsed="false">
      <c r="B84" s="22" t="n">
        <f aca="false">IF(B83="",B82+IF(OR(WEEKDAY(B82)=2,WEEKDAY(B82)=4),2,3),"")</f>
        <v>45758</v>
      </c>
      <c r="C84" s="16"/>
      <c r="D84" s="23" t="n">
        <v>36</v>
      </c>
      <c r="E84" s="24" t="s">
        <v>15</v>
      </c>
      <c r="F84" s="18"/>
      <c r="G84" s="24"/>
      <c r="H84" s="22"/>
      <c r="I84" s="16"/>
      <c r="J84" s="25"/>
      <c r="K84" s="20"/>
      <c r="AMI84" s="2"/>
    </row>
    <row r="85" customFormat="false" ht="14.25" hidden="false" customHeight="false" outlineLevel="0" collapsed="false">
      <c r="B85" s="22"/>
      <c r="C85" s="16"/>
      <c r="D85" s="23"/>
      <c r="E85" s="24"/>
      <c r="F85" s="18"/>
      <c r="G85" s="24"/>
      <c r="H85" s="22"/>
      <c r="I85" s="16"/>
      <c r="J85" s="25"/>
      <c r="K85" s="20"/>
      <c r="AMI85" s="2"/>
    </row>
    <row r="86" customFormat="false" ht="16.5" hidden="false" customHeight="true" outlineLevel="0" collapsed="false">
      <c r="B86" s="15" t="n">
        <f aca="false">IF(B85="",B84+IF(OR(WEEKDAY(B84)=2,WEEKDAY(B84)=4),2,3),"")</f>
        <v>45761</v>
      </c>
      <c r="C86" s="16" t="n">
        <v>13</v>
      </c>
      <c r="D86" s="16" t="n">
        <v>37</v>
      </c>
      <c r="E86" s="17"/>
      <c r="F86" s="18" t="s">
        <v>40</v>
      </c>
      <c r="G86" s="17"/>
      <c r="H86" s="15" t="n">
        <f aca="false">H83+IF(WEEKDAY(H83)=3,2,5)</f>
        <v>45762</v>
      </c>
      <c r="I86" s="16" t="n">
        <v>13</v>
      </c>
      <c r="J86" s="19" t="n">
        <v>25</v>
      </c>
      <c r="K86" s="20" t="s">
        <v>33</v>
      </c>
      <c r="AMI86" s="2"/>
    </row>
    <row r="87" customFormat="false" ht="14.25" hidden="false" customHeight="false" outlineLevel="0" collapsed="false">
      <c r="B87" s="15"/>
      <c r="C87" s="16"/>
      <c r="D87" s="16"/>
      <c r="E87" s="17"/>
      <c r="F87" s="18"/>
      <c r="G87" s="17"/>
      <c r="H87" s="15"/>
      <c r="I87" s="16"/>
      <c r="J87" s="19"/>
      <c r="K87" s="20"/>
      <c r="AMI87" s="2"/>
    </row>
    <row r="88" customFormat="false" ht="14.25" hidden="false" customHeight="false" outlineLevel="0" collapsed="false">
      <c r="B88" s="22" t="n">
        <f aca="false">IF(B87="",B86+IF(OR(WEEKDAY(B86)=2,WEEKDAY(B86)=4),2,3),"")</f>
        <v>45763</v>
      </c>
      <c r="C88" s="16"/>
      <c r="D88" s="23" t="n">
        <v>38</v>
      </c>
      <c r="E88" s="24"/>
      <c r="F88" s="18"/>
      <c r="G88" s="17"/>
      <c r="H88" s="15"/>
      <c r="I88" s="16"/>
      <c r="J88" s="19"/>
      <c r="K88" s="20"/>
      <c r="AMI88" s="2"/>
    </row>
    <row r="89" customFormat="false" ht="15" hidden="false" customHeight="true" outlineLevel="0" collapsed="false">
      <c r="B89" s="22"/>
      <c r="C89" s="16"/>
      <c r="D89" s="23"/>
      <c r="E89" s="24"/>
      <c r="F89" s="18"/>
      <c r="G89" s="24"/>
      <c r="H89" s="22" t="n">
        <f aca="false">H86+IF(WEEKDAY(H86)=3,2,5)</f>
        <v>45764</v>
      </c>
      <c r="I89" s="16"/>
      <c r="J89" s="25" t="n">
        <v>26</v>
      </c>
      <c r="K89" s="20"/>
      <c r="AMI89" s="2"/>
    </row>
    <row r="90" customFormat="false" ht="15" hidden="false" customHeight="true" outlineLevel="0" collapsed="false">
      <c r="B90" s="22" t="n">
        <f aca="false">IF(B89="",B88+IF(OR(WEEKDAY(B88)=2,WEEKDAY(B88)=4),2,3),"")</f>
        <v>45765</v>
      </c>
      <c r="C90" s="16"/>
      <c r="D90" s="23" t="n">
        <v>39</v>
      </c>
      <c r="E90" s="24" t="s">
        <v>15</v>
      </c>
      <c r="F90" s="18"/>
      <c r="G90" s="24"/>
      <c r="H90" s="22"/>
      <c r="I90" s="16"/>
      <c r="J90" s="25"/>
      <c r="K90" s="20"/>
      <c r="AMI90" s="2"/>
    </row>
    <row r="91" customFormat="false" ht="14.25" hidden="false" customHeight="false" outlineLevel="0" collapsed="false">
      <c r="B91" s="22"/>
      <c r="C91" s="16"/>
      <c r="D91" s="23"/>
      <c r="E91" s="24"/>
      <c r="F91" s="18"/>
      <c r="G91" s="24"/>
      <c r="H91" s="22"/>
      <c r="I91" s="16"/>
      <c r="J91" s="25"/>
      <c r="K91" s="20"/>
      <c r="AMI91" s="2"/>
    </row>
    <row r="92" customFormat="false" ht="15" hidden="false" customHeight="true" outlineLevel="0" collapsed="false">
      <c r="A92" s="2"/>
      <c r="B92" s="15" t="n">
        <f aca="false">IF(B91="",B90+IF(OR(WEEKDAY(B90)=2,WEEKDAY(B90)=4),2,3),"")</f>
        <v>45768</v>
      </c>
      <c r="C92" s="16" t="n">
        <v>14</v>
      </c>
      <c r="D92" s="16" t="n">
        <v>40</v>
      </c>
      <c r="E92" s="26" t="s">
        <v>41</v>
      </c>
      <c r="F92" s="18" t="s">
        <v>42</v>
      </c>
      <c r="G92" s="17"/>
      <c r="H92" s="15" t="n">
        <f aca="false">H89+IF(WEEKDAY(H89)=3,2,5)</f>
        <v>45769</v>
      </c>
      <c r="I92" s="16" t="n">
        <v>14</v>
      </c>
      <c r="J92" s="19" t="n">
        <v>27</v>
      </c>
      <c r="K92" s="20" t="s">
        <v>33</v>
      </c>
      <c r="AMI92" s="2"/>
    </row>
    <row r="93" customFormat="false" ht="14.25" hidden="false" customHeight="false" outlineLevel="0" collapsed="false">
      <c r="B93" s="31"/>
      <c r="C93" s="16"/>
      <c r="D93" s="16"/>
      <c r="E93" s="26"/>
      <c r="F93" s="18"/>
      <c r="G93" s="17"/>
      <c r="H93" s="15"/>
      <c r="I93" s="16"/>
      <c r="J93" s="19"/>
      <c r="K93" s="20"/>
      <c r="AMI93" s="2"/>
    </row>
    <row r="94" customFormat="false" ht="14.25" hidden="false" customHeight="false" outlineLevel="0" collapsed="false">
      <c r="B94" s="31" t="n">
        <f aca="false">IF(B93="",B92+IF(OR(WEEKDAY(B92)=2,WEEKDAY(B92)=4),2,3),"")</f>
        <v>45770</v>
      </c>
      <c r="C94" s="16"/>
      <c r="D94" s="23" t="n">
        <v>41</v>
      </c>
      <c r="E94" s="24"/>
      <c r="F94" s="18"/>
      <c r="G94" s="17"/>
      <c r="H94" s="15"/>
      <c r="I94" s="16"/>
      <c r="J94" s="19"/>
      <c r="K94" s="20"/>
      <c r="AMI94" s="2"/>
    </row>
    <row r="95" customFormat="false" ht="13.5" hidden="false" customHeight="true" outlineLevel="0" collapsed="false">
      <c r="B95" s="31"/>
      <c r="C95" s="16"/>
      <c r="D95" s="23"/>
      <c r="E95" s="24"/>
      <c r="F95" s="24"/>
      <c r="G95" s="24" t="s">
        <v>43</v>
      </c>
      <c r="H95" s="22" t="n">
        <f aca="false">H92+IF(WEEKDAY(H92)=3,2,5)</f>
        <v>45771</v>
      </c>
      <c r="I95" s="16"/>
      <c r="J95" s="25" t="n">
        <v>28</v>
      </c>
      <c r="K95" s="20"/>
      <c r="AMI95" s="2"/>
    </row>
    <row r="96" customFormat="false" ht="13.5" hidden="false" customHeight="true" outlineLevel="0" collapsed="false">
      <c r="B96" s="31" t="n">
        <f aca="false">IF(B95="",B94+IF(OR(WEEKDAY(B94)=2,WEEKDAY(B94)=4),2,3),"")</f>
        <v>45772</v>
      </c>
      <c r="C96" s="16"/>
      <c r="D96" s="23" t="n">
        <v>42</v>
      </c>
      <c r="E96" s="30" t="s">
        <v>44</v>
      </c>
      <c r="F96" s="18"/>
      <c r="G96" s="24"/>
      <c r="H96" s="22"/>
      <c r="I96" s="16"/>
      <c r="J96" s="25"/>
      <c r="K96" s="20"/>
      <c r="AMI96" s="2"/>
    </row>
    <row r="97" customFormat="false" ht="14.25" hidden="false" customHeight="false" outlineLevel="0" collapsed="false">
      <c r="B97" s="32"/>
      <c r="C97" s="16"/>
      <c r="D97" s="23"/>
      <c r="E97" s="30"/>
      <c r="F97" s="18"/>
      <c r="G97" s="24"/>
      <c r="H97" s="22"/>
      <c r="I97" s="16"/>
      <c r="J97" s="25"/>
      <c r="K97" s="20"/>
      <c r="AMI97" s="2"/>
    </row>
    <row r="98" customFormat="false" ht="13.5" hidden="false" customHeight="true" outlineLevel="0" collapsed="false">
      <c r="B98" s="15" t="n">
        <f aca="false">IF(B97="",B96+IF(OR(WEEKDAY(B96)=2,WEEKDAY(B96)=4),2,3),"")</f>
        <v>45775</v>
      </c>
      <c r="C98" s="16" t="n">
        <v>15</v>
      </c>
      <c r="D98" s="16" t="n">
        <v>43</v>
      </c>
      <c r="E98" s="33"/>
      <c r="F98" s="33" t="s">
        <v>45</v>
      </c>
      <c r="G98" s="33"/>
      <c r="H98" s="15" t="n">
        <f aca="false">H95+IF(WEEKDAY(H95)=3,2,5)</f>
        <v>45776</v>
      </c>
      <c r="I98" s="16" t="n">
        <v>15</v>
      </c>
      <c r="J98" s="19" t="n">
        <v>29</v>
      </c>
      <c r="K98" s="20"/>
      <c r="AMI98" s="2"/>
    </row>
    <row r="99" customFormat="false" ht="14.25" hidden="false" customHeight="false" outlineLevel="0" collapsed="false">
      <c r="B99" s="15"/>
      <c r="C99" s="16"/>
      <c r="D99" s="16"/>
      <c r="E99" s="33"/>
      <c r="F99" s="33"/>
      <c r="G99" s="33"/>
      <c r="H99" s="15"/>
      <c r="I99" s="16"/>
      <c r="J99" s="19"/>
      <c r="K99" s="20"/>
      <c r="AMI99" s="2"/>
    </row>
    <row r="100" customFormat="false" ht="14.25" hidden="false" customHeight="false" outlineLevel="0" collapsed="false">
      <c r="B100" s="22" t="n">
        <f aca="false">IF(B99="",B98+IF(OR(WEEKDAY(B98)=2,WEEKDAY(B98)=4),2,3),"")</f>
        <v>45777</v>
      </c>
      <c r="C100" s="16"/>
      <c r="D100" s="23" t="n">
        <v>44</v>
      </c>
      <c r="E100" s="34"/>
      <c r="F100" s="33"/>
      <c r="G100" s="33"/>
      <c r="H100" s="15"/>
      <c r="I100" s="16"/>
      <c r="J100" s="19"/>
      <c r="K100" s="20"/>
      <c r="AMI100" s="2"/>
    </row>
    <row r="101" customFormat="false" ht="14.25" hidden="false" customHeight="false" outlineLevel="0" collapsed="false">
      <c r="B101" s="22"/>
      <c r="C101" s="16"/>
      <c r="D101" s="23"/>
      <c r="E101" s="34"/>
      <c r="F101" s="34"/>
      <c r="G101" s="34"/>
      <c r="H101" s="22" t="n">
        <f aca="false">H98+IF(WEEKDAY(H98)=3,2,5)</f>
        <v>45778</v>
      </c>
      <c r="I101" s="16"/>
      <c r="J101" s="25" t="n">
        <v>30</v>
      </c>
      <c r="K101" s="20"/>
      <c r="AMI101" s="2"/>
    </row>
    <row r="102" customFormat="false" ht="14.25" hidden="false" customHeight="false" outlineLevel="0" collapsed="false">
      <c r="B102" s="22" t="n">
        <f aca="false">IF(B101="",B100+IF(OR(WEEKDAY(B100)=2,WEEKDAY(B100)=4),2,3),"")</f>
        <v>45779</v>
      </c>
      <c r="C102" s="16"/>
      <c r="D102" s="23" t="n">
        <v>45</v>
      </c>
      <c r="E102" s="34"/>
      <c r="F102" s="33"/>
      <c r="G102" s="34"/>
      <c r="H102" s="22"/>
      <c r="I102" s="16"/>
      <c r="J102" s="25"/>
      <c r="K102" s="20"/>
      <c r="AMI102" s="2"/>
    </row>
    <row r="103" customFormat="false" ht="14.25" hidden="false" customHeight="false" outlineLevel="0" collapsed="false">
      <c r="B103" s="22"/>
      <c r="C103" s="16"/>
      <c r="D103" s="23"/>
      <c r="E103" s="34"/>
      <c r="F103" s="33"/>
      <c r="G103" s="34"/>
      <c r="H103" s="22"/>
      <c r="I103" s="16"/>
      <c r="J103" s="25"/>
      <c r="K103" s="20"/>
      <c r="AMI103" s="2"/>
    </row>
    <row r="104" customFormat="false" ht="14.25" hidden="false" customHeight="false" outlineLevel="0" collapsed="false">
      <c r="A104" s="28" t="n">
        <f aca="false">DATE(B3,MONTH(1&amp;B4)+4,B5)</f>
        <v>45790</v>
      </c>
      <c r="B104" s="15" t="n">
        <f aca="false">IF(B103="",B102+IF(OR(WEEKDAY(B102)=2,WEEKDAY(B102)=4),2,3),"")</f>
        <v>45782</v>
      </c>
      <c r="C104" s="16" t="n">
        <v>16</v>
      </c>
      <c r="D104" s="16" t="n">
        <v>46</v>
      </c>
      <c r="E104" s="35"/>
      <c r="F104" s="17"/>
      <c r="G104" s="35"/>
      <c r="H104" s="35"/>
      <c r="I104" s="16" t="n">
        <v>16</v>
      </c>
      <c r="J104" s="19" t="n">
        <v>31</v>
      </c>
      <c r="K104" s="35"/>
      <c r="AMI104" s="2"/>
    </row>
    <row r="105" customFormat="false" ht="14.25" hidden="false" customHeight="false" outlineLevel="0" collapsed="false">
      <c r="B105" s="15"/>
      <c r="C105" s="16"/>
      <c r="D105" s="16"/>
      <c r="F105" s="17"/>
      <c r="I105" s="16"/>
      <c r="J105" s="19"/>
      <c r="AMI105" s="2"/>
    </row>
    <row r="106" customFormat="false" ht="14.25" hidden="false" customHeight="false" outlineLevel="0" collapsed="false">
      <c r="B106" s="22" t="n">
        <f aca="false">IF(B105="",B104+IF(OR(WEEKDAY(B104)=2,WEEKDAY(B104)=4),2,3),"")</f>
        <v>45784</v>
      </c>
      <c r="C106" s="16"/>
      <c r="D106" s="23" t="n">
        <v>47</v>
      </c>
      <c r="F106" s="17"/>
      <c r="I106" s="16"/>
      <c r="J106" s="19"/>
      <c r="AMI106" s="2"/>
    </row>
    <row r="107" customFormat="false" ht="14.25" hidden="false" customHeight="false" outlineLevel="0" collapsed="false">
      <c r="B107" s="22"/>
      <c r="C107" s="16"/>
      <c r="D107" s="23"/>
      <c r="F107" s="17"/>
      <c r="I107" s="16"/>
      <c r="J107" s="25" t="n">
        <v>32</v>
      </c>
      <c r="AMI107" s="2"/>
    </row>
    <row r="108" customFormat="false" ht="14.25" hidden="false" customHeight="false" outlineLevel="0" collapsed="false">
      <c r="B108" s="22" t="n">
        <f aca="false">IF(B107="",B106+IF(OR(WEEKDAY(B106)=2,WEEKDAY(B106)=4),2,3),"")</f>
        <v>45786</v>
      </c>
      <c r="C108" s="16"/>
      <c r="D108" s="23" t="n">
        <v>48</v>
      </c>
      <c r="F108" s="17"/>
      <c r="I108" s="16"/>
      <c r="J108" s="25"/>
      <c r="AMI108" s="2"/>
    </row>
    <row r="109" customFormat="false" ht="14.25" hidden="false" customHeight="false" outlineLevel="0" collapsed="false">
      <c r="B109" s="22"/>
      <c r="C109" s="16"/>
      <c r="D109" s="16"/>
      <c r="F109" s="17"/>
      <c r="I109" s="16"/>
      <c r="J109" s="25"/>
      <c r="AMI109" s="2"/>
    </row>
  </sheetData>
  <mergeCells count="311">
    <mergeCell ref="B8:B9"/>
    <mergeCell ref="C8:C13"/>
    <mergeCell ref="D8:D9"/>
    <mergeCell ref="E8:E9"/>
    <mergeCell ref="F8:F13"/>
    <mergeCell ref="G8:G10"/>
    <mergeCell ref="H8:H10"/>
    <mergeCell ref="I8:I13"/>
    <mergeCell ref="J8:J10"/>
    <mergeCell ref="K8:K13"/>
    <mergeCell ref="B10:B11"/>
    <mergeCell ref="D10:D11"/>
    <mergeCell ref="E10:E11"/>
    <mergeCell ref="G11:G13"/>
    <mergeCell ref="H11:H13"/>
    <mergeCell ref="J11:J13"/>
    <mergeCell ref="B12:B13"/>
    <mergeCell ref="D12:D13"/>
    <mergeCell ref="E12:E13"/>
    <mergeCell ref="B14:B15"/>
    <mergeCell ref="C14:C19"/>
    <mergeCell ref="D14:D15"/>
    <mergeCell ref="E14:E15"/>
    <mergeCell ref="F14:F19"/>
    <mergeCell ref="G14:G16"/>
    <mergeCell ref="H14:H16"/>
    <mergeCell ref="I14:I19"/>
    <mergeCell ref="J14:J16"/>
    <mergeCell ref="K14:K19"/>
    <mergeCell ref="B16:B17"/>
    <mergeCell ref="D16:D17"/>
    <mergeCell ref="E16:E17"/>
    <mergeCell ref="G17:G19"/>
    <mergeCell ref="H17:H19"/>
    <mergeCell ref="J17:J19"/>
    <mergeCell ref="B18:B19"/>
    <mergeCell ref="D18:D19"/>
    <mergeCell ref="E18:E19"/>
    <mergeCell ref="B20:B21"/>
    <mergeCell ref="C20:C25"/>
    <mergeCell ref="D20:D21"/>
    <mergeCell ref="E20:E21"/>
    <mergeCell ref="F20:F25"/>
    <mergeCell ref="G20:G22"/>
    <mergeCell ref="H20:H22"/>
    <mergeCell ref="I20:I25"/>
    <mergeCell ref="J20:J22"/>
    <mergeCell ref="K20:K25"/>
    <mergeCell ref="B22:B23"/>
    <mergeCell ref="D22:D23"/>
    <mergeCell ref="E22:E23"/>
    <mergeCell ref="G23:G25"/>
    <mergeCell ref="H23:H25"/>
    <mergeCell ref="J23:J25"/>
    <mergeCell ref="B24:B25"/>
    <mergeCell ref="D24:D25"/>
    <mergeCell ref="E24:E25"/>
    <mergeCell ref="B26:B27"/>
    <mergeCell ref="C26:C31"/>
    <mergeCell ref="D26:D27"/>
    <mergeCell ref="E26:E27"/>
    <mergeCell ref="F26:F31"/>
    <mergeCell ref="G26:G28"/>
    <mergeCell ref="H26:H28"/>
    <mergeCell ref="I26:I31"/>
    <mergeCell ref="J26:J28"/>
    <mergeCell ref="K26:K31"/>
    <mergeCell ref="B28:B29"/>
    <mergeCell ref="D28:D29"/>
    <mergeCell ref="E28:E29"/>
    <mergeCell ref="G29:G31"/>
    <mergeCell ref="H29:H31"/>
    <mergeCell ref="J29:J31"/>
    <mergeCell ref="B30:B31"/>
    <mergeCell ref="D30:D31"/>
    <mergeCell ref="E30:E31"/>
    <mergeCell ref="B32:B33"/>
    <mergeCell ref="C32:C37"/>
    <mergeCell ref="D32:D33"/>
    <mergeCell ref="E32:E33"/>
    <mergeCell ref="F32:F37"/>
    <mergeCell ref="G32:G34"/>
    <mergeCell ref="H32:H34"/>
    <mergeCell ref="I32:I37"/>
    <mergeCell ref="J32:J34"/>
    <mergeCell ref="K32:K37"/>
    <mergeCell ref="B34:B35"/>
    <mergeCell ref="D34:D35"/>
    <mergeCell ref="E34:E35"/>
    <mergeCell ref="G35:G37"/>
    <mergeCell ref="H35:H37"/>
    <mergeCell ref="J35:J37"/>
    <mergeCell ref="B36:B37"/>
    <mergeCell ref="D36:D37"/>
    <mergeCell ref="E36:E37"/>
    <mergeCell ref="B38:B39"/>
    <mergeCell ref="C38:C43"/>
    <mergeCell ref="D38:D39"/>
    <mergeCell ref="E38:E39"/>
    <mergeCell ref="F38:F43"/>
    <mergeCell ref="G38:G40"/>
    <mergeCell ref="H38:H40"/>
    <mergeCell ref="I38:I43"/>
    <mergeCell ref="J38:J40"/>
    <mergeCell ref="K38:K43"/>
    <mergeCell ref="B40:B41"/>
    <mergeCell ref="D40:D41"/>
    <mergeCell ref="E40:E41"/>
    <mergeCell ref="G41:G43"/>
    <mergeCell ref="H41:H43"/>
    <mergeCell ref="J41:J43"/>
    <mergeCell ref="B42:B43"/>
    <mergeCell ref="D42:D43"/>
    <mergeCell ref="E42:E43"/>
    <mergeCell ref="B44:B45"/>
    <mergeCell ref="C44:C49"/>
    <mergeCell ref="D44:D45"/>
    <mergeCell ref="E44:E45"/>
    <mergeCell ref="F44:F49"/>
    <mergeCell ref="G44:G46"/>
    <mergeCell ref="H44:H46"/>
    <mergeCell ref="I44:I49"/>
    <mergeCell ref="J44:J46"/>
    <mergeCell ref="K44:K49"/>
    <mergeCell ref="B46:B47"/>
    <mergeCell ref="D46:D47"/>
    <mergeCell ref="E46:E47"/>
    <mergeCell ref="G47:G49"/>
    <mergeCell ref="H47:H49"/>
    <mergeCell ref="J47:J49"/>
    <mergeCell ref="B48:B49"/>
    <mergeCell ref="D48:D49"/>
    <mergeCell ref="E48:E49"/>
    <mergeCell ref="B50:B51"/>
    <mergeCell ref="C50:C55"/>
    <mergeCell ref="D50:D51"/>
    <mergeCell ref="E50:E51"/>
    <mergeCell ref="F50:F55"/>
    <mergeCell ref="G50:G52"/>
    <mergeCell ref="H50:H52"/>
    <mergeCell ref="I50:I55"/>
    <mergeCell ref="J50:J52"/>
    <mergeCell ref="K50:K55"/>
    <mergeCell ref="B52:B53"/>
    <mergeCell ref="D52:D53"/>
    <mergeCell ref="E52:E53"/>
    <mergeCell ref="G53:G55"/>
    <mergeCell ref="H53:H55"/>
    <mergeCell ref="J53:J55"/>
    <mergeCell ref="B54:B55"/>
    <mergeCell ref="D54:D55"/>
    <mergeCell ref="E54:E55"/>
    <mergeCell ref="B56:B57"/>
    <mergeCell ref="C56:C61"/>
    <mergeCell ref="D56:D57"/>
    <mergeCell ref="E56:E57"/>
    <mergeCell ref="F56:F61"/>
    <mergeCell ref="G56:G61"/>
    <mergeCell ref="H56:H58"/>
    <mergeCell ref="I56:I61"/>
    <mergeCell ref="J56:J58"/>
    <mergeCell ref="K56:K61"/>
    <mergeCell ref="B58:B59"/>
    <mergeCell ref="D58:D59"/>
    <mergeCell ref="E58:E59"/>
    <mergeCell ref="H59:H61"/>
    <mergeCell ref="J59:J61"/>
    <mergeCell ref="B60:B61"/>
    <mergeCell ref="D60:D61"/>
    <mergeCell ref="E60:E61"/>
    <mergeCell ref="B62:B63"/>
    <mergeCell ref="C62:C67"/>
    <mergeCell ref="D62:D63"/>
    <mergeCell ref="E62:E63"/>
    <mergeCell ref="F62:F67"/>
    <mergeCell ref="G62:G64"/>
    <mergeCell ref="H62:H64"/>
    <mergeCell ref="I62:I67"/>
    <mergeCell ref="J62:J64"/>
    <mergeCell ref="K62:K67"/>
    <mergeCell ref="B64:B65"/>
    <mergeCell ref="D64:D65"/>
    <mergeCell ref="E64:E65"/>
    <mergeCell ref="G65:G67"/>
    <mergeCell ref="H65:H67"/>
    <mergeCell ref="J65:J67"/>
    <mergeCell ref="B66:B67"/>
    <mergeCell ref="D66:D67"/>
    <mergeCell ref="E66:E67"/>
    <mergeCell ref="B68:B69"/>
    <mergeCell ref="C68:C73"/>
    <mergeCell ref="D68:D69"/>
    <mergeCell ref="E68:E69"/>
    <mergeCell ref="F68:F73"/>
    <mergeCell ref="G68:G70"/>
    <mergeCell ref="H68:H70"/>
    <mergeCell ref="I68:I73"/>
    <mergeCell ref="J68:J70"/>
    <mergeCell ref="K68:K73"/>
    <mergeCell ref="B70:B71"/>
    <mergeCell ref="D70:D71"/>
    <mergeCell ref="E70:E71"/>
    <mergeCell ref="G71:G73"/>
    <mergeCell ref="H71:H73"/>
    <mergeCell ref="J71:J73"/>
    <mergeCell ref="B72:B73"/>
    <mergeCell ref="D72:D73"/>
    <mergeCell ref="E72:E73"/>
    <mergeCell ref="B74:B75"/>
    <mergeCell ref="C74:C79"/>
    <mergeCell ref="D74:D75"/>
    <mergeCell ref="E74:E75"/>
    <mergeCell ref="F74:F79"/>
    <mergeCell ref="G74:G76"/>
    <mergeCell ref="H74:H76"/>
    <mergeCell ref="I74:I79"/>
    <mergeCell ref="J74:J76"/>
    <mergeCell ref="K74:K79"/>
    <mergeCell ref="B76:B77"/>
    <mergeCell ref="D76:D77"/>
    <mergeCell ref="E76:E77"/>
    <mergeCell ref="G77:G79"/>
    <mergeCell ref="H77:H79"/>
    <mergeCell ref="J77:J79"/>
    <mergeCell ref="B78:B79"/>
    <mergeCell ref="D78:D79"/>
    <mergeCell ref="E78:E79"/>
    <mergeCell ref="B80:B81"/>
    <mergeCell ref="C80:C85"/>
    <mergeCell ref="D80:D81"/>
    <mergeCell ref="E80:E81"/>
    <mergeCell ref="F80:F85"/>
    <mergeCell ref="G80:G82"/>
    <mergeCell ref="H80:H82"/>
    <mergeCell ref="I80:I85"/>
    <mergeCell ref="J80:J82"/>
    <mergeCell ref="K80:K85"/>
    <mergeCell ref="B82:B83"/>
    <mergeCell ref="D82:D83"/>
    <mergeCell ref="E82:E83"/>
    <mergeCell ref="G83:G85"/>
    <mergeCell ref="H83:H85"/>
    <mergeCell ref="J83:J85"/>
    <mergeCell ref="B84:B85"/>
    <mergeCell ref="D84:D85"/>
    <mergeCell ref="E84:E85"/>
    <mergeCell ref="B86:B87"/>
    <mergeCell ref="C86:C91"/>
    <mergeCell ref="D86:D87"/>
    <mergeCell ref="E86:E87"/>
    <mergeCell ref="F86:F91"/>
    <mergeCell ref="G86:G88"/>
    <mergeCell ref="H86:H88"/>
    <mergeCell ref="I86:I91"/>
    <mergeCell ref="J86:J88"/>
    <mergeCell ref="K86:K91"/>
    <mergeCell ref="B88:B89"/>
    <mergeCell ref="D88:D89"/>
    <mergeCell ref="E88:E89"/>
    <mergeCell ref="G89:G91"/>
    <mergeCell ref="H89:H91"/>
    <mergeCell ref="J89:J91"/>
    <mergeCell ref="B90:B91"/>
    <mergeCell ref="D90:D91"/>
    <mergeCell ref="E90:E91"/>
    <mergeCell ref="C92:C97"/>
    <mergeCell ref="D92:D93"/>
    <mergeCell ref="E92:E93"/>
    <mergeCell ref="F92:F97"/>
    <mergeCell ref="G92:G94"/>
    <mergeCell ref="H92:H94"/>
    <mergeCell ref="I92:I97"/>
    <mergeCell ref="J92:J94"/>
    <mergeCell ref="K92:K97"/>
    <mergeCell ref="D94:D95"/>
    <mergeCell ref="E94:E95"/>
    <mergeCell ref="G95:G97"/>
    <mergeCell ref="H95:H97"/>
    <mergeCell ref="J95:J97"/>
    <mergeCell ref="D96:D97"/>
    <mergeCell ref="E96:E97"/>
    <mergeCell ref="B98:B99"/>
    <mergeCell ref="C98:C103"/>
    <mergeCell ref="D98:D99"/>
    <mergeCell ref="E98:E99"/>
    <mergeCell ref="F98:F103"/>
    <mergeCell ref="G98:G100"/>
    <mergeCell ref="H98:H100"/>
    <mergeCell ref="I98:I103"/>
    <mergeCell ref="J98:J100"/>
    <mergeCell ref="K98:K103"/>
    <mergeCell ref="B100:B101"/>
    <mergeCell ref="D100:D101"/>
    <mergeCell ref="E100:E101"/>
    <mergeCell ref="G101:G103"/>
    <mergeCell ref="H101:H103"/>
    <mergeCell ref="J101:J103"/>
    <mergeCell ref="B102:B103"/>
    <mergeCell ref="D102:D103"/>
    <mergeCell ref="E102:E103"/>
    <mergeCell ref="B104:B105"/>
    <mergeCell ref="C104:C109"/>
    <mergeCell ref="D104:D105"/>
    <mergeCell ref="F104:F109"/>
    <mergeCell ref="I104:I109"/>
    <mergeCell ref="J104:J106"/>
    <mergeCell ref="B106:B107"/>
    <mergeCell ref="D106:D107"/>
    <mergeCell ref="J107:J109"/>
    <mergeCell ref="B108:B109"/>
    <mergeCell ref="D108:D109"/>
  </mergeCells>
  <conditionalFormatting sqref="A8:C8 E8:G8 C14 E14:G14 C20 E20:G20 C26 E26:G26 A28 C32 E32:G32 C38 E38:G38 C44 E44 G44 C50 E50 G50 C56 E56:G56 C62 E62:G62 C68 E68 G68 C74 E74:G74 C80 E80:G80 C86 E86:G86 E88 C92 E92:G92 C98">
    <cfRule type="expression" priority="2" aboveAverage="0" equalAverage="0" bottom="0" percent="0" rank="0" text="" dxfId="0">
      <formula>"not(isblank(address(row(),c)))"</formula>
    </cfRule>
  </conditionalFormatting>
  <conditionalFormatting sqref="I8 I14 I20 I26 I32 I38 I44 I50 I56 I68 I74 I80 I86 I92 I98">
    <cfRule type="expression" priority="3" aboveAverage="0" equalAverage="0" bottom="0" percent="0" rank="0" text="" dxfId="1">
      <formula>"not(isblank(address(row(),c)))"</formula>
    </cfRule>
  </conditionalFormatting>
  <conditionalFormatting sqref="E98:G98 E102:G102 C104 C108">
    <cfRule type="expression" priority="4" aboveAverage="0" equalAverage="0" bottom="0" percent="0" rank="0" text="" dxfId="2">
      <formula>"not(isblank(address(row(),c)))"</formula>
    </cfRule>
  </conditionalFormatting>
  <conditionalFormatting sqref="I104 I108">
    <cfRule type="expression" priority="5" aboveAverage="0" equalAverage="0" bottom="0" percent="0" rank="0" text="" dxfId="3">
      <formula>"not(isblank(address(row(),c)))"</formula>
    </cfRule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13233</TotalTime>
  <Application>LibreOffice/24.8.3.2$Linux_X86_64 LibreOffice_project/e14c9fdd1f585efcbb2c5363087a99d20928d522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2020-01-27T20:08:20Z</dcterms:created>
  <dc:creator>Remington, Eric</dc:creator>
  <dc:description/>
  <dc:language>en-US</dc:language>
  <cp:lastModifiedBy/>
  <cp:lastPrinted>2020-01-27T21:30:42Z</cp:lastPrinted>
  <dcterms:modified xsi:type="dcterms:W3CDTF">2025-01-11T22:48:58Z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0x010100F3A80A3E5B879F43A8707FDD2057A172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