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/"/>
    </mc:Choice>
  </mc:AlternateContent>
  <bookViews>
    <workbookView xWindow="2700" yWindow="2880" windowWidth="28800" windowHeight="17600" tabRatio="500"/>
  </bookViews>
  <sheets>
    <sheet name="Night A" sheetId="1" r:id="rId1"/>
    <sheet name="Night B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C23" i="2"/>
  <c r="D23" i="1"/>
  <c r="H23" i="1"/>
  <c r="K24" i="2"/>
  <c r="K25" i="2"/>
  <c r="J24" i="2"/>
  <c r="J25" i="2"/>
  <c r="I24" i="2"/>
  <c r="I25" i="2"/>
  <c r="H24" i="2"/>
  <c r="H25" i="2"/>
  <c r="F24" i="2"/>
  <c r="F25" i="2"/>
  <c r="E24" i="2"/>
  <c r="E25" i="2"/>
  <c r="D24" i="2"/>
  <c r="D25" i="2"/>
  <c r="C24" i="2"/>
  <c r="C25" i="2"/>
  <c r="K23" i="2"/>
  <c r="J23" i="2"/>
  <c r="I23" i="2"/>
  <c r="H23" i="2"/>
  <c r="F23" i="2"/>
  <c r="E23" i="2"/>
  <c r="K24" i="1"/>
  <c r="K25" i="1"/>
  <c r="J24" i="1"/>
  <c r="J25" i="1"/>
  <c r="I24" i="1"/>
  <c r="I25" i="1"/>
  <c r="E23" i="1"/>
  <c r="H24" i="1"/>
  <c r="H25" i="1"/>
  <c r="C24" i="1"/>
  <c r="C25" i="1"/>
  <c r="C23" i="1"/>
  <c r="K23" i="1"/>
  <c r="J23" i="1"/>
  <c r="I23" i="1"/>
  <c r="F24" i="1"/>
  <c r="F25" i="1"/>
  <c r="E24" i="1"/>
  <c r="E25" i="1"/>
  <c r="D24" i="1"/>
  <c r="D25" i="1"/>
  <c r="F23" i="1"/>
</calcChain>
</file>

<file path=xl/sharedStrings.xml><?xml version="1.0" encoding="utf-8"?>
<sst xmlns="http://schemas.openxmlformats.org/spreadsheetml/2006/main" count="12" uniqueCount="6">
  <si>
    <t>Day</t>
  </si>
  <si>
    <t>Mean</t>
  </si>
  <si>
    <t>STD</t>
  </si>
  <si>
    <t>St Error</t>
  </si>
  <si>
    <t>* 34 h break *</t>
  </si>
  <si>
    <t>34 h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</si>
</sst>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A'!$B$25:$L$25</c:f>
                <c:numCache>
                  <c:formatCode>General</c:formatCode>
                  <c:ptCount val="11"/>
                  <c:pt idx="1">
                    <c:v>0.049132473986153</c:v>
                  </c:pt>
                  <c:pt idx="2">
                    <c:v>0.0624499799839837</c:v>
                  </c:pt>
                  <c:pt idx="3">
                    <c:v>0.0673052746818554</c:v>
                  </c:pt>
                  <c:pt idx="4">
                    <c:v>0.228613210466936</c:v>
                  </c:pt>
                  <c:pt idx="6">
                    <c:v>0.0278208554864871</c:v>
                  </c:pt>
                  <c:pt idx="7">
                    <c:v>0.0500999001995015</c:v>
                  </c:pt>
                  <c:pt idx="8">
                    <c:v>0.0281780056072108</c:v>
                  </c:pt>
                  <c:pt idx="9">
                    <c:v>0.0863365507765975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'Night A'!$B$22:$L$22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A'!$B$23:$L$23</c:f>
              <c:numCache>
                <c:formatCode>General</c:formatCode>
                <c:ptCount val="11"/>
                <c:pt idx="1">
                  <c:v>0.882</c:v>
                </c:pt>
                <c:pt idx="2">
                  <c:v>0.99</c:v>
                </c:pt>
                <c:pt idx="3">
                  <c:v>1.3</c:v>
                </c:pt>
                <c:pt idx="4">
                  <c:v>2.062</c:v>
                </c:pt>
                <c:pt idx="6">
                  <c:v>0.738</c:v>
                </c:pt>
                <c:pt idx="7">
                  <c:v>0.82</c:v>
                </c:pt>
                <c:pt idx="8">
                  <c:v>1.068</c:v>
                </c:pt>
                <c:pt idx="9">
                  <c:v>1.748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B'!$B$25:$L$25</c:f>
                <c:numCache>
                  <c:formatCode>General</c:formatCode>
                  <c:ptCount val="11"/>
                  <c:pt idx="1">
                    <c:v>0.0620000000000002</c:v>
                  </c:pt>
                  <c:pt idx="2">
                    <c:v>0.0578446194559181</c:v>
                  </c:pt>
                  <c:pt idx="3">
                    <c:v>0.126039676292824</c:v>
                  </c:pt>
                  <c:pt idx="4">
                    <c:v>0.175082837536979</c:v>
                  </c:pt>
                  <c:pt idx="6">
                    <c:v>0.0346410161513775</c:v>
                  </c:pt>
                  <c:pt idx="7">
                    <c:v>0.0365239647354993</c:v>
                  </c:pt>
                  <c:pt idx="8">
                    <c:v>0.0288790581563873</c:v>
                  </c:pt>
                  <c:pt idx="9">
                    <c:v>0.201136769388394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val>
            <c:numRef>
              <c:f>'Night B'!$B$23:$L$23</c:f>
              <c:numCache>
                <c:formatCode>General</c:formatCode>
                <c:ptCount val="11"/>
                <c:pt idx="1">
                  <c:v>0.882</c:v>
                </c:pt>
                <c:pt idx="2">
                  <c:v>1.016</c:v>
                </c:pt>
                <c:pt idx="3">
                  <c:v>1.276</c:v>
                </c:pt>
                <c:pt idx="4">
                  <c:v>2.282</c:v>
                </c:pt>
                <c:pt idx="6">
                  <c:v>0.71</c:v>
                </c:pt>
                <c:pt idx="7">
                  <c:v>0.852</c:v>
                </c:pt>
                <c:pt idx="8">
                  <c:v>1.088</c:v>
                </c:pt>
                <c:pt idx="9">
                  <c:v>1.896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88800"/>
        <c:axId val="-2113741168"/>
      </c:lineChart>
      <c:catAx>
        <c:axId val="-211038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41168"/>
        <c:crosses val="autoZero"/>
        <c:auto val="1"/>
        <c:lblAlgn val="ctr"/>
        <c:lblOffset val="100"/>
        <c:tickLblSkip val="1"/>
        <c:noMultiLvlLbl val="0"/>
      </c:catAx>
      <c:valAx>
        <c:axId val="-2113741168"/>
        <c:scaling>
          <c:orientation val="minMax"/>
          <c:max val="3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38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5</xdr:row>
      <xdr:rowOff>31750</xdr:rowOff>
    </xdr:from>
    <xdr:to>
      <xdr:col>16</xdr:col>
      <xdr:colOff>38100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showRuler="0" topLeftCell="A4" workbookViewId="0">
      <selection activeCell="E16" sqref="E16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0.95</v>
      </c>
      <c r="C2" s="8">
        <v>1</v>
      </c>
      <c r="D2" s="8">
        <v>1.51</v>
      </c>
      <c r="E2" s="5">
        <v>2.96</v>
      </c>
    </row>
    <row r="3" spans="1:5" x14ac:dyDescent="0.2">
      <c r="A3" s="3">
        <v>3</v>
      </c>
      <c r="B3" s="9">
        <v>1.01</v>
      </c>
      <c r="C3" s="9">
        <v>1.02</v>
      </c>
      <c r="D3" s="9">
        <v>1.25</v>
      </c>
      <c r="E3" s="6">
        <v>1.93</v>
      </c>
    </row>
    <row r="4" spans="1:5" x14ac:dyDescent="0.2">
      <c r="A4" s="3">
        <v>4</v>
      </c>
      <c r="B4" s="9">
        <v>0.72</v>
      </c>
      <c r="C4" s="9">
        <v>1.18</v>
      </c>
      <c r="D4" s="9">
        <v>1.1599999999999999</v>
      </c>
      <c r="E4" s="6">
        <v>1.84</v>
      </c>
    </row>
    <row r="5" spans="1:5" x14ac:dyDescent="0.2">
      <c r="A5" s="3">
        <v>5</v>
      </c>
      <c r="B5" s="9">
        <v>0.85</v>
      </c>
      <c r="C5" s="9">
        <v>0.79</v>
      </c>
      <c r="D5" s="9">
        <v>1.4</v>
      </c>
      <c r="E5" s="6">
        <v>1.68</v>
      </c>
    </row>
    <row r="6" spans="1:5" x14ac:dyDescent="0.2">
      <c r="A6" s="2">
        <v>6</v>
      </c>
      <c r="B6" s="6">
        <v>0.88</v>
      </c>
      <c r="C6" s="9">
        <v>0.96</v>
      </c>
      <c r="D6" s="9">
        <v>1.18</v>
      </c>
      <c r="E6" s="6">
        <v>1.9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0.81</v>
      </c>
      <c r="C8" s="9">
        <v>0.93</v>
      </c>
      <c r="D8" s="9">
        <v>1.1200000000000001</v>
      </c>
      <c r="E8" s="6">
        <v>2.04</v>
      </c>
    </row>
    <row r="9" spans="1:5" x14ac:dyDescent="0.2">
      <c r="A9" s="11">
        <v>10</v>
      </c>
      <c r="B9" s="9">
        <v>0.71</v>
      </c>
      <c r="C9" s="9">
        <v>0.69</v>
      </c>
      <c r="D9" s="9">
        <v>1.1100000000000001</v>
      </c>
      <c r="E9" s="6">
        <v>1.64</v>
      </c>
    </row>
    <row r="10" spans="1:5" x14ac:dyDescent="0.2">
      <c r="A10" s="11">
        <v>11</v>
      </c>
      <c r="B10" s="9">
        <v>0.8</v>
      </c>
      <c r="C10" s="9">
        <v>0.74</v>
      </c>
      <c r="D10" s="9">
        <v>1.1000000000000001</v>
      </c>
      <c r="E10" s="6">
        <v>1.53</v>
      </c>
    </row>
    <row r="11" spans="1:5" x14ac:dyDescent="0.2">
      <c r="A11" s="11">
        <v>12</v>
      </c>
      <c r="B11" s="9">
        <v>0.68</v>
      </c>
      <c r="C11" s="9">
        <v>0.8</v>
      </c>
      <c r="D11" s="9">
        <v>0.97</v>
      </c>
      <c r="E11" s="6">
        <v>1.81</v>
      </c>
    </row>
    <row r="12" spans="1:5" x14ac:dyDescent="0.2">
      <c r="A12" s="11">
        <v>13</v>
      </c>
      <c r="B12" s="10">
        <v>0.69</v>
      </c>
      <c r="C12" s="10">
        <v>0.94</v>
      </c>
      <c r="D12" s="10">
        <v>1.04</v>
      </c>
      <c r="E12" s="7">
        <v>1.72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0.99</v>
      </c>
      <c r="E23">
        <f>AVERAGE(D2:D6)</f>
        <v>1.3</v>
      </c>
      <c r="F23">
        <f>AVERAGE(E2:E6)</f>
        <v>2.0620000000000003</v>
      </c>
      <c r="H23">
        <f>AVERAGE(B8:B12)</f>
        <v>0.7380000000000001</v>
      </c>
      <c r="I23">
        <f>AVERAGE(C8:C12)</f>
        <v>0.82</v>
      </c>
      <c r="J23">
        <f>AVERAGE(D8:D12)</f>
        <v>1.0680000000000001</v>
      </c>
      <c r="K23">
        <f>AVERAGE(E8:E12)</f>
        <v>1.748</v>
      </c>
    </row>
    <row r="24" spans="1:11" x14ac:dyDescent="0.2">
      <c r="A24" t="s">
        <v>2</v>
      </c>
      <c r="C24">
        <f>STDEV(B2:B6)</f>
        <v>0.10986355173577826</v>
      </c>
      <c r="D24">
        <f>STDEV(C2:C6)</f>
        <v>0.13964240043768888</v>
      </c>
      <c r="E24">
        <f>STDEV(D2:D6)</f>
        <v>0.15049916943292432</v>
      </c>
      <c r="F24">
        <f>STDEV(E2:E6)</f>
        <v>0.51119467915853611</v>
      </c>
      <c r="H24">
        <f>STDEV(B8:B12)</f>
        <v>6.2209324059983195E-2</v>
      </c>
      <c r="I24">
        <f>STDEV(C8:C12)</f>
        <v>0.11202678251204067</v>
      </c>
      <c r="J24">
        <f>STDEV(D8:D12)</f>
        <v>6.3007936008093512E-2</v>
      </c>
      <c r="K24">
        <f>STDEV(E8:E12)</f>
        <v>0.19305439647933431</v>
      </c>
    </row>
    <row r="25" spans="1:11" x14ac:dyDescent="0.2">
      <c r="A25" t="s">
        <v>3</v>
      </c>
      <c r="C25">
        <f>(C24/SQRT(COUNT(B2:B6)))</f>
        <v>4.9132473986153037E-2</v>
      </c>
      <c r="D25">
        <f>(D24/SQRT(COUNT(C2:C6)))</f>
        <v>6.2449979983983744E-2</v>
      </c>
      <c r="E25">
        <f>(E24/SQRT(COUNT(D2:D6)))</f>
        <v>6.7305274681855445E-2</v>
      </c>
      <c r="F25">
        <f>(F24/SQRT(COUNT(E2:E6)))</f>
        <v>0.22861321046693633</v>
      </c>
      <c r="H25">
        <f>(H24/SQRT(COUNT(B8:B12)))</f>
        <v>2.7820855486487123E-2</v>
      </c>
      <c r="I25">
        <f>(I24/SQRT(COUNT(C8:C12)))</f>
        <v>5.0099900199501515E-2</v>
      </c>
      <c r="J25">
        <f>(J24/SQRT(COUNT(D8:D12)))</f>
        <v>2.8178005607210767E-2</v>
      </c>
      <c r="K25">
        <f>(K24/SQRT(COUNT(E8:E12)))</f>
        <v>8.633655077659752E-2</v>
      </c>
    </row>
  </sheetData>
  <pageMargins left="0.7" right="0.7" top="0.75" bottom="0.75" header="0.3" footer="0.3"/>
  <pageSetup orientation="portrait" horizontalDpi="0" verticalDpi="0"/>
  <ignoredErrors>
    <ignoredError sqref="C23:D23 C24:F25 E23:F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sqref="A1:E13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1.01</v>
      </c>
      <c r="C2" s="8">
        <v>1.1200000000000001</v>
      </c>
      <c r="D2" s="8">
        <v>1.69</v>
      </c>
      <c r="E2" s="5">
        <v>2.93</v>
      </c>
    </row>
    <row r="3" spans="1:5" x14ac:dyDescent="0.2">
      <c r="A3" s="3">
        <v>3</v>
      </c>
      <c r="B3" s="9">
        <v>0.86</v>
      </c>
      <c r="C3" s="9">
        <v>1.07</v>
      </c>
      <c r="D3" s="9">
        <v>1.45</v>
      </c>
      <c r="E3" s="6">
        <v>2.36</v>
      </c>
    </row>
    <row r="4" spans="1:5" x14ac:dyDescent="0.2">
      <c r="A4" s="3">
        <v>4</v>
      </c>
      <c r="B4" s="9">
        <v>1.04</v>
      </c>
      <c r="C4" s="9">
        <v>1.1299999999999999</v>
      </c>
      <c r="D4" s="9">
        <v>1.1000000000000001</v>
      </c>
      <c r="E4" s="6">
        <v>2.12</v>
      </c>
    </row>
    <row r="5" spans="1:5" x14ac:dyDescent="0.2">
      <c r="A5" s="3">
        <v>5</v>
      </c>
      <c r="B5" s="9">
        <v>0.74</v>
      </c>
      <c r="C5" s="9">
        <v>0.84</v>
      </c>
      <c r="D5" s="9">
        <v>1.08</v>
      </c>
      <c r="E5" s="6">
        <v>1.97</v>
      </c>
    </row>
    <row r="6" spans="1:5" x14ac:dyDescent="0.2">
      <c r="A6" s="2">
        <v>6</v>
      </c>
      <c r="B6" s="6">
        <v>0.76</v>
      </c>
      <c r="C6" s="9">
        <v>0.92</v>
      </c>
      <c r="D6" s="9">
        <v>1.06</v>
      </c>
      <c r="E6" s="6">
        <v>2.0299999999999998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0.76</v>
      </c>
      <c r="C8" s="9">
        <v>0.98</v>
      </c>
      <c r="D8" s="9">
        <v>1.19</v>
      </c>
      <c r="E8" s="6">
        <v>2.67</v>
      </c>
    </row>
    <row r="9" spans="1:5" x14ac:dyDescent="0.2">
      <c r="A9" s="11">
        <v>10</v>
      </c>
      <c r="B9" s="9">
        <v>0.73</v>
      </c>
      <c r="C9" s="9">
        <v>0.88</v>
      </c>
      <c r="D9" s="9">
        <v>1.1000000000000001</v>
      </c>
      <c r="E9" s="6">
        <v>1.77</v>
      </c>
    </row>
    <row r="10" spans="1:5" x14ac:dyDescent="0.2">
      <c r="A10" s="11">
        <v>11</v>
      </c>
      <c r="B10" s="9">
        <v>0.64</v>
      </c>
      <c r="C10" s="9">
        <v>0.81</v>
      </c>
      <c r="D10" s="9">
        <v>1.08</v>
      </c>
      <c r="E10" s="6">
        <v>1.77</v>
      </c>
    </row>
    <row r="11" spans="1:5" x14ac:dyDescent="0.2">
      <c r="A11" s="11">
        <v>12</v>
      </c>
      <c r="B11" s="9">
        <v>0.8</v>
      </c>
      <c r="C11" s="9">
        <v>0.77</v>
      </c>
      <c r="D11" s="9">
        <v>1.05</v>
      </c>
      <c r="E11" s="6">
        <v>1.78</v>
      </c>
    </row>
    <row r="12" spans="1:5" x14ac:dyDescent="0.2">
      <c r="A12" s="11">
        <v>13</v>
      </c>
      <c r="B12" s="10">
        <v>0.62</v>
      </c>
      <c r="C12" s="10">
        <v>0.82</v>
      </c>
      <c r="D12" s="10">
        <v>1.02</v>
      </c>
      <c r="E12" s="7">
        <v>1.49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1.016</v>
      </c>
      <c r="E23">
        <f>AVERAGE(D2:D6)</f>
        <v>1.2760000000000002</v>
      </c>
      <c r="F23">
        <f>AVERAGE(E2:E6)</f>
        <v>2.282</v>
      </c>
      <c r="H23">
        <f>AVERAGE(B8:B12)</f>
        <v>0.71</v>
      </c>
      <c r="I23">
        <f>AVERAGE(C8:C12)</f>
        <v>0.85199999999999998</v>
      </c>
      <c r="J23">
        <f>AVERAGE(D8:D12)</f>
        <v>1.0879999999999999</v>
      </c>
      <c r="K23">
        <f>AVERAGE(E8:E12)</f>
        <v>1.8959999999999997</v>
      </c>
    </row>
    <row r="24" spans="1:11" x14ac:dyDescent="0.2">
      <c r="A24" t="s">
        <v>2</v>
      </c>
      <c r="C24">
        <f>STDEV(B2:B6)</f>
        <v>0.13863621460498743</v>
      </c>
      <c r="D24">
        <f>STDEV(C2:C6)</f>
        <v>0.12934450123603983</v>
      </c>
      <c r="E24">
        <f>STDEV(D2:D6)</f>
        <v>0.28183328405282421</v>
      </c>
      <c r="F24">
        <f>STDEV(E2:E6)</f>
        <v>0.39149712642623691</v>
      </c>
      <c r="H24">
        <f>STDEV(B8:B12)</f>
        <v>7.7459666924148352E-2</v>
      </c>
      <c r="I24">
        <f>STDEV(C8:C12)</f>
        <v>8.1670067956381653E-2</v>
      </c>
      <c r="J24">
        <f>STDEV(D8:D12)</f>
        <v>6.4575537163851726E-2</v>
      </c>
      <c r="K24">
        <f>STDEV(E8:E12)</f>
        <v>0.44975548912714886</v>
      </c>
    </row>
    <row r="25" spans="1:11" x14ac:dyDescent="0.2">
      <c r="A25" t="s">
        <v>3</v>
      </c>
      <c r="C25">
        <f>(C24/SQRT(COUNT(B2:B6)))</f>
        <v>6.2000000000000208E-2</v>
      </c>
      <c r="D25">
        <f>(D24/SQRT(COUNT(C2:C6)))</f>
        <v>5.7844619455918123E-2</v>
      </c>
      <c r="E25">
        <f>(E24/SQRT(COUNT(D2:D6)))</f>
        <v>0.12603967629282448</v>
      </c>
      <c r="F25">
        <f>(F24/SQRT(COUNT(E2:E6)))</f>
        <v>0.17508283753697901</v>
      </c>
      <c r="H25">
        <f>(H24/SQRT(COUNT(B8:B12)))</f>
        <v>3.4641016151377553E-2</v>
      </c>
      <c r="I25">
        <f>(I24/SQRT(COUNT(C8:C12)))</f>
        <v>3.6523964735499341E-2</v>
      </c>
      <c r="J25">
        <f>(J24/SQRT(COUNT(D8:D12)))</f>
        <v>2.8879058156387284E-2</v>
      </c>
      <c r="K25">
        <f>(K24/SQRT(COUNT(E8:E12)))</f>
        <v>0.20113676938839448</v>
      </c>
    </row>
  </sheetData>
  <pageMargins left="0.7" right="0.7" top="0.75" bottom="0.75" header="0.3" footer="0.3"/>
  <ignoredErrors>
    <ignoredError sqref="C24:F25 C23:D23 E23:F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Night A</vt:lpstr>
      <vt:lpstr>Night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2016-03-10T18:11:49Z</dcterms:modified>
</cp:coreProperties>
</file>