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bdel-Rahman\Desktop\Software Engineering\"/>
    </mc:Choice>
  </mc:AlternateContent>
  <bookViews>
    <workbookView xWindow="0" yWindow="0" windowWidth="10190" windowHeight="810"/>
  </bookViews>
  <sheets>
    <sheet name="GoogeLinks.csv" sheetId="1" r:id="rId1"/>
  </sheets>
  <definedNames>
    <definedName name="_xlnm._FilterDatabase" localSheetId="0" hidden="1">GoogeLinks.csv!$J$1:$J$114</definedName>
    <definedName name="_xlchart.v1.0" hidden="1">GoogeLinks.csv!$E$122:$E$126</definedName>
    <definedName name="_xlchart.v1.1" hidden="1">GoogeLinks.csv!$F$122:$F$126</definedName>
    <definedName name="_xlchart.v1.2" hidden="1">GoogeLinks.csv!$E$122:$E$126</definedName>
    <definedName name="_xlchart.v1.3" hidden="1">GoogeLinks.csv!$F$122:$F$126</definedName>
    <definedName name="_xlchart.v1.4" hidden="1">GoogeLinks.csv!$E$122:$E$126</definedName>
    <definedName name="_xlchart.v1.5" hidden="1">GoogeLinks.csv!$F$122:$F$126</definedName>
    <definedName name="_xlchart.v1.6" hidden="1">GoogeLinks.csv!$F$122:$F$126</definedName>
  </definedNames>
  <calcPr calcId="162913"/>
</workbook>
</file>

<file path=xl/calcChain.xml><?xml version="1.0" encoding="utf-8"?>
<calcChain xmlns="http://schemas.openxmlformats.org/spreadsheetml/2006/main">
  <c r="BE2" i="1" l="1"/>
  <c r="BD2" i="1"/>
  <c r="BF104" i="1"/>
  <c r="BF103"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2" i="1"/>
  <c r="BE104" i="1"/>
  <c r="BE103" i="1"/>
  <c r="BE3" i="1"/>
  <c r="BE4" i="1"/>
  <c r="BE5" i="1"/>
  <c r="BE6" i="1"/>
  <c r="BE7" i="1"/>
  <c r="BE8" i="1"/>
  <c r="BE9" i="1"/>
  <c r="BE10" i="1"/>
  <c r="BE11" i="1"/>
  <c r="BE12" i="1"/>
  <c r="BE13" i="1"/>
  <c r="BE14" i="1"/>
  <c r="BE15" i="1"/>
  <c r="BE16" i="1"/>
  <c r="BE17" i="1"/>
  <c r="BE18" i="1"/>
  <c r="BE19" i="1"/>
  <c r="BE20" i="1"/>
  <c r="BE21" i="1"/>
  <c r="BE22" i="1"/>
  <c r="BE23" i="1"/>
  <c r="BE24" i="1"/>
  <c r="BE25" i="1"/>
  <c r="BE26" i="1"/>
  <c r="BE27" i="1"/>
  <c r="BE28" i="1"/>
  <c r="BE29" i="1"/>
  <c r="BE30" i="1"/>
  <c r="BE31" i="1"/>
  <c r="BE32" i="1"/>
  <c r="BE33" i="1"/>
  <c r="BE34" i="1"/>
  <c r="BE35" i="1"/>
  <c r="BE36" i="1"/>
  <c r="BE37" i="1"/>
  <c r="BE38" i="1"/>
  <c r="BE39" i="1"/>
  <c r="BE40" i="1"/>
  <c r="BE41" i="1"/>
  <c r="BE42" i="1"/>
  <c r="BE43" i="1"/>
  <c r="BE44" i="1"/>
  <c r="BE45" i="1"/>
  <c r="BE46" i="1"/>
  <c r="BE47" i="1"/>
  <c r="BE48" i="1"/>
  <c r="BE49" i="1"/>
  <c r="BE50" i="1"/>
  <c r="BE51" i="1"/>
  <c r="BE52" i="1"/>
  <c r="BE53" i="1"/>
  <c r="BE54" i="1"/>
  <c r="BE55" i="1"/>
  <c r="BE56" i="1"/>
  <c r="BE57" i="1"/>
  <c r="BE58" i="1"/>
  <c r="BE59" i="1"/>
  <c r="BE60" i="1"/>
  <c r="BE61" i="1"/>
  <c r="BE62" i="1"/>
  <c r="BE63" i="1"/>
  <c r="BE64" i="1"/>
  <c r="BE65" i="1"/>
  <c r="BE66" i="1"/>
  <c r="BE67" i="1"/>
  <c r="BE68" i="1"/>
  <c r="BE69" i="1"/>
  <c r="BE70" i="1"/>
  <c r="BE71" i="1"/>
  <c r="BE72" i="1"/>
  <c r="BE73" i="1"/>
  <c r="BE74" i="1"/>
  <c r="BE75" i="1"/>
  <c r="BE76" i="1"/>
  <c r="BE77" i="1"/>
  <c r="BE78" i="1"/>
  <c r="BE79" i="1"/>
  <c r="BE80" i="1"/>
  <c r="BE81" i="1"/>
  <c r="BE82" i="1"/>
  <c r="BE83" i="1"/>
  <c r="BE84" i="1"/>
  <c r="BE85" i="1"/>
  <c r="BE86" i="1"/>
  <c r="BE87" i="1"/>
  <c r="BE88" i="1"/>
  <c r="BE89" i="1"/>
  <c r="BE90" i="1"/>
  <c r="BE91" i="1"/>
  <c r="BE92" i="1"/>
  <c r="BE93" i="1"/>
  <c r="BE94" i="1"/>
  <c r="BE95" i="1"/>
  <c r="BE96" i="1"/>
  <c r="BE97" i="1"/>
  <c r="BE98" i="1"/>
  <c r="BE99" i="1"/>
  <c r="BE100" i="1"/>
  <c r="BE101" i="1"/>
  <c r="BE102" i="1"/>
  <c r="BD104" i="1"/>
  <c r="BD103" i="1"/>
  <c r="BD3" i="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A3" i="1"/>
  <c r="BA4" i="1"/>
  <c r="BA5" i="1"/>
  <c r="BA104" i="1" s="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2" i="1"/>
  <c r="AW3" i="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2" i="1"/>
  <c r="BC104" i="1"/>
  <c r="BC103" i="1"/>
  <c r="BC3"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2" i="1"/>
  <c r="BB104" i="1"/>
  <c r="BB103" i="1"/>
  <c r="BB3" i="1"/>
  <c r="BB4" i="1"/>
  <c r="BB5" i="1"/>
  <c r="BB6" i="1"/>
  <c r="BB7" i="1"/>
  <c r="BB8" i="1"/>
  <c r="BB9" i="1"/>
  <c r="BB10" i="1"/>
  <c r="BB11" i="1"/>
  <c r="BB12" i="1"/>
  <c r="BB13" i="1"/>
  <c r="BB14"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2" i="1"/>
  <c r="AZ104" i="1"/>
  <c r="AZ103" i="1"/>
  <c r="AZ3" i="1"/>
  <c r="AZ4" i="1"/>
  <c r="AZ5" i="1"/>
  <c r="AZ6" i="1"/>
  <c r="AZ7" i="1"/>
  <c r="AZ8" i="1"/>
  <c r="AZ9" i="1"/>
  <c r="AZ10" i="1"/>
  <c r="AZ11" i="1"/>
  <c r="AZ12" i="1"/>
  <c r="AZ13" i="1"/>
  <c r="AZ14" i="1"/>
  <c r="AZ15" i="1"/>
  <c r="AZ16" i="1"/>
  <c r="AZ17" i="1"/>
  <c r="AZ18" i="1"/>
  <c r="AZ19" i="1"/>
  <c r="AZ20"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2" i="1"/>
  <c r="AY104" i="1"/>
  <c r="AX104" i="1"/>
  <c r="AY103"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2" i="1"/>
  <c r="AX103"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2" i="1"/>
  <c r="AV104" i="1"/>
  <c r="AU104" i="1"/>
  <c r="AV103" i="1"/>
  <c r="AV3"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2" i="1"/>
  <c r="AU103" i="1"/>
  <c r="AU3"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2" i="1"/>
  <c r="AT104" i="1"/>
  <c r="AT103"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2" i="1"/>
  <c r="AS104" i="1"/>
  <c r="AS103"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2" i="1"/>
  <c r="AR104" i="1"/>
  <c r="AR103" i="1"/>
  <c r="AR3" i="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2" i="1"/>
  <c r="AQ104" i="1"/>
  <c r="AQ103"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2" i="1"/>
  <c r="Z110" i="1"/>
  <c r="Y110" i="1"/>
  <c r="X110" i="1"/>
  <c r="W110" i="1"/>
  <c r="AA110" i="1" s="1"/>
  <c r="V110" i="1"/>
  <c r="AP104" i="1"/>
  <c r="AO104" i="1"/>
  <c r="AN104" i="1"/>
  <c r="AM104" i="1"/>
  <c r="AP103"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2" i="1"/>
  <c r="AO103"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103" i="1" s="1"/>
  <c r="AM85" i="1"/>
  <c r="AM86" i="1"/>
  <c r="AM87" i="1"/>
  <c r="AM88" i="1"/>
  <c r="AM89" i="1"/>
  <c r="AM90" i="1"/>
  <c r="AM91" i="1"/>
  <c r="AM92" i="1"/>
  <c r="AM93" i="1"/>
  <c r="AM94" i="1"/>
  <c r="AM95" i="1"/>
  <c r="AM96" i="1"/>
  <c r="AM97" i="1"/>
  <c r="AM98" i="1"/>
  <c r="AM99" i="1"/>
  <c r="AM100" i="1"/>
  <c r="AM101" i="1"/>
  <c r="AM102" i="1"/>
  <c r="AM2" i="1"/>
  <c r="AH3" i="1"/>
  <c r="AI3" i="1" s="1"/>
  <c r="AH4" i="1"/>
  <c r="AI4" i="1" s="1"/>
  <c r="AH5" i="1"/>
  <c r="AJ5" i="1" s="1"/>
  <c r="AH6" i="1"/>
  <c r="AL6" i="1" s="1"/>
  <c r="AH7" i="1"/>
  <c r="AI7" i="1" s="1"/>
  <c r="AH8" i="1"/>
  <c r="AI8" i="1" s="1"/>
  <c r="AH9" i="1"/>
  <c r="AL9" i="1" s="1"/>
  <c r="AH10" i="1"/>
  <c r="AL10" i="1" s="1"/>
  <c r="AH11" i="1"/>
  <c r="AI11" i="1" s="1"/>
  <c r="AH12" i="1"/>
  <c r="AI12" i="1" s="1"/>
  <c r="AH13" i="1"/>
  <c r="AL13" i="1" s="1"/>
  <c r="AH14" i="1"/>
  <c r="AL14" i="1" s="1"/>
  <c r="AH15" i="1"/>
  <c r="AI15" i="1" s="1"/>
  <c r="AH16" i="1"/>
  <c r="AI16" i="1" s="1"/>
  <c r="AH17" i="1"/>
  <c r="AL17" i="1" s="1"/>
  <c r="AH18" i="1"/>
  <c r="AL18" i="1" s="1"/>
  <c r="AH19" i="1"/>
  <c r="AI19" i="1" s="1"/>
  <c r="AH20" i="1"/>
  <c r="AI20" i="1" s="1"/>
  <c r="AH21" i="1"/>
  <c r="AJ21" i="1" s="1"/>
  <c r="AH22" i="1"/>
  <c r="AL22" i="1" s="1"/>
  <c r="AH23" i="1"/>
  <c r="AI23" i="1" s="1"/>
  <c r="AH24" i="1"/>
  <c r="AI24" i="1" s="1"/>
  <c r="AH25" i="1"/>
  <c r="AL25" i="1" s="1"/>
  <c r="AH26" i="1"/>
  <c r="AL26" i="1" s="1"/>
  <c r="AH27" i="1"/>
  <c r="AI27" i="1" s="1"/>
  <c r="AH28" i="1"/>
  <c r="AI28" i="1" s="1"/>
  <c r="AH29" i="1"/>
  <c r="AL29" i="1" s="1"/>
  <c r="AH30" i="1"/>
  <c r="AL30" i="1" s="1"/>
  <c r="AH31" i="1"/>
  <c r="AI31" i="1" s="1"/>
  <c r="AH32" i="1"/>
  <c r="AI32" i="1" s="1"/>
  <c r="AH33" i="1"/>
  <c r="AL33" i="1" s="1"/>
  <c r="AH34" i="1"/>
  <c r="AL34" i="1" s="1"/>
  <c r="AH35" i="1"/>
  <c r="AI35" i="1" s="1"/>
  <c r="AH36" i="1"/>
  <c r="AI36" i="1" s="1"/>
  <c r="AH37" i="1"/>
  <c r="AJ37" i="1" s="1"/>
  <c r="AH38" i="1"/>
  <c r="AL38" i="1" s="1"/>
  <c r="AH39" i="1"/>
  <c r="AI39" i="1" s="1"/>
  <c r="AH40" i="1"/>
  <c r="AI40" i="1" s="1"/>
  <c r="AH41" i="1"/>
  <c r="AL41" i="1" s="1"/>
  <c r="AH42" i="1"/>
  <c r="AL42" i="1" s="1"/>
  <c r="AH43" i="1"/>
  <c r="AI43" i="1" s="1"/>
  <c r="AH44" i="1"/>
  <c r="AI44" i="1" s="1"/>
  <c r="AH45" i="1"/>
  <c r="AL45" i="1" s="1"/>
  <c r="AH46" i="1"/>
  <c r="AL46" i="1" s="1"/>
  <c r="AH47" i="1"/>
  <c r="AI47" i="1" s="1"/>
  <c r="AH48" i="1"/>
  <c r="AI48" i="1" s="1"/>
  <c r="AH49" i="1"/>
  <c r="AL49" i="1" s="1"/>
  <c r="AH50" i="1"/>
  <c r="AL50" i="1" s="1"/>
  <c r="AH51" i="1"/>
  <c r="AI51" i="1" s="1"/>
  <c r="AH52" i="1"/>
  <c r="AI52" i="1" s="1"/>
  <c r="AH53" i="1"/>
  <c r="AL53" i="1" s="1"/>
  <c r="AH54" i="1"/>
  <c r="AL54" i="1" s="1"/>
  <c r="AH55" i="1"/>
  <c r="AI55" i="1" s="1"/>
  <c r="AH56" i="1"/>
  <c r="AI56" i="1" s="1"/>
  <c r="AH57" i="1"/>
  <c r="AL57" i="1" s="1"/>
  <c r="AH58" i="1"/>
  <c r="AL58" i="1" s="1"/>
  <c r="AH59" i="1"/>
  <c r="AI59" i="1" s="1"/>
  <c r="AH60" i="1"/>
  <c r="AI60" i="1" s="1"/>
  <c r="AH61" i="1"/>
  <c r="AL61" i="1" s="1"/>
  <c r="AH62" i="1"/>
  <c r="AL62" i="1" s="1"/>
  <c r="AH63" i="1"/>
  <c r="AI63" i="1" s="1"/>
  <c r="AH64" i="1"/>
  <c r="AI64" i="1" s="1"/>
  <c r="AH65" i="1"/>
  <c r="AJ65" i="1" s="1"/>
  <c r="AH66" i="1"/>
  <c r="AL66" i="1" s="1"/>
  <c r="AH67" i="1"/>
  <c r="AI67" i="1" s="1"/>
  <c r="AH68" i="1"/>
  <c r="AI68" i="1" s="1"/>
  <c r="AH69" i="1"/>
  <c r="AL69" i="1" s="1"/>
  <c r="AH70" i="1"/>
  <c r="AL70" i="1" s="1"/>
  <c r="AH71" i="1"/>
  <c r="AI71" i="1" s="1"/>
  <c r="AH72" i="1"/>
  <c r="AI72" i="1" s="1"/>
  <c r="AH73" i="1"/>
  <c r="AJ73" i="1" s="1"/>
  <c r="AH74" i="1"/>
  <c r="AL74" i="1" s="1"/>
  <c r="AH75" i="1"/>
  <c r="AI75" i="1" s="1"/>
  <c r="AH76" i="1"/>
  <c r="AI76" i="1" s="1"/>
  <c r="AH77" i="1"/>
  <c r="AL77" i="1" s="1"/>
  <c r="AH78" i="1"/>
  <c r="AL78" i="1" s="1"/>
  <c r="AH79" i="1"/>
  <c r="AI79" i="1" s="1"/>
  <c r="AH80" i="1"/>
  <c r="AI80" i="1" s="1"/>
  <c r="AH81" i="1"/>
  <c r="AL81" i="1" s="1"/>
  <c r="AH82" i="1"/>
  <c r="AL82" i="1" s="1"/>
  <c r="AH83" i="1"/>
  <c r="AI83" i="1" s="1"/>
  <c r="AH84" i="1"/>
  <c r="AI84" i="1" s="1"/>
  <c r="AH85" i="1"/>
  <c r="AL85" i="1" s="1"/>
  <c r="AH86" i="1"/>
  <c r="AL86" i="1" s="1"/>
  <c r="AH87" i="1"/>
  <c r="AI87" i="1" s="1"/>
  <c r="AH88" i="1"/>
  <c r="AI88" i="1" s="1"/>
  <c r="AH89" i="1"/>
  <c r="AJ89" i="1" s="1"/>
  <c r="AH90" i="1"/>
  <c r="AL90" i="1" s="1"/>
  <c r="AH91" i="1"/>
  <c r="AI91" i="1" s="1"/>
  <c r="AH92" i="1"/>
  <c r="AI92" i="1" s="1"/>
  <c r="AH93" i="1"/>
  <c r="AL93" i="1" s="1"/>
  <c r="AH94" i="1"/>
  <c r="AL94" i="1" s="1"/>
  <c r="AH95" i="1"/>
  <c r="AI95" i="1" s="1"/>
  <c r="AH96" i="1"/>
  <c r="AI96" i="1" s="1"/>
  <c r="AH97" i="1"/>
  <c r="AL97" i="1" s="1"/>
  <c r="AH98" i="1"/>
  <c r="AL98" i="1" s="1"/>
  <c r="AH99" i="1"/>
  <c r="AI99" i="1" s="1"/>
  <c r="AH100" i="1"/>
  <c r="AI100" i="1" s="1"/>
  <c r="AH101" i="1"/>
  <c r="AJ101" i="1" s="1"/>
  <c r="AH102" i="1"/>
  <c r="AL102" i="1" s="1"/>
  <c r="AH2" i="1"/>
  <c r="AJ2" i="1" s="1"/>
  <c r="AE3" i="1"/>
  <c r="AF3" i="1" s="1"/>
  <c r="AE4" i="1"/>
  <c r="AG4" i="1" s="1"/>
  <c r="AE5" i="1"/>
  <c r="AE6" i="1"/>
  <c r="AG6" i="1" s="1"/>
  <c r="AE7" i="1"/>
  <c r="AF7" i="1" s="1"/>
  <c r="AE8" i="1"/>
  <c r="AF8" i="1" s="1"/>
  <c r="AE9" i="1"/>
  <c r="AE10" i="1"/>
  <c r="AG10" i="1" s="1"/>
  <c r="AE11" i="1"/>
  <c r="AF11" i="1" s="1"/>
  <c r="AE12" i="1"/>
  <c r="AG12" i="1" s="1"/>
  <c r="AE13" i="1"/>
  <c r="AE14" i="1"/>
  <c r="AG14" i="1" s="1"/>
  <c r="AE15" i="1"/>
  <c r="AF15" i="1" s="1"/>
  <c r="AE16" i="1"/>
  <c r="AG16" i="1" s="1"/>
  <c r="AE17" i="1"/>
  <c r="AE18" i="1"/>
  <c r="AG18" i="1" s="1"/>
  <c r="AE19" i="1"/>
  <c r="AF19" i="1" s="1"/>
  <c r="AE20" i="1"/>
  <c r="AF20" i="1" s="1"/>
  <c r="AE21" i="1"/>
  <c r="AE22" i="1"/>
  <c r="AG22" i="1" s="1"/>
  <c r="AE23" i="1"/>
  <c r="AF23" i="1" s="1"/>
  <c r="AE24" i="1"/>
  <c r="AF24" i="1" s="1"/>
  <c r="AE25" i="1"/>
  <c r="AE26" i="1"/>
  <c r="AG26" i="1" s="1"/>
  <c r="AE27" i="1"/>
  <c r="AF27" i="1" s="1"/>
  <c r="AE28" i="1"/>
  <c r="AG28" i="1" s="1"/>
  <c r="AE29" i="1"/>
  <c r="AE30" i="1"/>
  <c r="AG30" i="1" s="1"/>
  <c r="AE31" i="1"/>
  <c r="AF31" i="1" s="1"/>
  <c r="AE32" i="1"/>
  <c r="AG32" i="1" s="1"/>
  <c r="AE33" i="1"/>
  <c r="AE34" i="1"/>
  <c r="AG34" i="1" s="1"/>
  <c r="AE35" i="1"/>
  <c r="AF35" i="1" s="1"/>
  <c r="AE36" i="1"/>
  <c r="AF36" i="1" s="1"/>
  <c r="AE37" i="1"/>
  <c r="AE38" i="1"/>
  <c r="AG38" i="1" s="1"/>
  <c r="AE39" i="1"/>
  <c r="AF39" i="1" s="1"/>
  <c r="AE40" i="1"/>
  <c r="AG40" i="1" s="1"/>
  <c r="AE41" i="1"/>
  <c r="AE42" i="1"/>
  <c r="AG42" i="1" s="1"/>
  <c r="AE43" i="1"/>
  <c r="AF43" i="1" s="1"/>
  <c r="AE44" i="1"/>
  <c r="AF44" i="1" s="1"/>
  <c r="AE45" i="1"/>
  <c r="AE46" i="1"/>
  <c r="AG46" i="1" s="1"/>
  <c r="AE47" i="1"/>
  <c r="AF47" i="1" s="1"/>
  <c r="AE48" i="1"/>
  <c r="AG48" i="1" s="1"/>
  <c r="AE49" i="1"/>
  <c r="AF49" i="1" s="1"/>
  <c r="AE50" i="1"/>
  <c r="AG50" i="1" s="1"/>
  <c r="AE51" i="1"/>
  <c r="AF51" i="1" s="1"/>
  <c r="AE52" i="1"/>
  <c r="AF52" i="1" s="1"/>
  <c r="AE53" i="1"/>
  <c r="AF53" i="1" s="1"/>
  <c r="AE54" i="1"/>
  <c r="AG54" i="1" s="1"/>
  <c r="AE55" i="1"/>
  <c r="AF55" i="1" s="1"/>
  <c r="AE56" i="1"/>
  <c r="AG56" i="1" s="1"/>
  <c r="AE57" i="1"/>
  <c r="AF57" i="1" s="1"/>
  <c r="AE58" i="1"/>
  <c r="AG58" i="1" s="1"/>
  <c r="AE59" i="1"/>
  <c r="AF59" i="1" s="1"/>
  <c r="AE60" i="1"/>
  <c r="AF60" i="1" s="1"/>
  <c r="AE61" i="1"/>
  <c r="AF61" i="1" s="1"/>
  <c r="AE62" i="1"/>
  <c r="AG62" i="1" s="1"/>
  <c r="AE63" i="1"/>
  <c r="AF63" i="1" s="1"/>
  <c r="AE64" i="1"/>
  <c r="AF64" i="1" s="1"/>
  <c r="AE65" i="1"/>
  <c r="AF65" i="1" s="1"/>
  <c r="AE66" i="1"/>
  <c r="AG66" i="1" s="1"/>
  <c r="AE67" i="1"/>
  <c r="AF67" i="1" s="1"/>
  <c r="AE68" i="1"/>
  <c r="AG68" i="1" s="1"/>
  <c r="AE69" i="1"/>
  <c r="AF69" i="1" s="1"/>
  <c r="AE70" i="1"/>
  <c r="AG70" i="1" s="1"/>
  <c r="AE71" i="1"/>
  <c r="AF71" i="1" s="1"/>
  <c r="AE72" i="1"/>
  <c r="AF72" i="1" s="1"/>
  <c r="AE73" i="1"/>
  <c r="AF73" i="1" s="1"/>
  <c r="AE74" i="1"/>
  <c r="AG74" i="1" s="1"/>
  <c r="AE75" i="1"/>
  <c r="AF75" i="1" s="1"/>
  <c r="AE76" i="1"/>
  <c r="AG76" i="1" s="1"/>
  <c r="AE77" i="1"/>
  <c r="AF77" i="1" s="1"/>
  <c r="AE78" i="1"/>
  <c r="AG78" i="1" s="1"/>
  <c r="AE79" i="1"/>
  <c r="AF79" i="1" s="1"/>
  <c r="AE80" i="1"/>
  <c r="AG80" i="1" s="1"/>
  <c r="AE81" i="1"/>
  <c r="AF81" i="1" s="1"/>
  <c r="AE82" i="1"/>
  <c r="AG82" i="1" s="1"/>
  <c r="AE83" i="1"/>
  <c r="AF83" i="1" s="1"/>
  <c r="AE84" i="1"/>
  <c r="AF84" i="1" s="1"/>
  <c r="AE85" i="1"/>
  <c r="AF85" i="1" s="1"/>
  <c r="AE86" i="1"/>
  <c r="AG86" i="1" s="1"/>
  <c r="AE87" i="1"/>
  <c r="AF87" i="1" s="1"/>
  <c r="AE88" i="1"/>
  <c r="AG88" i="1" s="1"/>
  <c r="AE89" i="1"/>
  <c r="AF89" i="1" s="1"/>
  <c r="AE90" i="1"/>
  <c r="AG90" i="1" s="1"/>
  <c r="AE91" i="1"/>
  <c r="AF91" i="1" s="1"/>
  <c r="AE92" i="1"/>
  <c r="AF92" i="1" s="1"/>
  <c r="AE93" i="1"/>
  <c r="AF93" i="1" s="1"/>
  <c r="AE94" i="1"/>
  <c r="AG94" i="1" s="1"/>
  <c r="AE95" i="1"/>
  <c r="AF95" i="1" s="1"/>
  <c r="AE96" i="1"/>
  <c r="AG96" i="1" s="1"/>
  <c r="AE97" i="1"/>
  <c r="AF97" i="1" s="1"/>
  <c r="AE98" i="1"/>
  <c r="AG98" i="1" s="1"/>
  <c r="AE99" i="1"/>
  <c r="AF99" i="1" s="1"/>
  <c r="AE100" i="1"/>
  <c r="AF100" i="1" s="1"/>
  <c r="AE101" i="1"/>
  <c r="AF101" i="1" s="1"/>
  <c r="AE102" i="1"/>
  <c r="AG102" i="1" s="1"/>
  <c r="AE2" i="1"/>
  <c r="AF2" i="1" s="1"/>
  <c r="Q110" i="1"/>
  <c r="P110" i="1"/>
  <c r="O110" i="1"/>
  <c r="N110" i="1"/>
  <c r="M110"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2" i="1"/>
  <c r="X3" i="1"/>
  <c r="X4" i="1"/>
  <c r="X5" i="1"/>
  <c r="Y5" i="1" s="1"/>
  <c r="X6" i="1"/>
  <c r="Z6" i="1" s="1"/>
  <c r="X7" i="1"/>
  <c r="X8" i="1"/>
  <c r="X9" i="1"/>
  <c r="AA9" i="1" s="1"/>
  <c r="X10" i="1"/>
  <c r="X11" i="1"/>
  <c r="X12" i="1"/>
  <c r="X13" i="1"/>
  <c r="AA13" i="1" s="1"/>
  <c r="X14" i="1"/>
  <c r="X15" i="1"/>
  <c r="X16" i="1"/>
  <c r="X17" i="1"/>
  <c r="AA17" i="1" s="1"/>
  <c r="X18" i="1"/>
  <c r="X19" i="1"/>
  <c r="X20" i="1"/>
  <c r="X21" i="1"/>
  <c r="Y21" i="1" s="1"/>
  <c r="X22" i="1"/>
  <c r="X23" i="1"/>
  <c r="X24" i="1"/>
  <c r="Z24" i="1" s="1"/>
  <c r="X25" i="1"/>
  <c r="AA25" i="1" s="1"/>
  <c r="X26" i="1"/>
  <c r="X27" i="1"/>
  <c r="X28" i="1"/>
  <c r="X29" i="1"/>
  <c r="Y29" i="1" s="1"/>
  <c r="X30" i="1"/>
  <c r="X31" i="1"/>
  <c r="Y31" i="1" s="1"/>
  <c r="X32" i="1"/>
  <c r="Z32" i="1" s="1"/>
  <c r="X33" i="1"/>
  <c r="AA33" i="1" s="1"/>
  <c r="X34" i="1"/>
  <c r="X35" i="1"/>
  <c r="Y35" i="1" s="1"/>
  <c r="X36" i="1"/>
  <c r="X37" i="1"/>
  <c r="Y37" i="1" s="1"/>
  <c r="X38" i="1"/>
  <c r="X39" i="1"/>
  <c r="Y39" i="1" s="1"/>
  <c r="X40" i="1"/>
  <c r="X41" i="1"/>
  <c r="AA41" i="1" s="1"/>
  <c r="X42" i="1"/>
  <c r="X43" i="1"/>
  <c r="Y43" i="1" s="1"/>
  <c r="X44" i="1"/>
  <c r="X45" i="1"/>
  <c r="AA45" i="1" s="1"/>
  <c r="X46" i="1"/>
  <c r="X47" i="1"/>
  <c r="Y47" i="1" s="1"/>
  <c r="X48" i="1"/>
  <c r="X49" i="1"/>
  <c r="AA49" i="1" s="1"/>
  <c r="X50" i="1"/>
  <c r="X51" i="1"/>
  <c r="Y51" i="1" s="1"/>
  <c r="X52" i="1"/>
  <c r="X53" i="1"/>
  <c r="Y53" i="1" s="1"/>
  <c r="X54" i="1"/>
  <c r="X55" i="1"/>
  <c r="Y55" i="1" s="1"/>
  <c r="X56" i="1"/>
  <c r="Z56" i="1" s="1"/>
  <c r="X57" i="1"/>
  <c r="AA57" i="1" s="1"/>
  <c r="X58" i="1"/>
  <c r="X59" i="1"/>
  <c r="Y59" i="1" s="1"/>
  <c r="X60" i="1"/>
  <c r="X61" i="1"/>
  <c r="Y61" i="1" s="1"/>
  <c r="X62" i="1"/>
  <c r="X63" i="1"/>
  <c r="Y63" i="1" s="1"/>
  <c r="X64" i="1"/>
  <c r="Z64" i="1" s="1"/>
  <c r="X65" i="1"/>
  <c r="AA65" i="1" s="1"/>
  <c r="X66" i="1"/>
  <c r="X67" i="1"/>
  <c r="Y67" i="1" s="1"/>
  <c r="X68" i="1"/>
  <c r="X69" i="1"/>
  <c r="Y69" i="1" s="1"/>
  <c r="X70" i="1"/>
  <c r="X71" i="1"/>
  <c r="Y71" i="1" s="1"/>
  <c r="X72" i="1"/>
  <c r="X73" i="1"/>
  <c r="AA73" i="1" s="1"/>
  <c r="X74" i="1"/>
  <c r="X75" i="1"/>
  <c r="Y75" i="1" s="1"/>
  <c r="X76" i="1"/>
  <c r="AB76" i="1" s="1"/>
  <c r="X77" i="1"/>
  <c r="AA77" i="1" s="1"/>
  <c r="X78" i="1"/>
  <c r="X79" i="1"/>
  <c r="Y79" i="1" s="1"/>
  <c r="X80" i="1"/>
  <c r="X81" i="1"/>
  <c r="AA81" i="1" s="1"/>
  <c r="X82" i="1"/>
  <c r="X83" i="1"/>
  <c r="Y83" i="1" s="1"/>
  <c r="X84" i="1"/>
  <c r="X85" i="1"/>
  <c r="Y85" i="1" s="1"/>
  <c r="X86" i="1"/>
  <c r="X87" i="1"/>
  <c r="Y87" i="1" s="1"/>
  <c r="X88" i="1"/>
  <c r="Z88" i="1" s="1"/>
  <c r="X89" i="1"/>
  <c r="AA89" i="1" s="1"/>
  <c r="X90" i="1"/>
  <c r="X91" i="1"/>
  <c r="Y91" i="1" s="1"/>
  <c r="X92" i="1"/>
  <c r="X93" i="1"/>
  <c r="Y93" i="1" s="1"/>
  <c r="X94" i="1"/>
  <c r="X95" i="1"/>
  <c r="Y95" i="1" s="1"/>
  <c r="X96" i="1"/>
  <c r="Z96" i="1" s="1"/>
  <c r="X97" i="1"/>
  <c r="AA97" i="1" s="1"/>
  <c r="X98" i="1"/>
  <c r="X99" i="1"/>
  <c r="Y99" i="1" s="1"/>
  <c r="X100" i="1"/>
  <c r="AB100" i="1" s="1"/>
  <c r="X101" i="1"/>
  <c r="Y101" i="1" s="1"/>
  <c r="X102" i="1"/>
  <c r="X2" i="1"/>
  <c r="Y2" i="1" s="1"/>
  <c r="T3" i="1"/>
  <c r="W3" i="1" s="1"/>
  <c r="T4" i="1"/>
  <c r="W4" i="1" s="1"/>
  <c r="T5" i="1"/>
  <c r="U5" i="1" s="1"/>
  <c r="T6" i="1"/>
  <c r="T7" i="1"/>
  <c r="W7" i="1" s="1"/>
  <c r="T8" i="1"/>
  <c r="W8" i="1" s="1"/>
  <c r="T9" i="1"/>
  <c r="U9" i="1" s="1"/>
  <c r="T10" i="1"/>
  <c r="T11" i="1"/>
  <c r="W11" i="1" s="1"/>
  <c r="T12" i="1"/>
  <c r="W12" i="1" s="1"/>
  <c r="T13" i="1"/>
  <c r="U13" i="1" s="1"/>
  <c r="T14" i="1"/>
  <c r="T15" i="1"/>
  <c r="W15" i="1" s="1"/>
  <c r="T16" i="1"/>
  <c r="W16" i="1" s="1"/>
  <c r="T17" i="1"/>
  <c r="U17" i="1" s="1"/>
  <c r="T18" i="1"/>
  <c r="T19" i="1"/>
  <c r="W19" i="1" s="1"/>
  <c r="T20" i="1"/>
  <c r="W20" i="1" s="1"/>
  <c r="T21" i="1"/>
  <c r="U21" i="1" s="1"/>
  <c r="T22" i="1"/>
  <c r="T23" i="1"/>
  <c r="W23" i="1" s="1"/>
  <c r="T24" i="1"/>
  <c r="W24" i="1" s="1"/>
  <c r="T25" i="1"/>
  <c r="U25" i="1" s="1"/>
  <c r="T26" i="1"/>
  <c r="T27" i="1"/>
  <c r="W27" i="1" s="1"/>
  <c r="T28" i="1"/>
  <c r="W28" i="1" s="1"/>
  <c r="T29" i="1"/>
  <c r="U29" i="1" s="1"/>
  <c r="T30" i="1"/>
  <c r="T31" i="1"/>
  <c r="W31" i="1" s="1"/>
  <c r="T32" i="1"/>
  <c r="W32" i="1" s="1"/>
  <c r="T33" i="1"/>
  <c r="U33" i="1" s="1"/>
  <c r="T34" i="1"/>
  <c r="T35" i="1"/>
  <c r="W35" i="1" s="1"/>
  <c r="T36" i="1"/>
  <c r="W36" i="1" s="1"/>
  <c r="T37" i="1"/>
  <c r="U37" i="1" s="1"/>
  <c r="T38" i="1"/>
  <c r="T39" i="1"/>
  <c r="W39" i="1" s="1"/>
  <c r="T40" i="1"/>
  <c r="W40" i="1" s="1"/>
  <c r="T41" i="1"/>
  <c r="U41" i="1" s="1"/>
  <c r="T42" i="1"/>
  <c r="T43" i="1"/>
  <c r="W43" i="1" s="1"/>
  <c r="T44" i="1"/>
  <c r="W44" i="1" s="1"/>
  <c r="T45" i="1"/>
  <c r="U45" i="1" s="1"/>
  <c r="T46" i="1"/>
  <c r="T47" i="1"/>
  <c r="W47" i="1" s="1"/>
  <c r="T48" i="1"/>
  <c r="W48" i="1" s="1"/>
  <c r="T49" i="1"/>
  <c r="U49" i="1" s="1"/>
  <c r="T50" i="1"/>
  <c r="T51" i="1"/>
  <c r="W51" i="1" s="1"/>
  <c r="T52" i="1"/>
  <c r="W52" i="1" s="1"/>
  <c r="T53" i="1"/>
  <c r="U53" i="1" s="1"/>
  <c r="T54" i="1"/>
  <c r="T55" i="1"/>
  <c r="W55" i="1" s="1"/>
  <c r="T56" i="1"/>
  <c r="W56" i="1" s="1"/>
  <c r="T57" i="1"/>
  <c r="U57" i="1" s="1"/>
  <c r="T58" i="1"/>
  <c r="T59" i="1"/>
  <c r="W59" i="1" s="1"/>
  <c r="T60" i="1"/>
  <c r="W60" i="1" s="1"/>
  <c r="T61" i="1"/>
  <c r="U61" i="1" s="1"/>
  <c r="T62" i="1"/>
  <c r="T63" i="1"/>
  <c r="W63" i="1" s="1"/>
  <c r="T64" i="1"/>
  <c r="W64" i="1" s="1"/>
  <c r="T65" i="1"/>
  <c r="U65" i="1" s="1"/>
  <c r="T66" i="1"/>
  <c r="T67" i="1"/>
  <c r="W67" i="1" s="1"/>
  <c r="T68" i="1"/>
  <c r="W68" i="1" s="1"/>
  <c r="T69" i="1"/>
  <c r="U69" i="1" s="1"/>
  <c r="T70" i="1"/>
  <c r="T71" i="1"/>
  <c r="W71" i="1" s="1"/>
  <c r="T72" i="1"/>
  <c r="W72" i="1" s="1"/>
  <c r="T73" i="1"/>
  <c r="U73" i="1" s="1"/>
  <c r="T74" i="1"/>
  <c r="T75" i="1"/>
  <c r="W75" i="1" s="1"/>
  <c r="T76" i="1"/>
  <c r="W76" i="1" s="1"/>
  <c r="T77" i="1"/>
  <c r="U77" i="1" s="1"/>
  <c r="T78" i="1"/>
  <c r="T79" i="1"/>
  <c r="W79" i="1" s="1"/>
  <c r="T80" i="1"/>
  <c r="V80" i="1" s="1"/>
  <c r="T81" i="1"/>
  <c r="U81" i="1" s="1"/>
  <c r="T82" i="1"/>
  <c r="W82" i="1" s="1"/>
  <c r="T83" i="1"/>
  <c r="W83" i="1" s="1"/>
  <c r="T84" i="1"/>
  <c r="V84" i="1" s="1"/>
  <c r="T85" i="1"/>
  <c r="U85" i="1" s="1"/>
  <c r="T86" i="1"/>
  <c r="W86" i="1" s="1"/>
  <c r="T87" i="1"/>
  <c r="W87" i="1" s="1"/>
  <c r="T88" i="1"/>
  <c r="V88" i="1" s="1"/>
  <c r="T89" i="1"/>
  <c r="U89" i="1" s="1"/>
  <c r="T90" i="1"/>
  <c r="T91" i="1"/>
  <c r="W91" i="1" s="1"/>
  <c r="T92" i="1"/>
  <c r="V92" i="1" s="1"/>
  <c r="T93" i="1"/>
  <c r="U93" i="1" s="1"/>
  <c r="T94" i="1"/>
  <c r="T95" i="1"/>
  <c r="W95" i="1" s="1"/>
  <c r="T96" i="1"/>
  <c r="V96" i="1" s="1"/>
  <c r="T97" i="1"/>
  <c r="U97" i="1" s="1"/>
  <c r="T98" i="1"/>
  <c r="W98" i="1" s="1"/>
  <c r="T99" i="1"/>
  <c r="W99" i="1" s="1"/>
  <c r="T100" i="1"/>
  <c r="V100" i="1" s="1"/>
  <c r="T101" i="1"/>
  <c r="U101" i="1" s="1"/>
  <c r="T102" i="1"/>
  <c r="W102" i="1" s="1"/>
  <c r="T2" i="1"/>
  <c r="W2" i="1" s="1"/>
  <c r="D110" i="1"/>
  <c r="E110" i="1"/>
  <c r="F110" i="1"/>
  <c r="G110" i="1"/>
  <c r="H110" i="1"/>
  <c r="Q3" i="1"/>
  <c r="Q4" i="1"/>
  <c r="S4" i="1" s="1"/>
  <c r="Q5" i="1"/>
  <c r="S5" i="1" s="1"/>
  <c r="Q6" i="1"/>
  <c r="S6" i="1" s="1"/>
  <c r="Q7" i="1"/>
  <c r="Q8" i="1"/>
  <c r="S8" i="1" s="1"/>
  <c r="Q9" i="1"/>
  <c r="R9" i="1" s="1"/>
  <c r="Q10" i="1"/>
  <c r="S10" i="1" s="1"/>
  <c r="Q11" i="1"/>
  <c r="Q12" i="1"/>
  <c r="S12" i="1" s="1"/>
  <c r="Q13" i="1"/>
  <c r="R13" i="1" s="1"/>
  <c r="Q14" i="1"/>
  <c r="S14" i="1" s="1"/>
  <c r="Q15" i="1"/>
  <c r="R15" i="1" s="1"/>
  <c r="Q16" i="1"/>
  <c r="S16" i="1" s="1"/>
  <c r="Q17" i="1"/>
  <c r="S17" i="1" s="1"/>
  <c r="Q18" i="1"/>
  <c r="S18" i="1" s="1"/>
  <c r="Q19" i="1"/>
  <c r="R19" i="1" s="1"/>
  <c r="Q20" i="1"/>
  <c r="S20" i="1" s="1"/>
  <c r="Q21" i="1"/>
  <c r="R21" i="1" s="1"/>
  <c r="Q22" i="1"/>
  <c r="S22" i="1" s="1"/>
  <c r="Q23" i="1"/>
  <c r="R23" i="1" s="1"/>
  <c r="Q24" i="1"/>
  <c r="S24" i="1" s="1"/>
  <c r="Q25" i="1"/>
  <c r="R25" i="1" s="1"/>
  <c r="Q26" i="1"/>
  <c r="S26" i="1" s="1"/>
  <c r="Q27" i="1"/>
  <c r="R27" i="1" s="1"/>
  <c r="Q28" i="1"/>
  <c r="S28" i="1" s="1"/>
  <c r="Q29" i="1"/>
  <c r="S29" i="1" s="1"/>
  <c r="Q30" i="1"/>
  <c r="S30" i="1" s="1"/>
  <c r="Q31" i="1"/>
  <c r="R31" i="1" s="1"/>
  <c r="Q32" i="1"/>
  <c r="S32" i="1" s="1"/>
  <c r="Q33" i="1"/>
  <c r="S33" i="1" s="1"/>
  <c r="Q34" i="1"/>
  <c r="S34" i="1" s="1"/>
  <c r="Q35" i="1"/>
  <c r="R35" i="1" s="1"/>
  <c r="Q36" i="1"/>
  <c r="S36" i="1" s="1"/>
  <c r="Q37" i="1"/>
  <c r="R37" i="1" s="1"/>
  <c r="Q38" i="1"/>
  <c r="S38" i="1" s="1"/>
  <c r="Q39" i="1"/>
  <c r="R39" i="1" s="1"/>
  <c r="Q40" i="1"/>
  <c r="S40" i="1" s="1"/>
  <c r="Q41" i="1"/>
  <c r="R41" i="1" s="1"/>
  <c r="Q42" i="1"/>
  <c r="S42" i="1" s="1"/>
  <c r="Q43" i="1"/>
  <c r="R43" i="1" s="1"/>
  <c r="Q44" i="1"/>
  <c r="S44" i="1" s="1"/>
  <c r="Q45" i="1"/>
  <c r="S45" i="1" s="1"/>
  <c r="Q46" i="1"/>
  <c r="S46" i="1" s="1"/>
  <c r="Q47" i="1"/>
  <c r="R47" i="1" s="1"/>
  <c r="Q48" i="1"/>
  <c r="S48" i="1" s="1"/>
  <c r="Q49" i="1"/>
  <c r="S49" i="1" s="1"/>
  <c r="Q50" i="1"/>
  <c r="Q51" i="1"/>
  <c r="R51" i="1" s="1"/>
  <c r="Q52" i="1"/>
  <c r="S52" i="1" s="1"/>
  <c r="Q53" i="1"/>
  <c r="R53" i="1" s="1"/>
  <c r="Q54" i="1"/>
  <c r="S54" i="1" s="1"/>
  <c r="Q55" i="1"/>
  <c r="R55" i="1" s="1"/>
  <c r="Q56" i="1"/>
  <c r="S56" i="1" s="1"/>
  <c r="Q57" i="1"/>
  <c r="R57" i="1" s="1"/>
  <c r="Q58" i="1"/>
  <c r="S58" i="1" s="1"/>
  <c r="Q59" i="1"/>
  <c r="R59" i="1" s="1"/>
  <c r="Q60" i="1"/>
  <c r="S60" i="1" s="1"/>
  <c r="Q61" i="1"/>
  <c r="S61" i="1" s="1"/>
  <c r="Q62" i="1"/>
  <c r="S62" i="1" s="1"/>
  <c r="Q63" i="1"/>
  <c r="R63" i="1" s="1"/>
  <c r="Q64" i="1"/>
  <c r="S64" i="1" s="1"/>
  <c r="Q65" i="1"/>
  <c r="S65" i="1" s="1"/>
  <c r="Q66" i="1"/>
  <c r="Q67" i="1"/>
  <c r="R67" i="1" s="1"/>
  <c r="Q68" i="1"/>
  <c r="S68" i="1" s="1"/>
  <c r="Q69" i="1"/>
  <c r="R69" i="1" s="1"/>
  <c r="Q70" i="1"/>
  <c r="S70" i="1" s="1"/>
  <c r="Q71" i="1"/>
  <c r="R71" i="1" s="1"/>
  <c r="Q72" i="1"/>
  <c r="S72" i="1" s="1"/>
  <c r="Q73" i="1"/>
  <c r="R73" i="1" s="1"/>
  <c r="Q74" i="1"/>
  <c r="S74" i="1" s="1"/>
  <c r="Q75" i="1"/>
  <c r="R75" i="1" s="1"/>
  <c r="Q76" i="1"/>
  <c r="S76" i="1" s="1"/>
  <c r="Q77" i="1"/>
  <c r="R77" i="1" s="1"/>
  <c r="Q78" i="1"/>
  <c r="S78" i="1" s="1"/>
  <c r="Q79" i="1"/>
  <c r="R79" i="1" s="1"/>
  <c r="Q80" i="1"/>
  <c r="S80" i="1" s="1"/>
  <c r="Q81" i="1"/>
  <c r="S81" i="1" s="1"/>
  <c r="Q82" i="1"/>
  <c r="Q83" i="1"/>
  <c r="R83" i="1" s="1"/>
  <c r="Q84" i="1"/>
  <c r="R84" i="1" s="1"/>
  <c r="Q85" i="1"/>
  <c r="S85" i="1" s="1"/>
  <c r="Q86" i="1"/>
  <c r="S86" i="1" s="1"/>
  <c r="Q87" i="1"/>
  <c r="S87" i="1" s="1"/>
  <c r="Q88" i="1"/>
  <c r="R88" i="1" s="1"/>
  <c r="Q89" i="1"/>
  <c r="R89" i="1" s="1"/>
  <c r="Q90" i="1"/>
  <c r="S90" i="1" s="1"/>
  <c r="Q91" i="1"/>
  <c r="S91" i="1" s="1"/>
  <c r="Q92" i="1"/>
  <c r="R92" i="1" s="1"/>
  <c r="Q93" i="1"/>
  <c r="R93" i="1" s="1"/>
  <c r="Q94" i="1"/>
  <c r="S94" i="1" s="1"/>
  <c r="Q95" i="1"/>
  <c r="S95" i="1" s="1"/>
  <c r="Q96" i="1"/>
  <c r="S96" i="1" s="1"/>
  <c r="Q97" i="1"/>
  <c r="S97" i="1" s="1"/>
  <c r="Q98" i="1"/>
  <c r="S98" i="1" s="1"/>
  <c r="Q99" i="1"/>
  <c r="S99" i="1" s="1"/>
  <c r="Q100" i="1"/>
  <c r="R100" i="1" s="1"/>
  <c r="Q101" i="1"/>
  <c r="S101" i="1" s="1"/>
  <c r="Q102" i="1"/>
  <c r="S102" i="1" s="1"/>
  <c r="Q2" i="1"/>
  <c r="L3" i="1"/>
  <c r="P3" i="1" s="1"/>
  <c r="L4" i="1"/>
  <c r="N4" i="1" s="1"/>
  <c r="L5" i="1"/>
  <c r="L6" i="1"/>
  <c r="P6" i="1" s="1"/>
  <c r="L7" i="1"/>
  <c r="N7" i="1" s="1"/>
  <c r="L8" i="1"/>
  <c r="N8" i="1" s="1"/>
  <c r="L9" i="1"/>
  <c r="L10" i="1"/>
  <c r="P10" i="1" s="1"/>
  <c r="L11" i="1"/>
  <c r="P11" i="1" s="1"/>
  <c r="L12" i="1"/>
  <c r="N12" i="1" s="1"/>
  <c r="L13" i="1"/>
  <c r="P13" i="1" s="1"/>
  <c r="L14" i="1"/>
  <c r="P14" i="1" s="1"/>
  <c r="L15" i="1"/>
  <c r="P15" i="1" s="1"/>
  <c r="L16" i="1"/>
  <c r="N16" i="1" s="1"/>
  <c r="L17" i="1"/>
  <c r="L18" i="1"/>
  <c r="P18" i="1" s="1"/>
  <c r="L19" i="1"/>
  <c r="N19" i="1" s="1"/>
  <c r="L20" i="1"/>
  <c r="N20" i="1" s="1"/>
  <c r="L21" i="1"/>
  <c r="L22" i="1"/>
  <c r="P22" i="1" s="1"/>
  <c r="L23" i="1"/>
  <c r="P23" i="1" s="1"/>
  <c r="L24" i="1"/>
  <c r="N24" i="1" s="1"/>
  <c r="L25" i="1"/>
  <c r="O25" i="1" s="1"/>
  <c r="L26" i="1"/>
  <c r="P26" i="1" s="1"/>
  <c r="L27" i="1"/>
  <c r="N27" i="1" s="1"/>
  <c r="L28" i="1"/>
  <c r="N28" i="1" s="1"/>
  <c r="L29" i="1"/>
  <c r="P29" i="1" s="1"/>
  <c r="L30" i="1"/>
  <c r="P30" i="1" s="1"/>
  <c r="L31" i="1"/>
  <c r="P31" i="1" s="1"/>
  <c r="L32" i="1"/>
  <c r="N32" i="1" s="1"/>
  <c r="L33" i="1"/>
  <c r="L34" i="1"/>
  <c r="P34" i="1" s="1"/>
  <c r="L35" i="1"/>
  <c r="P35" i="1" s="1"/>
  <c r="L36" i="1"/>
  <c r="N36" i="1" s="1"/>
  <c r="L37" i="1"/>
  <c r="L38" i="1"/>
  <c r="P38" i="1" s="1"/>
  <c r="L39" i="1"/>
  <c r="N39" i="1" s="1"/>
  <c r="L40" i="1"/>
  <c r="N40" i="1" s="1"/>
  <c r="L41" i="1"/>
  <c r="O41" i="1" s="1"/>
  <c r="L42" i="1"/>
  <c r="P42" i="1" s="1"/>
  <c r="L43" i="1"/>
  <c r="P43" i="1" s="1"/>
  <c r="L44" i="1"/>
  <c r="N44" i="1" s="1"/>
  <c r="L45" i="1"/>
  <c r="L46" i="1"/>
  <c r="P46" i="1" s="1"/>
  <c r="L47" i="1"/>
  <c r="P47" i="1" s="1"/>
  <c r="L48" i="1"/>
  <c r="N48" i="1" s="1"/>
  <c r="L49" i="1"/>
  <c r="L50" i="1"/>
  <c r="P50" i="1" s="1"/>
  <c r="L51" i="1"/>
  <c r="N51" i="1" s="1"/>
  <c r="L52" i="1"/>
  <c r="N52" i="1" s="1"/>
  <c r="L53" i="1"/>
  <c r="L54" i="1"/>
  <c r="P54" i="1" s="1"/>
  <c r="L55" i="1"/>
  <c r="P55" i="1" s="1"/>
  <c r="L56" i="1"/>
  <c r="N56" i="1" s="1"/>
  <c r="L57" i="1"/>
  <c r="O57" i="1" s="1"/>
  <c r="L58" i="1"/>
  <c r="P58" i="1" s="1"/>
  <c r="L59" i="1"/>
  <c r="P59" i="1" s="1"/>
  <c r="L60" i="1"/>
  <c r="N60" i="1" s="1"/>
  <c r="L61" i="1"/>
  <c r="P61" i="1" s="1"/>
  <c r="L62" i="1"/>
  <c r="P62" i="1" s="1"/>
  <c r="L63" i="1"/>
  <c r="N63" i="1" s="1"/>
  <c r="L64" i="1"/>
  <c r="N64" i="1" s="1"/>
  <c r="L65" i="1"/>
  <c r="L66" i="1"/>
  <c r="P66" i="1" s="1"/>
  <c r="L67" i="1"/>
  <c r="P67" i="1" s="1"/>
  <c r="L68" i="1"/>
  <c r="N68" i="1" s="1"/>
  <c r="L69" i="1"/>
  <c r="L70" i="1"/>
  <c r="P70" i="1" s="1"/>
  <c r="L71" i="1"/>
  <c r="P71" i="1" s="1"/>
  <c r="L72" i="1"/>
  <c r="N72" i="1" s="1"/>
  <c r="L73" i="1"/>
  <c r="O73" i="1" s="1"/>
  <c r="L74" i="1"/>
  <c r="P74" i="1" s="1"/>
  <c r="L75" i="1"/>
  <c r="N75" i="1" s="1"/>
  <c r="L76" i="1"/>
  <c r="N76" i="1" s="1"/>
  <c r="L77" i="1"/>
  <c r="P77" i="1" s="1"/>
  <c r="L78" i="1"/>
  <c r="P78" i="1" s="1"/>
  <c r="L79" i="1"/>
  <c r="P79" i="1" s="1"/>
  <c r="L80" i="1"/>
  <c r="N80" i="1" s="1"/>
  <c r="L81" i="1"/>
  <c r="O81" i="1" s="1"/>
  <c r="L82" i="1"/>
  <c r="P82" i="1" s="1"/>
  <c r="L83" i="1"/>
  <c r="P83" i="1" s="1"/>
  <c r="L84" i="1"/>
  <c r="N84" i="1" s="1"/>
  <c r="L85" i="1"/>
  <c r="L86" i="1"/>
  <c r="P86" i="1" s="1"/>
  <c r="L87" i="1"/>
  <c r="N87" i="1" s="1"/>
  <c r="L88" i="1"/>
  <c r="N88" i="1" s="1"/>
  <c r="L89" i="1"/>
  <c r="O89" i="1" s="1"/>
  <c r="L90" i="1"/>
  <c r="P90" i="1" s="1"/>
  <c r="L91" i="1"/>
  <c r="P91" i="1" s="1"/>
  <c r="L92" i="1"/>
  <c r="N92" i="1" s="1"/>
  <c r="L93" i="1"/>
  <c r="P93" i="1" s="1"/>
  <c r="L94" i="1"/>
  <c r="P94" i="1" s="1"/>
  <c r="L95" i="1"/>
  <c r="P95" i="1" s="1"/>
  <c r="L96" i="1"/>
  <c r="N96" i="1" s="1"/>
  <c r="L97" i="1"/>
  <c r="L98" i="1"/>
  <c r="P98" i="1" s="1"/>
  <c r="L99" i="1"/>
  <c r="N99" i="1" s="1"/>
  <c r="L100" i="1"/>
  <c r="N100" i="1" s="1"/>
  <c r="L101" i="1"/>
  <c r="L102" i="1"/>
  <c r="P102" i="1" s="1"/>
  <c r="L2" i="1"/>
  <c r="M2" i="1" s="1"/>
  <c r="BA103" i="1" l="1"/>
  <c r="AW104" i="1"/>
  <c r="AW103" i="1"/>
  <c r="AN103" i="1"/>
  <c r="AK64" i="1"/>
  <c r="AK48" i="1"/>
  <c r="AK96" i="1"/>
  <c r="AK32" i="1"/>
  <c r="AK80" i="1"/>
  <c r="AK16" i="1"/>
  <c r="AK92" i="1"/>
  <c r="AK76" i="1"/>
  <c r="AK60" i="1"/>
  <c r="AK44" i="1"/>
  <c r="AK28" i="1"/>
  <c r="AK12" i="1"/>
  <c r="AK88" i="1"/>
  <c r="AK72" i="1"/>
  <c r="AK56" i="1"/>
  <c r="AK40" i="1"/>
  <c r="AK24" i="1"/>
  <c r="AK8" i="1"/>
  <c r="AK100" i="1"/>
  <c r="AK84" i="1"/>
  <c r="AK68" i="1"/>
  <c r="AK52" i="1"/>
  <c r="AK36" i="1"/>
  <c r="AK20" i="1"/>
  <c r="AK4" i="1"/>
  <c r="AJ49" i="1"/>
  <c r="AK102" i="1"/>
  <c r="AK98" i="1"/>
  <c r="AK94" i="1"/>
  <c r="AK90" i="1"/>
  <c r="AK86" i="1"/>
  <c r="AK82" i="1"/>
  <c r="AK78" i="1"/>
  <c r="AK74" i="1"/>
  <c r="AK70" i="1"/>
  <c r="AK66" i="1"/>
  <c r="AK62" i="1"/>
  <c r="AK58" i="1"/>
  <c r="AK54" i="1"/>
  <c r="AK50" i="1"/>
  <c r="AK46" i="1"/>
  <c r="AK42" i="1"/>
  <c r="AK38" i="1"/>
  <c r="AK34" i="1"/>
  <c r="AK30" i="1"/>
  <c r="AK26" i="1"/>
  <c r="AK22" i="1"/>
  <c r="AK18" i="1"/>
  <c r="AK14" i="1"/>
  <c r="AK10" i="1"/>
  <c r="AK6" i="1"/>
  <c r="AL2" i="1"/>
  <c r="AL99" i="1"/>
  <c r="AL95" i="1"/>
  <c r="AL91" i="1"/>
  <c r="AL87" i="1"/>
  <c r="AL83" i="1"/>
  <c r="AL79" i="1"/>
  <c r="AL75" i="1"/>
  <c r="AL71" i="1"/>
  <c r="AL67" i="1"/>
  <c r="AL63" i="1"/>
  <c r="AL59" i="1"/>
  <c r="AL55" i="1"/>
  <c r="AL51" i="1"/>
  <c r="AL47" i="1"/>
  <c r="AL43" i="1"/>
  <c r="AL39" i="1"/>
  <c r="AL35" i="1"/>
  <c r="AL31" i="1"/>
  <c r="AL27" i="1"/>
  <c r="AL23" i="1"/>
  <c r="AL19" i="1"/>
  <c r="AL15" i="1"/>
  <c r="AL11" i="1"/>
  <c r="AL7" i="1"/>
  <c r="AL3" i="1"/>
  <c r="AJ97" i="1"/>
  <c r="AJ33" i="1"/>
  <c r="AK101" i="1"/>
  <c r="AK97" i="1"/>
  <c r="AK93" i="1"/>
  <c r="AK89" i="1"/>
  <c r="AK85" i="1"/>
  <c r="AK81" i="1"/>
  <c r="AK77" i="1"/>
  <c r="AK73" i="1"/>
  <c r="AK69" i="1"/>
  <c r="AK65" i="1"/>
  <c r="AK61" i="1"/>
  <c r="AK57" i="1"/>
  <c r="AK53" i="1"/>
  <c r="AK49" i="1"/>
  <c r="AK45" i="1"/>
  <c r="AK41" i="1"/>
  <c r="AK37" i="1"/>
  <c r="AK33" i="1"/>
  <c r="AK29" i="1"/>
  <c r="AK25" i="1"/>
  <c r="AK21" i="1"/>
  <c r="AK17" i="1"/>
  <c r="AK13" i="1"/>
  <c r="AK9" i="1"/>
  <c r="AK5" i="1"/>
  <c r="AJ81" i="1"/>
  <c r="AJ17" i="1"/>
  <c r="AL101" i="1"/>
  <c r="AL89" i="1"/>
  <c r="AL73" i="1"/>
  <c r="AL65" i="1"/>
  <c r="AL37" i="1"/>
  <c r="AL21" i="1"/>
  <c r="AL5" i="1"/>
  <c r="AK2" i="1"/>
  <c r="AK99" i="1"/>
  <c r="AK95" i="1"/>
  <c r="AK91" i="1"/>
  <c r="AK87" i="1"/>
  <c r="AK83" i="1"/>
  <c r="AK79" i="1"/>
  <c r="AK75" i="1"/>
  <c r="AK71" i="1"/>
  <c r="AK67" i="1"/>
  <c r="AK63" i="1"/>
  <c r="AK59" i="1"/>
  <c r="AK55" i="1"/>
  <c r="AK51" i="1"/>
  <c r="AK47" i="1"/>
  <c r="AK43" i="1"/>
  <c r="AK39" i="1"/>
  <c r="AK35" i="1"/>
  <c r="AK31" i="1"/>
  <c r="AK27" i="1"/>
  <c r="AK23" i="1"/>
  <c r="AK19" i="1"/>
  <c r="AK15" i="1"/>
  <c r="AK11" i="1"/>
  <c r="AK7" i="1"/>
  <c r="AK3" i="1"/>
  <c r="AL100" i="1"/>
  <c r="AL96" i="1"/>
  <c r="AL92" i="1"/>
  <c r="AL88" i="1"/>
  <c r="AL84" i="1"/>
  <c r="AL80" i="1"/>
  <c r="AL76" i="1"/>
  <c r="AL72" i="1"/>
  <c r="AL68" i="1"/>
  <c r="AL64" i="1"/>
  <c r="AL60" i="1"/>
  <c r="AL56" i="1"/>
  <c r="AL52" i="1"/>
  <c r="AL48" i="1"/>
  <c r="AL44" i="1"/>
  <c r="AL40" i="1"/>
  <c r="AL36" i="1"/>
  <c r="AL32" i="1"/>
  <c r="AL28" i="1"/>
  <c r="AL24" i="1"/>
  <c r="AL20" i="1"/>
  <c r="AL16" i="1"/>
  <c r="AL12" i="1"/>
  <c r="AL8" i="1"/>
  <c r="AL4" i="1"/>
  <c r="AJ93" i="1"/>
  <c r="AJ77" i="1"/>
  <c r="AJ61" i="1"/>
  <c r="AJ45" i="1"/>
  <c r="AJ29" i="1"/>
  <c r="AJ13" i="1"/>
  <c r="AI90" i="1"/>
  <c r="AJ57" i="1"/>
  <c r="AJ41" i="1"/>
  <c r="AJ25" i="1"/>
  <c r="AJ9" i="1"/>
  <c r="AJ85" i="1"/>
  <c r="AJ69" i="1"/>
  <c r="AJ53" i="1"/>
  <c r="AJ102" i="1"/>
  <c r="AJ98" i="1"/>
  <c r="AJ94" i="1"/>
  <c r="AJ90" i="1"/>
  <c r="AJ86" i="1"/>
  <c r="AJ82" i="1"/>
  <c r="AI82" i="1"/>
  <c r="AJ78" i="1"/>
  <c r="AI78" i="1"/>
  <c r="AJ74" i="1"/>
  <c r="AI74" i="1"/>
  <c r="AJ70" i="1"/>
  <c r="AI70" i="1"/>
  <c r="AJ66" i="1"/>
  <c r="AI66" i="1"/>
  <c r="AJ62" i="1"/>
  <c r="AI62" i="1"/>
  <c r="AJ58" i="1"/>
  <c r="AI58" i="1"/>
  <c r="AJ54" i="1"/>
  <c r="AI54" i="1"/>
  <c r="AJ50" i="1"/>
  <c r="AI50" i="1"/>
  <c r="AJ46" i="1"/>
  <c r="AI46" i="1"/>
  <c r="AJ42" i="1"/>
  <c r="AI42" i="1"/>
  <c r="AJ38" i="1"/>
  <c r="AI38" i="1"/>
  <c r="AJ34" i="1"/>
  <c r="AI34" i="1"/>
  <c r="AJ30" i="1"/>
  <c r="AI30" i="1"/>
  <c r="AJ26" i="1"/>
  <c r="AI26" i="1"/>
  <c r="AJ22" i="1"/>
  <c r="AI22" i="1"/>
  <c r="AJ18" i="1"/>
  <c r="AI18" i="1"/>
  <c r="AJ14" i="1"/>
  <c r="AI14" i="1"/>
  <c r="AJ10" i="1"/>
  <c r="AI10" i="1"/>
  <c r="AJ6" i="1"/>
  <c r="AI6" i="1"/>
  <c r="AI102" i="1"/>
  <c r="AI86" i="1"/>
  <c r="AI98" i="1"/>
  <c r="AI94" i="1"/>
  <c r="AI101" i="1"/>
  <c r="AI97" i="1"/>
  <c r="AI93" i="1"/>
  <c r="AI89" i="1"/>
  <c r="AI85" i="1"/>
  <c r="AI81" i="1"/>
  <c r="AI77" i="1"/>
  <c r="AI73" i="1"/>
  <c r="AI69" i="1"/>
  <c r="AI65" i="1"/>
  <c r="AI61" i="1"/>
  <c r="AI57" i="1"/>
  <c r="AI53" i="1"/>
  <c r="AI49" i="1"/>
  <c r="AI45" i="1"/>
  <c r="AI41" i="1"/>
  <c r="AI37" i="1"/>
  <c r="AI33" i="1"/>
  <c r="AI29" i="1"/>
  <c r="AI25" i="1"/>
  <c r="AI21" i="1"/>
  <c r="AI17" i="1"/>
  <c r="AI13" i="1"/>
  <c r="AI9" i="1"/>
  <c r="AI5" i="1"/>
  <c r="AJ100" i="1"/>
  <c r="AJ96" i="1"/>
  <c r="AJ92" i="1"/>
  <c r="AJ88" i="1"/>
  <c r="AJ84" i="1"/>
  <c r="AJ80" i="1"/>
  <c r="AJ76" i="1"/>
  <c r="AJ72" i="1"/>
  <c r="AJ68" i="1"/>
  <c r="AJ64" i="1"/>
  <c r="AJ60" i="1"/>
  <c r="AJ56" i="1"/>
  <c r="AJ52" i="1"/>
  <c r="AJ48" i="1"/>
  <c r="AJ44" i="1"/>
  <c r="AJ40" i="1"/>
  <c r="AJ36" i="1"/>
  <c r="AJ32" i="1"/>
  <c r="AJ28" i="1"/>
  <c r="AJ24" i="1"/>
  <c r="AJ20" i="1"/>
  <c r="AJ16" i="1"/>
  <c r="AJ12" i="1"/>
  <c r="AJ8" i="1"/>
  <c r="AJ4" i="1"/>
  <c r="AJ99" i="1"/>
  <c r="AJ95" i="1"/>
  <c r="AJ91" i="1"/>
  <c r="AJ87" i="1"/>
  <c r="AJ83" i="1"/>
  <c r="AJ79" i="1"/>
  <c r="AJ75" i="1"/>
  <c r="AJ71" i="1"/>
  <c r="AJ67" i="1"/>
  <c r="AJ63" i="1"/>
  <c r="AJ59" i="1"/>
  <c r="AJ55" i="1"/>
  <c r="AJ51" i="1"/>
  <c r="AJ47" i="1"/>
  <c r="AJ43" i="1"/>
  <c r="AJ39" i="1"/>
  <c r="AJ35" i="1"/>
  <c r="AJ31" i="1"/>
  <c r="AJ27" i="1"/>
  <c r="AJ23" i="1"/>
  <c r="AJ19" i="1"/>
  <c r="AJ15" i="1"/>
  <c r="AJ11" i="1"/>
  <c r="AJ7" i="1"/>
  <c r="AJ3" i="1"/>
  <c r="AF102" i="1"/>
  <c r="AF54" i="1"/>
  <c r="AH104" i="1"/>
  <c r="AF86" i="1"/>
  <c r="AF22" i="1"/>
  <c r="AF6" i="1"/>
  <c r="AF98" i="1"/>
  <c r="AF82" i="1"/>
  <c r="AF50" i="1"/>
  <c r="AF34" i="1"/>
  <c r="AF18" i="1"/>
  <c r="AF94" i="1"/>
  <c r="AF78" i="1"/>
  <c r="AF62" i="1"/>
  <c r="AF46" i="1"/>
  <c r="AF30" i="1"/>
  <c r="AF14" i="1"/>
  <c r="AI2" i="1"/>
  <c r="AF70" i="1"/>
  <c r="AF38" i="1"/>
  <c r="AF66" i="1"/>
  <c r="AF90" i="1"/>
  <c r="AF74" i="1"/>
  <c r="AF58" i="1"/>
  <c r="AF42" i="1"/>
  <c r="AF26" i="1"/>
  <c r="AF10" i="1"/>
  <c r="AG41" i="1"/>
  <c r="AF41" i="1"/>
  <c r="AG25" i="1"/>
  <c r="AF25" i="1"/>
  <c r="AG17" i="1"/>
  <c r="AF17" i="1"/>
  <c r="AG9" i="1"/>
  <c r="AF9" i="1"/>
  <c r="AG89" i="1"/>
  <c r="AG73" i="1"/>
  <c r="AG57" i="1"/>
  <c r="AG101" i="1"/>
  <c r="AG85" i="1"/>
  <c r="AG69" i="1"/>
  <c r="AG53" i="1"/>
  <c r="AF33" i="1"/>
  <c r="AG33" i="1"/>
  <c r="AF13" i="1"/>
  <c r="AG13" i="1"/>
  <c r="AG97" i="1"/>
  <c r="AG81" i="1"/>
  <c r="AG65" i="1"/>
  <c r="AG49" i="1"/>
  <c r="AF45" i="1"/>
  <c r="AG45" i="1"/>
  <c r="AF37" i="1"/>
  <c r="AG37" i="1"/>
  <c r="AF29" i="1"/>
  <c r="AG29" i="1"/>
  <c r="AF21" i="1"/>
  <c r="AG21" i="1"/>
  <c r="AF5" i="1"/>
  <c r="AG5" i="1"/>
  <c r="AG93" i="1"/>
  <c r="AG77" i="1"/>
  <c r="AG61" i="1"/>
  <c r="AG100" i="1"/>
  <c r="AG92" i="1"/>
  <c r="AG84" i="1"/>
  <c r="AG72" i="1"/>
  <c r="AG64" i="1"/>
  <c r="AG60" i="1"/>
  <c r="AG52" i="1"/>
  <c r="AG44" i="1"/>
  <c r="AG36" i="1"/>
  <c r="AG24" i="1"/>
  <c r="AG20" i="1"/>
  <c r="AG8" i="1"/>
  <c r="AF96" i="1"/>
  <c r="AF88" i="1"/>
  <c r="AF80" i="1"/>
  <c r="AF76" i="1"/>
  <c r="AF68" i="1"/>
  <c r="AF56" i="1"/>
  <c r="AF48" i="1"/>
  <c r="AF40" i="1"/>
  <c r="AF32" i="1"/>
  <c r="AF28" i="1"/>
  <c r="AF16" i="1"/>
  <c r="AF12" i="1"/>
  <c r="AF4" i="1"/>
  <c r="AG2" i="1"/>
  <c r="AG99" i="1"/>
  <c r="AG95" i="1"/>
  <c r="AG91" i="1"/>
  <c r="AG87" i="1"/>
  <c r="AG83" i="1"/>
  <c r="AG79" i="1"/>
  <c r="AG75" i="1"/>
  <c r="AG71" i="1"/>
  <c r="AG67" i="1"/>
  <c r="AG63" i="1"/>
  <c r="AG59" i="1"/>
  <c r="AG55" i="1"/>
  <c r="AG51" i="1"/>
  <c r="AG47" i="1"/>
  <c r="AG43" i="1"/>
  <c r="AG39" i="1"/>
  <c r="AG35" i="1"/>
  <c r="AG31" i="1"/>
  <c r="AG27" i="1"/>
  <c r="AG23" i="1"/>
  <c r="AG19" i="1"/>
  <c r="AG15" i="1"/>
  <c r="AG11" i="1"/>
  <c r="AG7" i="1"/>
  <c r="AG3" i="1"/>
  <c r="AH103" i="1"/>
  <c r="AD104" i="1"/>
  <c r="AE104" i="1"/>
  <c r="AE103" i="1"/>
  <c r="M40" i="1"/>
  <c r="U7" i="1"/>
  <c r="R110" i="1"/>
  <c r="M16" i="1"/>
  <c r="U87" i="1"/>
  <c r="M72" i="1"/>
  <c r="R40" i="1"/>
  <c r="U39" i="1"/>
  <c r="W53" i="1"/>
  <c r="M56" i="1"/>
  <c r="M8" i="1"/>
  <c r="U71" i="1"/>
  <c r="U31" i="1"/>
  <c r="V83" i="1"/>
  <c r="W21" i="1"/>
  <c r="AA21" i="1"/>
  <c r="AA85" i="1"/>
  <c r="U55" i="1"/>
  <c r="U23" i="1"/>
  <c r="V51" i="1"/>
  <c r="M88" i="1"/>
  <c r="M24" i="1"/>
  <c r="U2" i="1"/>
  <c r="U47" i="1"/>
  <c r="U15" i="1"/>
  <c r="V19" i="1"/>
  <c r="M100" i="1"/>
  <c r="M84" i="1"/>
  <c r="M68" i="1"/>
  <c r="M52" i="1"/>
  <c r="M36" i="1"/>
  <c r="M20" i="1"/>
  <c r="M4" i="1"/>
  <c r="R29" i="1"/>
  <c r="S21" i="1"/>
  <c r="U99" i="1"/>
  <c r="U83" i="1"/>
  <c r="U67" i="1"/>
  <c r="U51" i="1"/>
  <c r="U35" i="1"/>
  <c r="U19" i="1"/>
  <c r="U3" i="1"/>
  <c r="V75" i="1"/>
  <c r="V43" i="1"/>
  <c r="V11" i="1"/>
  <c r="W37" i="1"/>
  <c r="Y13" i="1"/>
  <c r="AA69" i="1"/>
  <c r="AA5" i="1"/>
  <c r="S37" i="1"/>
  <c r="M96" i="1"/>
  <c r="M80" i="1"/>
  <c r="M64" i="1"/>
  <c r="M48" i="1"/>
  <c r="M32" i="1"/>
  <c r="S69" i="1"/>
  <c r="U95" i="1"/>
  <c r="U79" i="1"/>
  <c r="U63" i="1"/>
  <c r="V99" i="1"/>
  <c r="V67" i="1"/>
  <c r="V35" i="1"/>
  <c r="V3" i="1"/>
  <c r="AA53" i="1"/>
  <c r="M92" i="1"/>
  <c r="M76" i="1"/>
  <c r="M60" i="1"/>
  <c r="M44" i="1"/>
  <c r="M28" i="1"/>
  <c r="M12" i="1"/>
  <c r="R61" i="1"/>
  <c r="S53" i="1"/>
  <c r="U91" i="1"/>
  <c r="U75" i="1"/>
  <c r="U59" i="1"/>
  <c r="U43" i="1"/>
  <c r="U27" i="1"/>
  <c r="U11" i="1"/>
  <c r="V91" i="1"/>
  <c r="V59" i="1"/>
  <c r="V27" i="1"/>
  <c r="W69" i="1"/>
  <c r="W5" i="1"/>
  <c r="AA101" i="1"/>
  <c r="AA37" i="1"/>
  <c r="N101" i="1"/>
  <c r="O101" i="1"/>
  <c r="M101" i="1"/>
  <c r="P101" i="1"/>
  <c r="N97" i="1"/>
  <c r="M97" i="1"/>
  <c r="P97" i="1"/>
  <c r="N93" i="1"/>
  <c r="O93" i="1"/>
  <c r="M93" i="1"/>
  <c r="N89" i="1"/>
  <c r="P89" i="1"/>
  <c r="M89" i="1"/>
  <c r="N85" i="1"/>
  <c r="O85" i="1"/>
  <c r="M85" i="1"/>
  <c r="P85" i="1"/>
  <c r="N81" i="1"/>
  <c r="M81" i="1"/>
  <c r="P81" i="1"/>
  <c r="N77" i="1"/>
  <c r="O77" i="1"/>
  <c r="M77" i="1"/>
  <c r="N73" i="1"/>
  <c r="P73" i="1"/>
  <c r="M73" i="1"/>
  <c r="N69" i="1"/>
  <c r="O69" i="1"/>
  <c r="M69" i="1"/>
  <c r="P69" i="1"/>
  <c r="N65" i="1"/>
  <c r="M65" i="1"/>
  <c r="P65" i="1"/>
  <c r="N61" i="1"/>
  <c r="O61" i="1"/>
  <c r="M61" i="1"/>
  <c r="N57" i="1"/>
  <c r="P57" i="1"/>
  <c r="M57" i="1"/>
  <c r="N53" i="1"/>
  <c r="O53" i="1"/>
  <c r="M53" i="1"/>
  <c r="P53" i="1"/>
  <c r="N49" i="1"/>
  <c r="M49" i="1"/>
  <c r="P49" i="1"/>
  <c r="O49" i="1"/>
  <c r="N45" i="1"/>
  <c r="O45" i="1"/>
  <c r="M45" i="1"/>
  <c r="N41" i="1"/>
  <c r="P41" i="1"/>
  <c r="M41" i="1"/>
  <c r="N37" i="1"/>
  <c r="O37" i="1"/>
  <c r="M37" i="1"/>
  <c r="P37" i="1"/>
  <c r="N33" i="1"/>
  <c r="M33" i="1"/>
  <c r="P33" i="1"/>
  <c r="O33" i="1"/>
  <c r="N29" i="1"/>
  <c r="O29" i="1"/>
  <c r="M29" i="1"/>
  <c r="N25" i="1"/>
  <c r="P25" i="1"/>
  <c r="M25" i="1"/>
  <c r="N21" i="1"/>
  <c r="O21" i="1"/>
  <c r="M21" i="1"/>
  <c r="P21" i="1"/>
  <c r="N17" i="1"/>
  <c r="M17" i="1"/>
  <c r="P17" i="1"/>
  <c r="O17" i="1"/>
  <c r="N13" i="1"/>
  <c r="O13" i="1"/>
  <c r="M13" i="1"/>
  <c r="N9" i="1"/>
  <c r="P9" i="1"/>
  <c r="M9" i="1"/>
  <c r="N5" i="1"/>
  <c r="O5" i="1"/>
  <c r="M5" i="1"/>
  <c r="P5" i="1"/>
  <c r="O97" i="1"/>
  <c r="O65" i="1"/>
  <c r="O9" i="1"/>
  <c r="P45" i="1"/>
  <c r="S82" i="1"/>
  <c r="R82" i="1"/>
  <c r="S66" i="1"/>
  <c r="R66" i="1"/>
  <c r="S50" i="1"/>
  <c r="R50" i="1"/>
  <c r="R72" i="1"/>
  <c r="R12" i="1"/>
  <c r="S84" i="1"/>
  <c r="Q104" i="1"/>
  <c r="R45" i="1"/>
  <c r="R24" i="1"/>
  <c r="R8" i="1"/>
  <c r="S77" i="1"/>
  <c r="S13" i="1"/>
  <c r="I110" i="1"/>
  <c r="U100" i="1"/>
  <c r="U92" i="1"/>
  <c r="U84" i="1"/>
  <c r="U76" i="1"/>
  <c r="U68" i="1"/>
  <c r="U60" i="1"/>
  <c r="U52" i="1"/>
  <c r="U44" i="1"/>
  <c r="U36" i="1"/>
  <c r="U28" i="1"/>
  <c r="U20" i="1"/>
  <c r="U12" i="1"/>
  <c r="U4" i="1"/>
  <c r="V95" i="1"/>
  <c r="V79" i="1"/>
  <c r="V63" i="1"/>
  <c r="V47" i="1"/>
  <c r="V31" i="1"/>
  <c r="V15" i="1"/>
  <c r="W61" i="1"/>
  <c r="W29" i="1"/>
  <c r="Y97" i="1"/>
  <c r="Y89" i="1"/>
  <c r="Y81" i="1"/>
  <c r="Y73" i="1"/>
  <c r="Y65" i="1"/>
  <c r="Y57" i="1"/>
  <c r="Y49" i="1"/>
  <c r="Y41" i="1"/>
  <c r="Y33" i="1"/>
  <c r="Y17" i="1"/>
  <c r="AA93" i="1"/>
  <c r="AA61" i="1"/>
  <c r="AA29" i="1"/>
  <c r="R18" i="1"/>
  <c r="S100" i="1"/>
  <c r="R56" i="1"/>
  <c r="R34" i="1"/>
  <c r="S89" i="1"/>
  <c r="U96" i="1"/>
  <c r="U88" i="1"/>
  <c r="U80" i="1"/>
  <c r="U72" i="1"/>
  <c r="U64" i="1"/>
  <c r="U56" i="1"/>
  <c r="U48" i="1"/>
  <c r="U40" i="1"/>
  <c r="U32" i="1"/>
  <c r="U24" i="1"/>
  <c r="U16" i="1"/>
  <c r="U8" i="1"/>
  <c r="V2" i="1"/>
  <c r="V87" i="1"/>
  <c r="V71" i="1"/>
  <c r="V55" i="1"/>
  <c r="V39" i="1"/>
  <c r="V23" i="1"/>
  <c r="V7" i="1"/>
  <c r="W77" i="1"/>
  <c r="W45" i="1"/>
  <c r="W13" i="1"/>
  <c r="Y77" i="1"/>
  <c r="Y45" i="1"/>
  <c r="Y25" i="1"/>
  <c r="Y9" i="1"/>
  <c r="N2" i="1"/>
  <c r="N91" i="1"/>
  <c r="N79" i="1"/>
  <c r="N67" i="1"/>
  <c r="N55" i="1"/>
  <c r="N43" i="1"/>
  <c r="N31" i="1"/>
  <c r="N15" i="1"/>
  <c r="N3" i="1"/>
  <c r="R3" i="1"/>
  <c r="S3" i="1"/>
  <c r="R99" i="1"/>
  <c r="N102" i="1"/>
  <c r="N98" i="1"/>
  <c r="N94" i="1"/>
  <c r="N90" i="1"/>
  <c r="N86" i="1"/>
  <c r="N82" i="1"/>
  <c r="N78" i="1"/>
  <c r="N74" i="1"/>
  <c r="N70" i="1"/>
  <c r="N66" i="1"/>
  <c r="N62" i="1"/>
  <c r="N58" i="1"/>
  <c r="N54" i="1"/>
  <c r="N50" i="1"/>
  <c r="N46" i="1"/>
  <c r="N42" i="1"/>
  <c r="N38" i="1"/>
  <c r="N34" i="1"/>
  <c r="N30" i="1"/>
  <c r="N26" i="1"/>
  <c r="N22" i="1"/>
  <c r="N18" i="1"/>
  <c r="N14" i="1"/>
  <c r="N10" i="1"/>
  <c r="N6" i="1"/>
  <c r="O100" i="1"/>
  <c r="O96" i="1"/>
  <c r="O92" i="1"/>
  <c r="O88" i="1"/>
  <c r="O84" i="1"/>
  <c r="O80" i="1"/>
  <c r="O76" i="1"/>
  <c r="O72" i="1"/>
  <c r="O68" i="1"/>
  <c r="O64" i="1"/>
  <c r="O60" i="1"/>
  <c r="O56" i="1"/>
  <c r="O52" i="1"/>
  <c r="O48" i="1"/>
  <c r="O44" i="1"/>
  <c r="O40" i="1"/>
  <c r="O36" i="1"/>
  <c r="O32" i="1"/>
  <c r="O28" i="1"/>
  <c r="O24" i="1"/>
  <c r="O20" i="1"/>
  <c r="O16" i="1"/>
  <c r="O12" i="1"/>
  <c r="O8" i="1"/>
  <c r="O4" i="1"/>
  <c r="P100" i="1"/>
  <c r="P96" i="1"/>
  <c r="P92" i="1"/>
  <c r="P88" i="1"/>
  <c r="P84" i="1"/>
  <c r="P80" i="1"/>
  <c r="P76" i="1"/>
  <c r="P72" i="1"/>
  <c r="P68" i="1"/>
  <c r="P64" i="1"/>
  <c r="P60" i="1"/>
  <c r="P56" i="1"/>
  <c r="P52" i="1"/>
  <c r="P48" i="1"/>
  <c r="P44" i="1"/>
  <c r="P40" i="1"/>
  <c r="P36" i="1"/>
  <c r="P32" i="1"/>
  <c r="P28" i="1"/>
  <c r="P24" i="1"/>
  <c r="P20" i="1"/>
  <c r="P16" i="1"/>
  <c r="P12" i="1"/>
  <c r="P8" i="1"/>
  <c r="P4" i="1"/>
  <c r="Q103" i="1"/>
  <c r="R102" i="1"/>
  <c r="R98" i="1"/>
  <c r="R94" i="1"/>
  <c r="R90" i="1"/>
  <c r="R86" i="1"/>
  <c r="R81" i="1"/>
  <c r="R76" i="1"/>
  <c r="R70" i="1"/>
  <c r="R65" i="1"/>
  <c r="R60" i="1"/>
  <c r="R54" i="1"/>
  <c r="R49" i="1"/>
  <c r="R44" i="1"/>
  <c r="R38" i="1"/>
  <c r="R33" i="1"/>
  <c r="R28" i="1"/>
  <c r="R22" i="1"/>
  <c r="R17" i="1"/>
  <c r="R6" i="1"/>
  <c r="S93" i="1"/>
  <c r="S88" i="1"/>
  <c r="S83" i="1"/>
  <c r="S75" i="1"/>
  <c r="S67" i="1"/>
  <c r="S59" i="1"/>
  <c r="S51" i="1"/>
  <c r="S43" i="1"/>
  <c r="S35" i="1"/>
  <c r="S27" i="1"/>
  <c r="S19" i="1"/>
  <c r="S9" i="1"/>
  <c r="AA102" i="1"/>
  <c r="AB102" i="1"/>
  <c r="Z102" i="1"/>
  <c r="Y102" i="1"/>
  <c r="AA98" i="1"/>
  <c r="Z98" i="1"/>
  <c r="AB98" i="1"/>
  <c r="Y98" i="1"/>
  <c r="AA94" i="1"/>
  <c r="AB94" i="1"/>
  <c r="Z94" i="1"/>
  <c r="Y94" i="1"/>
  <c r="AA90" i="1"/>
  <c r="Z90" i="1"/>
  <c r="AB90" i="1"/>
  <c r="Y90" i="1"/>
  <c r="AA86" i="1"/>
  <c r="AB86" i="1"/>
  <c r="Z86" i="1"/>
  <c r="Y86" i="1"/>
  <c r="AA82" i="1"/>
  <c r="Z82" i="1"/>
  <c r="AB82" i="1"/>
  <c r="Y82" i="1"/>
  <c r="AA78" i="1"/>
  <c r="AB78" i="1"/>
  <c r="Z78" i="1"/>
  <c r="Y78" i="1"/>
  <c r="AA74" i="1"/>
  <c r="Z74" i="1"/>
  <c r="AB74" i="1"/>
  <c r="Y74" i="1"/>
  <c r="AA70" i="1"/>
  <c r="AB70" i="1"/>
  <c r="Z70" i="1"/>
  <c r="Y70" i="1"/>
  <c r="AA66" i="1"/>
  <c r="Z66" i="1"/>
  <c r="Y66" i="1"/>
  <c r="AB66" i="1"/>
  <c r="AA62" i="1"/>
  <c r="AB62" i="1"/>
  <c r="Z62" i="1"/>
  <c r="Y62" i="1"/>
  <c r="AA58" i="1"/>
  <c r="Z58" i="1"/>
  <c r="AB58" i="1"/>
  <c r="Y58" i="1"/>
  <c r="AA54" i="1"/>
  <c r="AB54" i="1"/>
  <c r="Z54" i="1"/>
  <c r="Y54" i="1"/>
  <c r="AA50" i="1"/>
  <c r="Z50" i="1"/>
  <c r="Y50" i="1"/>
  <c r="AB50" i="1"/>
  <c r="AA46" i="1"/>
  <c r="AB46" i="1"/>
  <c r="Z46" i="1"/>
  <c r="Y46" i="1"/>
  <c r="AA42" i="1"/>
  <c r="Z42" i="1"/>
  <c r="AB42" i="1"/>
  <c r="Y42" i="1"/>
  <c r="AA38" i="1"/>
  <c r="AB38" i="1"/>
  <c r="Z38" i="1"/>
  <c r="Y38" i="1"/>
  <c r="AA34" i="1"/>
  <c r="Z34" i="1"/>
  <c r="Y34" i="1"/>
  <c r="AB34" i="1"/>
  <c r="AA30" i="1"/>
  <c r="Y30" i="1"/>
  <c r="AB30" i="1"/>
  <c r="Z30" i="1"/>
  <c r="AA26" i="1"/>
  <c r="Y26" i="1"/>
  <c r="Z26" i="1"/>
  <c r="AB26" i="1"/>
  <c r="AA22" i="1"/>
  <c r="Y22" i="1"/>
  <c r="AB22" i="1"/>
  <c r="Z22" i="1"/>
  <c r="AA18" i="1"/>
  <c r="Y18" i="1"/>
  <c r="Z18" i="1"/>
  <c r="AA14" i="1"/>
  <c r="Y14" i="1"/>
  <c r="AB14" i="1"/>
  <c r="Z14" i="1"/>
  <c r="AB18" i="1"/>
  <c r="N95" i="1"/>
  <c r="N83" i="1"/>
  <c r="N71" i="1"/>
  <c r="N59" i="1"/>
  <c r="N47" i="1"/>
  <c r="N35" i="1"/>
  <c r="N23" i="1"/>
  <c r="N11" i="1"/>
  <c r="R7" i="1"/>
  <c r="S7" i="1"/>
  <c r="R95" i="1"/>
  <c r="R87" i="1"/>
  <c r="L104" i="1"/>
  <c r="M99" i="1"/>
  <c r="M95" i="1"/>
  <c r="M91" i="1"/>
  <c r="M87" i="1"/>
  <c r="M83" i="1"/>
  <c r="M79" i="1"/>
  <c r="M75" i="1"/>
  <c r="M71" i="1"/>
  <c r="M67" i="1"/>
  <c r="M63" i="1"/>
  <c r="M59" i="1"/>
  <c r="M55" i="1"/>
  <c r="M51" i="1"/>
  <c r="M47" i="1"/>
  <c r="M43" i="1"/>
  <c r="M39" i="1"/>
  <c r="M35" i="1"/>
  <c r="M31" i="1"/>
  <c r="M27" i="1"/>
  <c r="M23" i="1"/>
  <c r="M19" i="1"/>
  <c r="M15" i="1"/>
  <c r="M11" i="1"/>
  <c r="M7" i="1"/>
  <c r="M3" i="1"/>
  <c r="O2" i="1"/>
  <c r="O99" i="1"/>
  <c r="O95" i="1"/>
  <c r="O91" i="1"/>
  <c r="O87" i="1"/>
  <c r="O83" i="1"/>
  <c r="O79" i="1"/>
  <c r="O75" i="1"/>
  <c r="O71" i="1"/>
  <c r="O67" i="1"/>
  <c r="O63" i="1"/>
  <c r="O59" i="1"/>
  <c r="O55" i="1"/>
  <c r="O51" i="1"/>
  <c r="O47" i="1"/>
  <c r="O43" i="1"/>
  <c r="O39" i="1"/>
  <c r="O35" i="1"/>
  <c r="O31" i="1"/>
  <c r="O27" i="1"/>
  <c r="O23" i="1"/>
  <c r="O19" i="1"/>
  <c r="O15" i="1"/>
  <c r="O11" i="1"/>
  <c r="O7" i="1"/>
  <c r="O3" i="1"/>
  <c r="P2" i="1"/>
  <c r="P99" i="1"/>
  <c r="P87" i="1"/>
  <c r="P75" i="1"/>
  <c r="P63" i="1"/>
  <c r="P51" i="1"/>
  <c r="P39" i="1"/>
  <c r="P27" i="1"/>
  <c r="P19" i="1"/>
  <c r="P7" i="1"/>
  <c r="R101" i="1"/>
  <c r="R97" i="1"/>
  <c r="R85" i="1"/>
  <c r="R80" i="1"/>
  <c r="R74" i="1"/>
  <c r="R64" i="1"/>
  <c r="R58" i="1"/>
  <c r="R48" i="1"/>
  <c r="R42" i="1"/>
  <c r="R32" i="1"/>
  <c r="R26" i="1"/>
  <c r="R16" i="1"/>
  <c r="R10" i="1"/>
  <c r="R5" i="1"/>
  <c r="S2" i="1"/>
  <c r="S92" i="1"/>
  <c r="S73" i="1"/>
  <c r="S57" i="1"/>
  <c r="S41" i="1"/>
  <c r="S25" i="1"/>
  <c r="U102" i="1"/>
  <c r="V102" i="1"/>
  <c r="U98" i="1"/>
  <c r="V98" i="1"/>
  <c r="U94" i="1"/>
  <c r="V94" i="1"/>
  <c r="U90" i="1"/>
  <c r="V90" i="1"/>
  <c r="U86" i="1"/>
  <c r="V86" i="1"/>
  <c r="U82" i="1"/>
  <c r="V82" i="1"/>
  <c r="W78" i="1"/>
  <c r="U78" i="1"/>
  <c r="V78" i="1"/>
  <c r="W74" i="1"/>
  <c r="U74" i="1"/>
  <c r="V74" i="1"/>
  <c r="W70" i="1"/>
  <c r="U70" i="1"/>
  <c r="V70" i="1"/>
  <c r="W66" i="1"/>
  <c r="U66" i="1"/>
  <c r="V66" i="1"/>
  <c r="W62" i="1"/>
  <c r="U62" i="1"/>
  <c r="V62" i="1"/>
  <c r="W58" i="1"/>
  <c r="U58" i="1"/>
  <c r="V58" i="1"/>
  <c r="W54" i="1"/>
  <c r="U54" i="1"/>
  <c r="V54" i="1"/>
  <c r="W50" i="1"/>
  <c r="U50" i="1"/>
  <c r="V50" i="1"/>
  <c r="W46" i="1"/>
  <c r="U46" i="1"/>
  <c r="V46" i="1"/>
  <c r="W42" i="1"/>
  <c r="U42" i="1"/>
  <c r="V42" i="1"/>
  <c r="W38" i="1"/>
  <c r="U38" i="1"/>
  <c r="V38" i="1"/>
  <c r="W34" i="1"/>
  <c r="U34" i="1"/>
  <c r="V34" i="1"/>
  <c r="W30" i="1"/>
  <c r="U30" i="1"/>
  <c r="V30" i="1"/>
  <c r="W26" i="1"/>
  <c r="U26" i="1"/>
  <c r="V26" i="1"/>
  <c r="W22" i="1"/>
  <c r="U22" i="1"/>
  <c r="V22" i="1"/>
  <c r="W18" i="1"/>
  <c r="U18" i="1"/>
  <c r="V18" i="1"/>
  <c r="W14" i="1"/>
  <c r="U14" i="1"/>
  <c r="V14" i="1"/>
  <c r="W10" i="1"/>
  <c r="U10" i="1"/>
  <c r="V10" i="1"/>
  <c r="W6" i="1"/>
  <c r="U6" i="1"/>
  <c r="V6" i="1"/>
  <c r="T104" i="1"/>
  <c r="W94" i="1"/>
  <c r="R11" i="1"/>
  <c r="S11" i="1"/>
  <c r="R2" i="1"/>
  <c r="R91" i="1"/>
  <c r="L103" i="1"/>
  <c r="M102" i="1"/>
  <c r="M98" i="1"/>
  <c r="M94" i="1"/>
  <c r="M90" i="1"/>
  <c r="M86" i="1"/>
  <c r="M82" i="1"/>
  <c r="M78" i="1"/>
  <c r="M74" i="1"/>
  <c r="M70" i="1"/>
  <c r="M66" i="1"/>
  <c r="M62" i="1"/>
  <c r="M58" i="1"/>
  <c r="M54" i="1"/>
  <c r="M50" i="1"/>
  <c r="M46" i="1"/>
  <c r="M42" i="1"/>
  <c r="M38" i="1"/>
  <c r="M34" i="1"/>
  <c r="M30" i="1"/>
  <c r="M26" i="1"/>
  <c r="M22" i="1"/>
  <c r="M18" i="1"/>
  <c r="M14" i="1"/>
  <c r="M10" i="1"/>
  <c r="M6" i="1"/>
  <c r="O102" i="1"/>
  <c r="O98" i="1"/>
  <c r="O94" i="1"/>
  <c r="O90" i="1"/>
  <c r="O86" i="1"/>
  <c r="O82" i="1"/>
  <c r="O78" i="1"/>
  <c r="O74" i="1"/>
  <c r="O70" i="1"/>
  <c r="O66" i="1"/>
  <c r="O62" i="1"/>
  <c r="O58" i="1"/>
  <c r="O54" i="1"/>
  <c r="O50" i="1"/>
  <c r="O46" i="1"/>
  <c r="O42" i="1"/>
  <c r="O38" i="1"/>
  <c r="O34" i="1"/>
  <c r="O30" i="1"/>
  <c r="O26" i="1"/>
  <c r="O22" i="1"/>
  <c r="O18" i="1"/>
  <c r="O14" i="1"/>
  <c r="O10" i="1"/>
  <c r="O6" i="1"/>
  <c r="R96" i="1"/>
  <c r="R78" i="1"/>
  <c r="R68" i="1"/>
  <c r="R62" i="1"/>
  <c r="R52" i="1"/>
  <c r="R46" i="1"/>
  <c r="R36" i="1"/>
  <c r="R30" i="1"/>
  <c r="R20" i="1"/>
  <c r="R14" i="1"/>
  <c r="R4" i="1"/>
  <c r="S79" i="1"/>
  <c r="S71" i="1"/>
  <c r="S63" i="1"/>
  <c r="S55" i="1"/>
  <c r="S47" i="1"/>
  <c r="S39" i="1"/>
  <c r="S31" i="1"/>
  <c r="S23" i="1"/>
  <c r="S15" i="1"/>
  <c r="W90" i="1"/>
  <c r="W101" i="1"/>
  <c r="W97" i="1"/>
  <c r="W93" i="1"/>
  <c r="W89" i="1"/>
  <c r="W85" i="1"/>
  <c r="W81" i="1"/>
  <c r="AC104" i="1"/>
  <c r="V101" i="1"/>
  <c r="V97" i="1"/>
  <c r="V93" i="1"/>
  <c r="V89" i="1"/>
  <c r="V85" i="1"/>
  <c r="V81" i="1"/>
  <c r="V77" i="1"/>
  <c r="V73" i="1"/>
  <c r="V69" i="1"/>
  <c r="V65" i="1"/>
  <c r="V61" i="1"/>
  <c r="V57" i="1"/>
  <c r="V53" i="1"/>
  <c r="V49" i="1"/>
  <c r="V45" i="1"/>
  <c r="V41" i="1"/>
  <c r="V37" i="1"/>
  <c r="V33" i="1"/>
  <c r="V29" i="1"/>
  <c r="V25" i="1"/>
  <c r="V21" i="1"/>
  <c r="V17" i="1"/>
  <c r="V13" i="1"/>
  <c r="V9" i="1"/>
  <c r="V5" i="1"/>
  <c r="W100" i="1"/>
  <c r="W96" i="1"/>
  <c r="W92" i="1"/>
  <c r="W88" i="1"/>
  <c r="W84" i="1"/>
  <c r="W80" i="1"/>
  <c r="W73" i="1"/>
  <c r="W65" i="1"/>
  <c r="W57" i="1"/>
  <c r="W49" i="1"/>
  <c r="W41" i="1"/>
  <c r="W33" i="1"/>
  <c r="W25" i="1"/>
  <c r="W17" i="1"/>
  <c r="W9" i="1"/>
  <c r="AA100" i="1"/>
  <c r="Y100" i="1"/>
  <c r="Z100" i="1"/>
  <c r="AA96" i="1"/>
  <c r="Y96" i="1"/>
  <c r="AB96" i="1"/>
  <c r="AA92" i="1"/>
  <c r="Y92" i="1"/>
  <c r="Z92" i="1"/>
  <c r="AA88" i="1"/>
  <c r="Y88" i="1"/>
  <c r="AB88" i="1"/>
  <c r="AA84" i="1"/>
  <c r="Y84" i="1"/>
  <c r="Z84" i="1"/>
  <c r="AA80" i="1"/>
  <c r="Y80" i="1"/>
  <c r="AB80" i="1"/>
  <c r="AA76" i="1"/>
  <c r="Y76" i="1"/>
  <c r="Z76" i="1"/>
  <c r="AA72" i="1"/>
  <c r="Y72" i="1"/>
  <c r="AB72" i="1"/>
  <c r="AA68" i="1"/>
  <c r="AB68" i="1"/>
  <c r="Y68" i="1"/>
  <c r="Z68" i="1"/>
  <c r="AA64" i="1"/>
  <c r="AB64" i="1"/>
  <c r="Y64" i="1"/>
  <c r="AA60" i="1"/>
  <c r="AB60" i="1"/>
  <c r="Y60" i="1"/>
  <c r="Z60" i="1"/>
  <c r="AA56" i="1"/>
  <c r="AB56" i="1"/>
  <c r="Y56" i="1"/>
  <c r="AA52" i="1"/>
  <c r="AB52" i="1"/>
  <c r="Y52" i="1"/>
  <c r="Z52" i="1"/>
  <c r="AA48" i="1"/>
  <c r="AB48" i="1"/>
  <c r="Y48" i="1"/>
  <c r="AA44" i="1"/>
  <c r="AB44" i="1"/>
  <c r="Y44" i="1"/>
  <c r="Z44" i="1"/>
  <c r="AA40" i="1"/>
  <c r="AB40" i="1"/>
  <c r="Y40" i="1"/>
  <c r="AA36" i="1"/>
  <c r="AB36" i="1"/>
  <c r="Y36" i="1"/>
  <c r="Z36" i="1"/>
  <c r="AA32" i="1"/>
  <c r="AB32" i="1"/>
  <c r="Y32" i="1"/>
  <c r="AA28" i="1"/>
  <c r="AB28" i="1"/>
  <c r="Z28" i="1"/>
  <c r="Y28" i="1"/>
  <c r="AA24" i="1"/>
  <c r="Y24" i="1"/>
  <c r="AB24" i="1"/>
  <c r="AA20" i="1"/>
  <c r="Y20" i="1"/>
  <c r="AB20" i="1"/>
  <c r="Z20" i="1"/>
  <c r="AA16" i="1"/>
  <c r="Y16" i="1"/>
  <c r="AB16" i="1"/>
  <c r="AA12" i="1"/>
  <c r="Y12" i="1"/>
  <c r="AB12" i="1"/>
  <c r="Z12" i="1"/>
  <c r="AA8" i="1"/>
  <c r="Y8" i="1"/>
  <c r="AB8" i="1"/>
  <c r="AA4" i="1"/>
  <c r="Y4" i="1"/>
  <c r="AB4" i="1"/>
  <c r="Z4" i="1"/>
  <c r="X103" i="1"/>
  <c r="Z80" i="1"/>
  <c r="Z48" i="1"/>
  <c r="Z16" i="1"/>
  <c r="AB92" i="1"/>
  <c r="V76" i="1"/>
  <c r="V72" i="1"/>
  <c r="V68" i="1"/>
  <c r="V64" i="1"/>
  <c r="V60" i="1"/>
  <c r="V56" i="1"/>
  <c r="V52" i="1"/>
  <c r="V48" i="1"/>
  <c r="V44" i="1"/>
  <c r="V40" i="1"/>
  <c r="V36" i="1"/>
  <c r="V32" i="1"/>
  <c r="V28" i="1"/>
  <c r="V24" i="1"/>
  <c r="V20" i="1"/>
  <c r="V16" i="1"/>
  <c r="V12" i="1"/>
  <c r="V8" i="1"/>
  <c r="V4" i="1"/>
  <c r="Z72" i="1"/>
  <c r="Z40" i="1"/>
  <c r="Z8" i="1"/>
  <c r="AB84" i="1"/>
  <c r="AB2" i="1"/>
  <c r="Z2" i="1"/>
  <c r="AB99" i="1"/>
  <c r="Z99" i="1"/>
  <c r="AB95" i="1"/>
  <c r="Z95" i="1"/>
  <c r="AB91" i="1"/>
  <c r="Z91" i="1"/>
  <c r="AB87" i="1"/>
  <c r="Z87" i="1"/>
  <c r="AB83" i="1"/>
  <c r="Z83" i="1"/>
  <c r="AB79" i="1"/>
  <c r="Z79" i="1"/>
  <c r="AB75" i="1"/>
  <c r="Z75" i="1"/>
  <c r="AB71" i="1"/>
  <c r="Z71" i="1"/>
  <c r="AB67" i="1"/>
  <c r="Z67" i="1"/>
  <c r="AB63" i="1"/>
  <c r="Z63" i="1"/>
  <c r="AB59" i="1"/>
  <c r="Z59" i="1"/>
  <c r="AB55" i="1"/>
  <c r="Z55" i="1"/>
  <c r="AB51" i="1"/>
  <c r="Z51" i="1"/>
  <c r="AB47" i="1"/>
  <c r="Z47" i="1"/>
  <c r="AB43" i="1"/>
  <c r="Z43" i="1"/>
  <c r="AB39" i="1"/>
  <c r="Z39" i="1"/>
  <c r="AB35" i="1"/>
  <c r="Z35" i="1"/>
  <c r="AB31" i="1"/>
  <c r="Z31" i="1"/>
  <c r="AB27" i="1"/>
  <c r="Z27" i="1"/>
  <c r="AB23" i="1"/>
  <c r="Z23" i="1"/>
  <c r="AB19" i="1"/>
  <c r="Z19" i="1"/>
  <c r="AB15" i="1"/>
  <c r="Z15" i="1"/>
  <c r="AB11" i="1"/>
  <c r="Z11" i="1"/>
  <c r="AB7" i="1"/>
  <c r="Z7" i="1"/>
  <c r="AB3" i="1"/>
  <c r="Z3" i="1"/>
  <c r="Y23" i="1"/>
  <c r="Y15" i="1"/>
  <c r="Y7" i="1"/>
  <c r="AA99" i="1"/>
  <c r="AA91" i="1"/>
  <c r="AA83" i="1"/>
  <c r="AA75" i="1"/>
  <c r="AA67" i="1"/>
  <c r="AA59" i="1"/>
  <c r="AA51" i="1"/>
  <c r="AA43" i="1"/>
  <c r="AA35" i="1"/>
  <c r="AA27" i="1"/>
  <c r="AA19" i="1"/>
  <c r="AA11" i="1"/>
  <c r="AA3" i="1"/>
  <c r="AC103" i="1"/>
  <c r="AA10" i="1"/>
  <c r="Y10" i="1"/>
  <c r="AA6" i="1"/>
  <c r="Y6" i="1"/>
  <c r="AB10" i="1"/>
  <c r="AB101" i="1"/>
  <c r="Z101" i="1"/>
  <c r="AB97" i="1"/>
  <c r="Z97" i="1"/>
  <c r="AB93" i="1"/>
  <c r="Z93" i="1"/>
  <c r="AB89" i="1"/>
  <c r="Z89" i="1"/>
  <c r="AB85" i="1"/>
  <c r="Z85" i="1"/>
  <c r="AB81" i="1"/>
  <c r="Z81" i="1"/>
  <c r="AB77" i="1"/>
  <c r="Z77" i="1"/>
  <c r="AB73" i="1"/>
  <c r="Z73" i="1"/>
  <c r="AB69" i="1"/>
  <c r="Z69" i="1"/>
  <c r="AB65" i="1"/>
  <c r="Z65" i="1"/>
  <c r="AB61" i="1"/>
  <c r="Z61" i="1"/>
  <c r="AB57" i="1"/>
  <c r="Z57" i="1"/>
  <c r="AB53" i="1"/>
  <c r="Z53" i="1"/>
  <c r="AB49" i="1"/>
  <c r="Z49" i="1"/>
  <c r="AB45" i="1"/>
  <c r="Z45" i="1"/>
  <c r="AB41" i="1"/>
  <c r="Z41" i="1"/>
  <c r="AB37" i="1"/>
  <c r="Z37" i="1"/>
  <c r="AB33" i="1"/>
  <c r="Z33" i="1"/>
  <c r="AB29" i="1"/>
  <c r="Z29" i="1"/>
  <c r="AB25" i="1"/>
  <c r="Z25" i="1"/>
  <c r="AB21" i="1"/>
  <c r="Z21" i="1"/>
  <c r="AB17" i="1"/>
  <c r="Z17" i="1"/>
  <c r="AB13" i="1"/>
  <c r="Z13" i="1"/>
  <c r="AB9" i="1"/>
  <c r="Z9" i="1"/>
  <c r="AB5" i="1"/>
  <c r="Z5" i="1"/>
  <c r="X104" i="1"/>
  <c r="Y27" i="1"/>
  <c r="Y19" i="1"/>
  <c r="Y11" i="1"/>
  <c r="Y3" i="1"/>
  <c r="Z10" i="1"/>
  <c r="AA2" i="1"/>
  <c r="AA95" i="1"/>
  <c r="AA87" i="1"/>
  <c r="AA79" i="1"/>
  <c r="AA71" i="1"/>
  <c r="AA63" i="1"/>
  <c r="AA55" i="1"/>
  <c r="AA47" i="1"/>
  <c r="AA39" i="1"/>
  <c r="AA31" i="1"/>
  <c r="AA23" i="1"/>
  <c r="AA15" i="1"/>
  <c r="AA7" i="1"/>
  <c r="AB6" i="1"/>
  <c r="AD103" i="1"/>
  <c r="T103" i="1"/>
  <c r="AL104" i="1" l="1"/>
  <c r="AL103" i="1"/>
  <c r="AK104" i="1"/>
  <c r="AJ103" i="1"/>
  <c r="AI103" i="1"/>
  <c r="AI104" i="1"/>
  <c r="AK103" i="1"/>
  <c r="AJ104" i="1"/>
  <c r="AF104" i="1"/>
  <c r="AG103" i="1"/>
  <c r="AG104" i="1"/>
  <c r="AF103" i="1"/>
  <c r="Z103" i="1"/>
  <c r="U103" i="1"/>
  <c r="Y103" i="1"/>
  <c r="M104" i="1"/>
  <c r="M103" i="1"/>
  <c r="Z104" i="1"/>
  <c r="V104" i="1"/>
  <c r="W103" i="1"/>
  <c r="U104" i="1"/>
  <c r="AA103" i="1"/>
  <c r="AA104" i="1"/>
  <c r="O103" i="1"/>
  <c r="O104" i="1"/>
  <c r="Y104" i="1"/>
  <c r="R103" i="1"/>
  <c r="R104" i="1"/>
  <c r="V103" i="1"/>
  <c r="W104" i="1"/>
  <c r="N104" i="1"/>
  <c r="N103" i="1"/>
  <c r="AB104" i="1"/>
  <c r="AB103" i="1"/>
  <c r="S103" i="1"/>
  <c r="S104" i="1"/>
  <c r="P103" i="1"/>
  <c r="P104" i="1"/>
</calcChain>
</file>

<file path=xl/sharedStrings.xml><?xml version="1.0" encoding="utf-8"?>
<sst xmlns="http://schemas.openxmlformats.org/spreadsheetml/2006/main" count="900" uniqueCount="458">
  <si>
    <t>Base Stack Overflow</t>
  </si>
  <si>
    <t>Result 1</t>
  </si>
  <si>
    <t>Result 2</t>
  </si>
  <si>
    <t>Type Base</t>
  </si>
  <si>
    <t>Security Base</t>
  </si>
  <si>
    <t>Type 1</t>
  </si>
  <si>
    <t>Security 1</t>
  </si>
  <si>
    <t>Type 2</t>
  </si>
  <si>
    <t>Security 2</t>
  </si>
  <si>
    <t xml:space="preserve"> In Swing, the password field has a getPassword() (returns char[]) method instead of the usual getText() (returns String) method. Similarly, I have come across a suggestion not to use String to handle passwords. Why does String pose a threat to security when it comes to passwords?It feels inconvenient to use char[].</t>
  </si>
  <si>
    <t>https://stackoverflow.com/questions/8881291/why-is-char-preferred-over-string-for-passwords/8881376</t>
  </si>
  <si>
    <t>//books.google.com/books?id=QxNTDwAAQBAJ</t>
  </si>
  <si>
    <t>http://www.techoons.com/forumQuestion.php%3Fquesn_id%3D5942c972aa394</t>
  </si>
  <si>
    <t xml:space="preserve"> </t>
  </si>
  <si>
    <t>SO</t>
  </si>
  <si>
    <t>Book</t>
  </si>
  <si>
    <t>Website</t>
  </si>
  <si>
    <t xml:space="preserve"> What are the best workarounds for using a SQL IN clause with instances of java.sql.PreparedStatement, which is not supported for multiple values due to SQL injection attack security issues: One ? placeholder represents one value, rather than a list of values. Consider the following SQL statement: SELECT my_column FROM my_table where search_column IN (?) Using preparedStatement.setString( 1, "'A', 'B', 'C'" ); is essentially a non-working attempt at a workaround of the reasons for using ? in the first place. What workarounds are available?</t>
  </si>
  <si>
    <t>https://stackoverflow.com/a/10240302</t>
  </si>
  <si>
    <t>https://stackoverflow.com/questions/8263371/how-can-prepared-statements-protect-from-sql-injection-attacks</t>
  </si>
  <si>
    <t>https://www.owasp.org/index.php/SQL_Injection</t>
  </si>
  <si>
    <t>I'm trying to retrieve a file from a server using SFTP (as opposed to FTPS) using Java. How can I do this?</t>
  </si>
  <si>
    <t>https://stackoverflow.com/questions/14617/how-to-retrieve-a-file-from-a-server-via-sftp/2690861</t>
  </si>
  <si>
    <t>http://doerner-team.de/forum/2i3t7.php%3Ftday%3Dsftp-file</t>
  </si>
  <si>
    <t xml:space="preserve"> My team got handed over some server side code (in Java) that generates random tokens and I have a question regarding the same - The purpose of these tokens is fairly sensitive - used for session id, password reset links etc. So they do need to be cryptographically random to avoid somebody guessing them or brute force them feasibly. The token is a "long" so it is 64 bits long. The code currently uses the java.util.Random class to generate these tokens. The documentation ([http://docs.oracle.com/javase/7/docs/api/java/util/Random.html][1]) for java.util.Random clearly states the following: Instances of java.util.Random are not cryptographically secure. Consider instead using SecureRandom to get a cryptographically secure pseudo-random number generator for use by security-sensitive applications. However, the way the code is currently using java.util.Random is this - It instantiates the java.security.SecureRandom class and then uses the SecureRandom.nextLong() method to obtain the seed that is used for instantiating the java.util.Randomclass. Then it uses java.util.Random.nextLong() method to generate the token. So my question now - Is it still insecure given that the java.util.Random is being seeded using java.security.SecureRandom? Do I need to modify the code so that it uses java.security.SecureRandom exclusively to generate the tokens? Currently the code seed's the Random once at startup</t>
  </si>
  <si>
    <t>https://stackoverflow.com/questions/11051205/difference-between-java-util-random-and-java-security-securerandom/11060526</t>
  </si>
  <si>
    <t>https://lonelycoding.com/difference-between-java-util-random-and-java-security-securerandom/</t>
  </si>
  <si>
    <t>https://www.owasp.org/images/5/53/OWASP_Code_Review_Guide_v2.pdf</t>
  </si>
  <si>
    <t xml:space="preserve"> If you want a cryptographically strong random number in Java, you use SecureRandom. Unfortunately, SecureRandom can be very slow. If it uses /dev/random on Linux, it can block waiting for sufficient entropy to build up. How do you avoid the performance penalty? Has anyone used Uncommon Maths as a solution to this problem? Can anybody confirm that this performance problem has been solved in JDK 6?</t>
  </si>
  <si>
    <t>https://stackoverflow.com/questions/137212/how-to-solve-slow-java-securerandom</t>
  </si>
  <si>
    <t>https://tersesystems.com/blog/2015/12/17/the-right-way-to-use-securerandom/</t>
  </si>
  <si>
    <t>https://docs.oracle.com/javase/7/docs/api/java/security/SecureRandom.html</t>
  </si>
  <si>
    <t>API</t>
  </si>
  <si>
    <t xml:space="preserve"> In the context of security frameworks, a few terms commonly occur subject, user and principal, of which I have not been able to find a clear definition and the difference between them. So, what exactly do these terms mean, and why are these distinctions of subject and principal needed?</t>
  </si>
  <si>
    <t>https://stackoverflow.com/questions/4989063/what-is-the-meaning-and-difference-between-subject-user-and-principal</t>
  </si>
  <si>
    <t>https://docs.oracle.com/javase/8/docs/technotes/guides/security/jaas/JAASRefGuide.html</t>
  </si>
  <si>
    <t>https://docs.spring.io/spring-security/site/docs/5.0.3.RELEASE/reference/htmlsingle/</t>
  </si>
  <si>
    <t>I have a program that reads server information from a configuration file and would like to encrypt the password in that configuration that can be read by my program and decrypted. Requirments: Encrypt plaintext password to be stored in the file Decrypt the encrypted password read in from the file from my program Any reccomendations on how i would go about doing this? I was thinking of writing my own algorithm but i feel it would be terribly insecure.</t>
  </si>
  <si>
    <t>https://stackoverflow.com/questions/1132567/encrypt-password-in-configuration-files/1132582</t>
  </si>
  <si>
    <t>https://security.stackexchange.com/questions/176840/i-want-to-pass-an-encrypted-password-to-another-program-to-decrypt</t>
  </si>
  <si>
    <t>https://cwe.mitre.org/data/definitions/312.html</t>
  </si>
  <si>
    <t xml:space="preserve"> My company has been evaluating Spring MVC to determine if we should use it in one of our next projects. So far I love what I've seen, and right now I'm taking a look at the Spring Security module to determine if it's something we can/should use. Our security requirements are pretty basic; a user just needs to be able to provide a username and password to be able to access certain parts of the site (such as to get info about their account); and there are a handful of pages on the site (FAQs, Support, etc) where an anonymous user should be given access. In the prototype I've been creating, I have been storing a "LoginCredentials" object (which just contains username and password) in Session for an authenticated user; some of the controllers check to see if this object is in session to get a reference to the logged-in username, for example. I'm looking to replace this home-grown logic with Spring Security instead, which would have the nice benefit of removing any sort of "how do we track logged in users?" and "how do we authenticate users?" from my controller/business code. It seems like Spring Security provides a (per-thread) "context" object to be able to access the username/principal info from anywhere in your app... Object principal = SecurityContextHolder.getContext().getAuthentication().getPrincipal(); ... which seems very un-Spring like as this object is a (global) singleton, in a way. My question is this: if this is the standard way to access information about the authenticated user in Spring Security, what is the accepted way to inject an Authentication object into the SecurityContext so that it is available for my unit tests when the unit tests require an authenticated user? Do I need to wire this up in the initialization method of each test case? protected void setUp() throws Exception {    ...    SecurityContextHolder.getContext().setAuthentication(        new UsernamePasswordAuthenticationToken(testUser.getLogin(), testUser.getPassword()));    ...} This seems overly verbose. Is there an easier way? The SecurityContextHolder object itself seems very un-Spring-like...</t>
  </si>
  <si>
    <t>https://stackoverflow.com/questions/360520/unit-testing-with-spring-security%3Frq%3D1</t>
  </si>
  <si>
    <t>//books.google.com/books?id=-_pRDwAAQBAJ</t>
  </si>
  <si>
    <t>https://code.i-harness.com/en/q/58048</t>
  </si>
  <si>
    <t xml:space="preserve"> By looking at the file java.security of my JRE, I see that the keystore type to use by default is set to JKS. Here, there is a list of the keystore types that can be used. Is there a recommended keystore type? What are the pros/cons of the different keystore types?</t>
  </si>
  <si>
    <t>https://stackoverflow.com/questions/11536848/keystore-type-which-one-to-use</t>
  </si>
  <si>
    <t>https://stackoverflow.com/questions/10839303/specification-of-jks-key-store-format/10845361</t>
  </si>
  <si>
    <t>https://security.stackexchange.com/questions/100584/where-should-a-keystore-jks-be-stored-in-a-repository</t>
  </si>
  <si>
    <t>I am having a hard time understanding JAAS. It all seems more complicated than it should be (especially the Sun tutorials). I need a simple tutorial or example on how to implement security (authentication + authorization) in java application based on Struts + Spring + Hibernate with custom user repository. Can be implemented using ACEGI.</t>
  </si>
  <si>
    <t>https://stackoverflow.com/a/628425</t>
  </si>
  <si>
    <t>https://medium.com/%40gustavo.ponce.ch/spring-boot-spring-mvc-spring-security-mysql-a5d8545d837d</t>
  </si>
  <si>
    <t>Java .class files can be decompiled fairly easily. How can I protect my database if I have to use the login data in the code?</t>
  </si>
  <si>
    <t>https://stackoverflow.com/questions/442862/how-can-i-protect-mysql-username-and-password-from-decompiling</t>
  </si>
  <si>
    <t>https://code.i-harness.com/en/q/6c1ee</t>
  </si>
  <si>
    <t>//books.google.com/books?id=exNTDwAAQBAJ</t>
  </si>
  <si>
    <t>After reading Jeff's blog post on Protecting Your Cookies: HttpOnly. I'd like to implement HttpOnly cookies in my web application. How do you tell tomcat to use http only cookies for sessions?</t>
  </si>
  <si>
    <t>https://stackoverflow.com/questions/33412/how-do-you-configure-httponly-cookies-in-tomcat-java-webapps</t>
  </si>
  <si>
    <t>https://blog.codinghorror.com/protecting-your-cookies-httponly/</t>
  </si>
  <si>
    <t>https://geekflare.com/httponly-secure-cookie-apache/</t>
  </si>
  <si>
    <t xml:space="preserve"> When you google for this exception: java.security.InvalidAlgorithmParameterException: the trustAnchors parameter must be non-empty, multiple results appear. However there is no definitive solution, only guesses. The problem arises (in my case at least) when I try to use open a connection over SSL. It works fine on my windows machine, but when I deploy it to the linux machine (with sun's jre installed) it fails with the above exception. The problem is that the default truststore of the JRE is empty for some reason (size of only 32 bytes, whereas it is 80kb on windows). When I copied my jre/lib/security/cacerts file from windows to linux, it worked fine. The question is - why is the linux jre having an empty trust store? Note that this happens on an Amazon EC2 instance, with the AMI linux, so it might be due to some amazon policies (I think java was pre-installed, but I'm not sure)</t>
  </si>
  <si>
    <t>https://stackoverflow.com/questions/4764611/java-security-invalidalgorithmparameterexception-the-trustanchors-parameter-mus</t>
  </si>
  <si>
    <t>https://stackoverflow.com/questions/4764611/java-security-invalidalgorithmparameterexception-the-trustanchors-parameter-mus%3Frq%3D1</t>
  </si>
  <si>
    <t>https://github.com/iron-io/dockers/issues/32</t>
  </si>
  <si>
    <t xml:space="preserve"> I'm trying to run this simple HelloWorld code written in Java from my browser (Chrome): public class HelloWorld extends JApplet {public void init() {    try {        SwingUtilities.invokeAndWait(new Runnable() {            public void run() {                JLabel lbl = new JLabel("Hello World");                add(lbl);            }        });    }    catch (Exception e) {        System.err.println("createGUI didn't complete successfully");    }} I compiled it with NetBeans, and then I created a WebApplication project. The HTML code that runs the applet is: &lt;html&gt;    &lt;head&gt;        &lt;title&gt;&lt;/title&gt;        &lt;meta http-equiv="Content-Type" content="text/html; charset=UTF-8"&gt;    &lt;/head&gt;    &lt;body&gt;        &lt;p&gt;&lt;applet code="HelloWorld" archive="applet_HelloWorld.jar"  width="590" height="530"&gt;&lt;/applet&gt;&lt;/p&gt;    &lt;/body&gt;&lt;/html&gt; If run the applet from NetBeans it works. But when I run the HTML code by double clicking it, the following message pops up from the browser: Your security settings have blocked a local application from running. I tried with Internet Explorer and Firefox but nothing. This message started to appear after the last update of Java. Where is the problem?</t>
  </si>
  <si>
    <t>https://stackoverflow.com/questions/16196425/java-error-your-security-settings-have-blocked-a-local-application-from-runnin/16227050</t>
  </si>
  <si>
    <t>https://www.java-forums.org/new-java/54737-extreme-frustration-jar-files.html</t>
  </si>
  <si>
    <t>https://www.math.uni-hamburg.de/doc/java/tutorial/uiswing/learn/example1.html</t>
  </si>
  <si>
    <t>How can I prevent XSS attacks in a JSP/Servlet web application?</t>
  </si>
  <si>
    <t>https://stackoverflow.com/questions/2658922/xss-prevention-in-jsp-servlet-web-application</t>
  </si>
  <si>
    <t>https://www.ibm.com/developerworks/library/se-prevent/</t>
  </si>
  <si>
    <t>http://www.informit.com/articles/article.aspx%3Fp%3D1334089%26seqNum%3D4</t>
  </si>
  <si>
    <t xml:space="preserve"> These may be phrased as separate questions for clarity, but they are all related to the same issue. How are SSL certificate server names resolved? Why do browsers seem to use the CN field of the certificate, but Java's mechanism seem to only look at "subject alternative names" only? Is it possible to add alternative names to a SSL certificate using keytool?If not, is using openSSL instead a good option?? Just a little background: I need to get a main server to communicate with several servers using HTTPS. Obviously, we don't want to buy SSL certificates for every server (there could be many), so I want to use self-signed certificates (I have been using keytool to generate them). After I add the certificates as trusted in the OS, the browsers (IE and Chrome) happily accept the connection as trusted. However, even after adding the certificates to Java's cacerts, Java still won't accept the connection as trusted and throws the following Exception: Caused by: java.security.cert.CertificateException: No subject alternative names present at sun.security.util.HostnameChecker.matchIP(HostnameChecker.java:142) at sun.security.util.HostnameChecker.match(HostnameChecker.java:75) at com.sun.net.ssl.internal.ssl.X509TrustManagerImpl.checkIdentity(X509T rustManagerImpl.java:264) at com.sun.net.ssl.internal.ssl.X509TrustManagerImpl.checkServerTrusted( X509TrustManagerImpl.java:250) at com.sun.net.ssl.internal.ssl.ClientHandshaker.serverCertificate(Clien tHandshaker.java:1185) ... 14 more I found that I can make Java trust the certificate implementing my own HostNameVerifier, which I copied from here: com.sun.jbi.internal.security.https.DefaultHostnameVerifier just to test (by the way, the hostname passed as an argument to the HostnameVerifier is correct, so I think it should have been accepted). I have been using the certificate field CN as the hostname (usually the IP address). Can anybody please tell me if I am doing something wrong and point me in the right direction? </t>
  </si>
  <si>
    <t>https://stackoverflow.com/questions/8443081/how-are-ssl-certificate-server-names-resolved-can-i-add-alternative-names-using</t>
  </si>
  <si>
    <t>https://www.digicert.com/subject-alternative-name.htm</t>
  </si>
  <si>
    <t>http://community.arubanetworks.com/t5/AAA-NAC-Guest-Access-BYOD/How-to-define-more-than-one-DNS-in-Subject-Alternative-Name-SAN/ta-p/250695</t>
  </si>
  <si>
    <t xml:space="preserve"> I have a java application that connects to a database. The user name and password for the database are stored in a properties file. What is the common practice to avoid storing the password in cleartext in the properties file while still retaining the option to let the user change it? The main motivation here is to prevent someone looking over the admin's shoulder and seeing the password while the admin is editing the properties file. I read here that there's a built in way to do it in C#. Knowing java, I don't expect to find a built in solution but I'd like to hear what other people are doing. If I don't find any good choice then I am probably going to encrypt it with a constant password that will be kept in the code. But I'd hate to do it this way because it feels wrong. Edit Dec 12th 2012Looks like there is no magic and I must store the password in the code or something similar.At the end we implemented something very similar to what Jasypt that was mentioned in one of the answers does.So I'm accepting the Jasypt answer because it is the closest thing to a definite answer.</t>
  </si>
  <si>
    <t>https://stackoverflow.com/questions/10306673/securing-a-password-in-a-properties-file/37744873</t>
  </si>
  <si>
    <t>https://docs.pingidentity.com/bundle/pa_sm_InstallPingAccess_pa42/page/pa_t_Change_Configuration_Database_Passwords.html</t>
  </si>
  <si>
    <t>https://community.jaspersoft.com/documentation/tibco-jasperreports-server-administrator-guide/v60/encrypting-passwords-configuration</t>
  </si>
  <si>
    <t xml:space="preserve"> I am looking on how how to obtain the location of cacerts of the default java installation, when you do not have JAVA_HOME or JRE_HOME defined. I need a solution that works at least for OS X and Linux. Yes. java -v is assumed to work :)</t>
  </si>
  <si>
    <t>https://stackoverflow.com/questions/11936685/how-to-obtain-the-location-of-cacerts-of-the-default-java-installation</t>
  </si>
  <si>
    <t>https://stackoverflow.com/questions/11936685/how-to-obtain-the-location-of-cacerts-of-the-default-java-installation/27971974</t>
  </si>
  <si>
    <t>https://www.jamf.com/jamf-nation/articles/348/configuring-the-java_home-and-jre_home-environment-variables-on-a-windows-server</t>
  </si>
  <si>
    <t xml:space="preserve"> I've been working on a program to extract information from a dynamic web application, and the program worked fine until I set my tomcat server to use SSL using a self-signed(thus, untrusted) certificate. The stack trace of the error is: javax.net.ssl.SSLHandshakeException: sun.security.validator.ValidatorException: PKIX path building failed: sun.security.provider.certpath.SunCertPathBuilderException: unable to find valid certification path to requested targetError: sun.security.validator.ValidatorException: PKIX path building failed: sun.security.provider.certpath.SunCertPathBuilderException: unable to find valid certification path to requested target        at com.sun.net.ssl.internal.ssl.Alerts.getSSLException(Alerts.java:150)        at com.sun.net.ssl.internal.ssl.SSLSocketImpl.fatal(SSLSocketImpl.java:1584)        at com.sun.net.ssl.internal.ssl.Handshaker.fatalSE(Handshaker.java:174)        at com.sun.net.ssl.internal.ssl.Handshaker.fatalSE(Handshaker.java:168)        at com.sun.net.ssl.internal.ssl.ClientHandshaker.serverCertificate(ClientHandshaker.java:848)        at com.sun.net.ssl.internal.ssl.ClientHandshaker.processMessage(ClientHandshaker.java:106)        at com.sun.net.ssl.internal.ssl.Handshaker.processLoop(Handshaker.java:495)        at com.sun.net.ssl.internal.ssl.Handshaker.process_record(Handshaker.java:433)        at com.sun.net.ssl.internal.ssl.SSLSocketImpl.readRecord(SSLSocketImpl.java:877)        at com.sun.net.ssl.internal.ssl.SSLSocketImpl.performInitialHandshake(SSLSocketImpl.java:1089)        at com.sun.net.ssl.internal.ssl.SSLSocketImpl.startHandshake(SSLSocketImpl.java:1116)        at com.sun.net.ssl.internal.ssl.SSLSocketImpl.startHandshake(SSLSocketImpl.java:1100)        at sun.net.www.protocol.https.HttpsClient.afterConnect(HttpsClient.java:402)        at sun.net.www.protocol.https.AbstractDelegateHttpsURLConnection.connect(AbstractDelegateHttpsURLConnection.java:170)        at sun.net.www.protocol.http.HttpURLConnection.getOutputStream(HttpURLConnection.java:857)        at sun.net.www.protocol.https.HttpsURLConnectionImpl.getOutputStream(HttpsURLConnectionImpl.java:230)        at com.certicom.gls.glscs.nongui.URLReader$PostURL.setupURL(URLReader.java:34)        at com.certicom.gls.glscs.nongui.URLReader.getLogin(URLReader.java:227)        at com.certicom.gls.glscs.nongui.URLReader.testLogin(URLReader.java:436)        at com.certicom.gls.glscs.nongui.Controller.loginMenu(Controller.java:384)        at com.certicom.gls.glscs.nongui.Controller.menu(Controller.java:324)        at com.certicom.gls.glscs.nongui.Controller.&lt;init&gt;(Controller.java:49)        at com.certicom.gls.glscs.nongui.Controller.main(Controller.java:61) In a web browser, the user is prompted a warning when accessing a HTTPS site with an untrusted certificate, and asked to make an exception if he likes to proceed; I would like to implement a similar functionality for my command-line application... I admit that I am new to socket programming and networking in general; any advice solving this problem will be great!</t>
  </si>
  <si>
    <t>https://stackoverflow.com/questions/1201048/allowing-java-to-use-an-untrusted-certificate-for-ssl-https-connection</t>
  </si>
  <si>
    <t>https://stackoverflow.com/questions/1201048/allowing-java-to-use-an-untrusted-certificate-for-ssl-https-connection/17103420</t>
  </si>
  <si>
    <t>https://github.com/knowm/XChange/issues/52</t>
  </si>
  <si>
    <t xml:space="preserve"> It's common knowledge that Java Strings are immutable. Immutable Strings are great addition to java since its inception. Immutability allows fast access and a lot of optimizations, significantly less error-prone compared to C-style strings, and helps enforce the security model. It's possible to create a mutable one without using hacks, namely java.lang.reflect sun.misc.Unsafe Classes in bootstrap classloader JNI (or JNA as it requires JNI) But is it possible in just plain Java, so that the string can be modified at any time? The question is How?</t>
  </si>
  <si>
    <t>https://stackoverflow.com/questions/11146255/create-a-mutable-java-lang-string/11146288</t>
  </si>
  <si>
    <t>https://stackoverflow.com/questions/8798403/string-is-immutable-what-exactly-is-the-meaning/17942294</t>
  </si>
  <si>
    <t>https://howtodoinjava.com/core-java/string-class/java-interview-question-why-strings-are-immutable/</t>
  </si>
  <si>
    <t xml:space="preserve"> The jar (bcprov-jdk16-145.jar) has been added to the project, Security.addProvider(new org.bouncycastle.jce.provider.BouncyCastleProvider()) has been added to the class, and BouncyCastleProvider.PROVIDER_NAME does return "BC" but AesFileIo.writeFile() still throws java.security.NoSuchProviderException No such provider: BC. Any ideas? import java.io.FileOutputStream;import java.io.InputStreamReader;import java.io.ObjectOutputStream;import javax.crypto.Cipher;import javax.crypto.spec.IvParameterSpec;import javax.crypto.spec.SecretKeySpec;import org.bouncycastle.jce.provider.BouncyCastleProvider;public class AesFileIo {    private static final String AES_ALGORITHM = "AES/CTR/NoPadding";    private static final String PROVIDER = BouncyCastleProvider.PROVIDER_NAME;    private static final byte[] AES_KEY_128 = { // Hard coded for now        78, -90, 42, 70, -5, 20, -114, 103,        -99, -25, 76, 95, -85, 94, 57, 54};    private static final byte[] IV = { // Hard coded for now        -85, -67, -5, 88, 28, 49, 49, 85,        114, 83, -40, 119, -65, 91, 76, 108};    private static final SecretKeySpec secretKeySpec =            new SecretKeySpec(AES_KEY_128, "AES");    private static final IvParameterSpec ivSpec = new IvParameterSpec(IV);    public void AesFileIo() {        Security.addProvider(new org.bouncycastle.jce.provider                .BouncyCastleProvider());    }    public void writeFile(String fileName, String theFile) {        try {            Cipher cipher = Cipher.getInstance(AES_ALGORITHM, PROVIDER);            cipher.init(Cipher.ENCRYPT_MODE, secretKeySpec, ivSpec);            byte[] encrypted = cipher.doFinal(theFile.getBytes());            ObjectOutputStream os = new ObjectOutputStream(                new FileOutputStream(fileName));            os.write(encrypted);            os.flush();            os.close();        } catch (Exception e) {            StackTraceElement se = new Exception().getStackTrace()[0];            System.err.println(se.getFileName() + " " + se.getLineNumber()                    + " " + e);        }    }}</t>
  </si>
  <si>
    <t>https://stackoverflow.com/questions/3711754/why-java-security-nosuchproviderexception-no-such-provider-bc</t>
  </si>
  <si>
    <t>http://openeschool.com/Discussion/15944/why-java-security-nosuchproviderexception-no-such-provider-bc</t>
  </si>
  <si>
    <t>https://www.javatips.net/api/org.bouncycastle.jce.provider.bouncycastleprovider</t>
  </si>
  <si>
    <t xml:space="preserve"> I want to make my application to run other people's code, aka plugins. However, what options do I have to make this secure so they don't write malicious code. How do I control what they can or can not do? I have stumbled around that JVM has a "built in sandbox" feature - what is it and is this the only way? Are there third-party Java libraries for making a sandbox? What options do I have? Links to guides and examples is appreciated!</t>
  </si>
  <si>
    <t>https://stackoverflow.com/questions/1715036/how-do-i-create-a-java-sandbox</t>
  </si>
  <si>
    <t>https://stackoverflow.com/q/20768972</t>
  </si>
  <si>
    <t>https://docs.oracle.com/javase/7/docs/technotes/guides/security/spec/security-spec.doc1.html</t>
  </si>
  <si>
    <t xml:space="preserve"> I have a pretty basic helper class that I'm using to do all my Http Get/Post stuff. I'm using HttpGet, HttpPost, and HttpClient from the org.apache.http library. All of my stuff works fine over HTTP, but as soon as I tried to consume a service that works over HTTPS, I get a ClientProtocolException when executing the request. The only message in the exception is "The server failed to respond with a valid HTTP response". To test, I sent the exact same payload from a browser using a simple html form and Fiddler2 using the RequestBuilder. I've sent invalid and empty payloads and even sent all of the above with and without headers to see if there was something funky about the way the objects were building the request. Everything I've used in testing gives me a valid 200 status HTTP response. The service just gives me a structure describing the error if I give it something other than what it expects. Is there something special I need to add to the HttpPost or HttpClient object(s) to tell it to use HTTPS? Do I have to explicitly tell it to use a different port? EDIT: I indeed registered the wrong socket factory for https communication. Here is the updated method that I use to create my HttpClient object with the correct socket factory just in case someone searches this kind of problem in the future: private HttpClient createHttpClient(){    HttpParams params = new BasicHttpParams();    HttpProtocolParams.setVersion(params, HttpVersion.HTTP_1_1);    HttpProtocolParams.setContentCharset(params, HTTP.DEFAULT_CONTENT_CHARSET);    HttpProtocolParams.setUseExpectContinue(params, true);    SchemeRegistry schReg = new SchemeRegistry();    schReg.register(new Scheme("http", PlainSocketFactory.getSocketFactory(), 80));    schReg.register(new Scheme("https", SSLSocketFactory.getSocketFactory(), 443));    ClientConnectionManager conMgr = new ThreadSafeClientConnManager(params, schReg);    return new DefaultHttpClient(conMgr, params);}</t>
  </si>
  <si>
    <t>https://hc.apache.org/httpcomponents-client-ga/quickstart.html</t>
  </si>
  <si>
    <t>http://www.baeldung.com/httpclient-post-http-request</t>
  </si>
  <si>
    <t>https://code.i-harness.com/en/q/226105</t>
  </si>
  <si>
    <t xml:space="preserve"> How is SAML SSO typically implemented? I've read this (n.b. obsolete) about using SAML with Google Apps, and the wikipedia entry on SAML. The wikipedia entry talks about responding with forms containing details of the SAMLRequest and SAMLResponse. Does this mean that the user has to physically submit the form in order to proceed with the single sign on? The google entry talks about using redirects, which seems more seemless to me. However, it also talks about using a form for the response which the user must submit (although it does talk about using JavaScript to automatically submit the form). Is this the standard way of doing this? Using redirects and JavaScript for form submission? Does anyone know of any other good resources about how to go about implementing SSO between a Windows Domain and a J2EE web application. The web application is on a separate network/domain. My client wants to use CA Siteminder (with SAML).</t>
  </si>
  <si>
    <t>https://stackoverflow.com/questions/806131/how-to-implement-saml-sso</t>
  </si>
  <si>
    <t>https://stackoverflow.com/questions/806131/how-to-implement-saml-sso/814775</t>
  </si>
  <si>
    <t>https://vrzart.com/question/detail/25601/How%2520to%2520implement%2520SAML%2520SSO.html</t>
  </si>
  <si>
    <t xml:space="preserve"> I'm deploying an application using JAWS, and it worked until late 2013 when I got a warning, and then this morning Java completely blocked it. The message in French is: Application bloqu•À_•À_e par les param•À_•À_tres de s•À_•À_curit•À_•À_ Vos param•À_•À_tres de s•À_•À_curit•À_•À_ ont bloqu•À_•À_ l'ex•À_•À_cution d'une application auto-sign•À_•À_e avec une version obsolete ou arriv•À_•À_e ‚�_‚�_ expiration de Java. which would translate roughly as: Application blocked by the security settings Your security settings have blocked from running an application that has been self-signed with an obsolete or outdated Java. The grammar is not that clear, the end of the sentence could be read as either: ...blocked a self-signed application from running with an obsolete or outdated Java [runtime], meaning that the local runtime is too old, but the self-signature is fine ...blocked an application that has been self-signed with an obsolete or outdated Java [compiler], meaning that the Java compiler used is too old I searched online for the exact same message in English, but I couldn't find it. So the grammar is still unclear. Note that on the message there is no Name: xyz / From: http://url/, there's only the text I typed above, and a blue "i" icon. Now, I don't really understand the exact meaning of this error message, but I know that there is an issue because my JAR files are all self-signed. I have already faced this on other Windows clients, and it was easy: I extracted a .cer certificate from my keystore; Downloaded it on the client machine, open it; Made the customers install it as a trusted source on their local machine. It worked like a charm on my test setup and for one customer, but another one still has the issue and cannot run my software. This is a big issue from me, and I don't know what to do. Should I upgrade my Java compiler, recompile everything, sign every JAR file again and cross fingers? How can I make that Windows box trust my certificate and let the Java application run?</t>
  </si>
  <si>
    <t>https://github.com/ChatSecure/ChatSecure-iOS/issues/127</t>
  </si>
  <si>
    <t>https://www.macrumors.com/2013/01/31/apple-once-again-blocks-java-7-web-plug-in/</t>
  </si>
  <si>
    <t>https://www.itsupportguides.com/knowledge-base/tech-tips-tricks/what-to-do-if-you-get-java-application-blocked-error-message/amp/</t>
  </si>
  <si>
    <t xml:space="preserve"> I've been trying to get some working Java code to use for encrypting Paypal buttons. This is no easy task! Even when I get some code, from Paypal, I'm faced with errors..ugh.. So here is what I have so far, that I think will work eventually. I downloaded the Java.zip file from Paypal's website. Within it are two classes - ClientSide.java and ButtonEncryption.java The Problem - I'm getting an InvalidKeyException : Illegal key size error. Questions 1) How do I resolve this issue? 2) What line of code is throwing the error? C:\jakarta-tomcat\webapps\PlanB\WEB-INF\classes&gt;java palmb.servlets.paypal.ButtonEncryptionjava.io.IOException: exception decrypting data - java.security.InvalidKeyException: Illegal key size        at org.bouncycastle.jce.provider.JDKPKCS12KeyStore.cryptData(Unknown Source)        at org.bouncycastle.jce.provider.JDKPKCS12KeyStore.engineLoad(Unknown Source)        at java.security.KeyStore.load(Unknown Source)        at palmb.servlets.paypal.ClientSide.getButtonEncryptionValue(ClientSide.java:63)        at palmb.servlets.paypal.ButtonEncryption.main(ButtonEncryption.java:81) ClientSide class package palmb.servlets.paypal;import java.io.ByteArrayOutputStream;import java.io.FileInputStream;import java.io.IOException;import java.io.PrintWriter;import java.security.InvalidAlgorithmParameterException;import java.security.KeyStore;import java.security.KeyStoreException;import java.security.NoSuchAlgorithmException;import java.security.NoSuchProviderException;import java.security.PrivateKey;import java.security.UnrecoverableKeyException;import java.security.cert.CertStore;import java.security.cert.CertStoreException;import java.security.cert.CertificateException;import java.security.cert.CertificateFactory;import java.security.cert.CollectionCertStoreParameters;import java.security.cert.X509Certificate;import java.util.ArrayList;import java.util.Enumeration;import org.bouncycastle.cms.CMSEnvelopedData;import org.bouncycastle.cms.CMSEnvelopedDataGenerator;import org.bouncycastle.cms.CMSException;import org.bouncycastle.cms.CMSProcessableByteArray;import org.bouncycastle.cms.CMSSignedData;import org.bouncycastle.cms.CMSSignedDataGenerator;import org.bouncycastle.openssl.PEMReader;import org.bouncycastle.util.encoders.Base64;/** */public class ClientSide {    private String  keyPath;    private String  certPath;    private String  paypalCertPath;    private String  keyPass;    public ClientSide( String keyPath, String certPath, String paypalCertPath, String keyPass )    {        this.keyPath = keyPath;        this.certPath = certPath;        this.paypalCertPath = paypalCertPath;        this.keyPass = keyPass;    }       public String getButtonEncryptionValue(String _data, String _privateKeyPath, String _certPath, String _payPalCertPath,                                            String _keyPass) throws IOException,CertificateException,KeyStoreException,                                            UnrecoverableKeyException,InvalidAlgorithmParameterException,NoSuchAlgorithmException,                                            NoSuchProviderException,CertStoreException,CMSException {        _data = _data.replace(',', '\n');        CertificateFactory cf = CertificateFactory.getInstance("X509", "BC");        // Read the Private Key        KeyStore ks = KeyStore.getInstance("PKCS12", "BC");        ks.load( new FileInputStream(_privateKeyPath), _keyPass.toCharArray() );        String keyAlias = null;        Enumeration aliases = ks.aliases();        while (aliases.hasMoreElements()) {            keyAlias = (String) aliases.nextElement();        }        PrivateKey privateKey = (PrivateKey) ks.getKey( keyAlias, _keyPass.toCharArray() );        // Read the Certificate        X509Certificate certificate = (X509Certificate) cf.generateCertificate( new FileInputStream(_certPath) );        // Read the PayPal Cert        X509Certificate payPalCert = (X509Certificate) cf.generateCertificate( new FileInputStream(_payPalCertPath) );        // Create the Data        byte[] data = _data.getBytes();        // Sign the Data with my signing only key pair        CMSSignedDataGenerator signedGenerator = new CMSSignedDataGenerator();        signedGenerator.addSigner( privateKey, certificate, CMSSignedDataGenerator.DIGEST_SHA1 );        ArrayList certList = new ArrayList();        certList.add(certificate);        CertStore certStore = CertStore.getInstance( "Collection", new CollectionCertStoreParameters(certList) );        signedGenerator.addCertificatesAndCRLs(certStore);        CMSProcessableByteArray cmsByteArray = new CMSProcessableByteArray(data);        ByteArrayOutputStream baos = new ByteArrayOutputStream();        cmsByteArray.write(baos);        System.out.println( "CMSProcessableByteArray contains [" + baos.toString() + "]" );        CMSSignedData signedData = signedGenerator.generate(cmsByteArray, true, "BC");        byte[] signed = signedData.getEncoded();        CMSEnvelopedDataGenerator envGenerator = new CMSEnvelopedDataGenerator();        envGenerator.addKeyTransRecipient(payPalCert);        CMSEnvelopedData envData = envGenerator.generate( new CMSProcessableByteArray(signed),                CMSEnvelopedDataGenerator.DES_EDE3_CBC, "BC" );        byte[] pkcs7Bytes = envData.getEncoded();        return new String( DERtoPEM(pkcs7Bytes, "PKCS7") );    }    public static byte[] DERtoPEM(byte[] bytes, String headfoot)     {        ByteArrayOutputStream pemStream = new ByteArrayOutputStream();        PrintWriter writer = new PrintWriter(pemStream);        byte[] stringBytes = Base64.encode(bytes);        System.out.println("Converting " + stringBytes.length + " bytes");        String encoded = new String(stringBytes);        if (headfoot != null) {            writer.print("-----BEGIN " + headfoot + "-----\n");        }        // write 64 chars per line till done        int i = 0;        while ((i + 1) * 64 &lt; encoded.length()) {            writer.print(encoded.substring(i * 64, (i + 1) * 64));            writer.print("\n");            i++;        }        if (encoded.length() % 64 != 0) {            writer.print(encoded.substring(i * 64)); // write remainder            writer.print("\n");        }        if (headfoot != null) {            writer.print("-----END " + headfoot + "-----\n");        }        writer.flush();        return pemStream.toByteArray();    }} ButtonEncryption class package palmb.servlets.paypal;//import com.paypal.crypto.sample.*;import palmb.servlets.paypal.ClientSide;import java.io.*;import java.security.InvalidAlgorithmParameterException;import java.security.KeyStoreException;import java.security.NoSuchAlgorithmException;import java.security.NoSuchProviderException;import java.security.Security;import java.security.UnrecoverableKeyException;import java.security.cert.CertStoreException;import java.security.cert.CertificateException;import org.bouncycastle.cms.CMSException;/** */public class ButtonEncryption {    //path to public cert    private static String certPath = "C:/jakarta-tomcat/webapps/PlanB/Certs/public-cert.pem";    //path to private key in PKCS12 format    private static String keyPath = "C:/jakarta-tomcat/webapps/PlanB/Certs/my_pkcs12.p12";    //path to Paypal's public cert    private static String paypalCertPath = "C:/jakarta-tomcat/webapps/PlanB/Certs/paypal_cert_pem.txt";    //private key password    private static String keyPass = "password"; //will be replaced with actual password when compiled and executed    //the button command, properties/parameters    private static String cmdText = "cmd=_xclick\nbusiness=buyer@hotmail.com\nitem_name=vase\nitemprice=25.00";  //cmd=_xclick,business=sample@paypal.com,amount=1.00,currency_code=USD    //output file for form code    private static String output = "test.html";    public static void main(String[] args)     {        Security.addProvider(new org.bouncycastle.jce.provider.BouncyCastleProvider());         String stage = "sandbox";        try         {            ClientSide client_side = new ClientSide( keyPath, certPath, paypalCertPath, keyPass );            String result = client_side.getButtonEncryptionValue( cmdText, keyPath, certPath, paypalCertPath, keyPass );            File outputFile = new File( output );            if ( outputFile.exists() )                outputFile.delete();            if ( result != null &amp;&amp; result != "")            {                try {                            OutputStream fout= new FileOutputStream( output );                    OutputStream bout= new BufferedOutputStream(fout);                    OutputStreamWriter out = new OutputStreamWriter(bout, "US-ASCII");                    out.write( "&lt;form action=\"https://www." );                    out.write( stage );                    out.write( "paypal.com/cgi-bin/webscr\" method=\"post\"&gt;" );                      out.write( "&lt;input type=\"hidden\" name=\"cmd\" value=\"_s-xclick\"&gt;" );  ;                    out.write( "&lt;input type=\"image\" src=\"https://www." );                    out.write( stage );                    out.write( "paypal.com/en_US/i/btn/x-click-but23.gif\" border=\"0\" name=\"submit\" " );                    out.write( "alt=\"Make payments with PayPal - it's fast, free and secure!\"&gt;" );                    out.write( "&lt;input type=\"hidden\" name=\"encrypted\" value=\"" );                    out.write( result );                    out.write( "\"&gt;" );                    out.write( "&lt;/form&gt;");                    out.flush();  // Don't forget to flush!                    out.close();                  }                  catch (UnsupportedEncodingException e) {                    System.out.println(                     "This VM does not support the ASCII character set."                    );                  }                  catch (IOException e) {                    System.out.println(e.getMessage());                          }            }        }         catch (NoSuchAlgorithmException e)         {            // TODO Auto-generated catch block            e.printStackTrace();        }         catch (NoSuchProviderException e)         {            // TODO Auto-generated catch block            e.printStackTrace();        }         catch (IOException e)         {            // TODO Auto-generated catch block            e.printStackTrace();        }         catch (CMSException e)         {            // TODO Auto-generated catch block            e.printStackTrace();        }         catch (CertificateException e)         {            // TODO Auto-generated catch block            e.printStackTrace();        }         catch (KeyStoreException e)         {            // TODO Auto-generated catch block            e.printStackTrace();        }         catch (UnrecoverableKeyException e)         {            // TODO Auto-generated catch block            e.printStackTrace();        }         catch (InvalidAlgorithmParameterException e)         {            // TODO Auto-generated catch block            e.printStackTrace();        }         catch (CertStoreException e)         {            // TODO Auto-generated catch block            e.printStackTrace();        }    }} Edited : info about keys/certificates I generated the Private Key and Public Certificate with OpenSSL via the following commands. Private Key openssl genrsa -out private-key.pem 1024 Public Certificate openssl req -new -key private-key.pem -x509 -days 1095 -out public-cert.pem Created PKCS12 File openssl pkcs12 -export -in public-cert.pem -inkey private-key.pem -out my_pkcs12.p12 Additionally, I had to download the Paypal Public Certificate from the Paypal website. Edited - adding compilation warnings - BouncyCastle C:\jakarta-tomcat\webapps\PlanB\WEB-INF\classes&gt;javac .\palmb\servlets\paypal\ClientSide.java -Xlint.\palmb\servlets\paypal\ClientSide.java:85: warning: [deprecation] addSigner(java.security.PrivateKey,java.security.cert.X509Certificate,java.lang.String) in org.bouncycastle.cms.CMSSignedDataGenerator has been deprecated                signedGenerator.addSigner( privateKey, certificate, CMSSignedDataGenerator.DIGEST_SHA1 );                               ^.\palmb\servlets\paypal\ClientSide.java:88: warning: [unchecked] unchecked callto add(E) as a member of the raw type java.util.ArrayList                certList.add(certificate);                            ^.\palmb\servlets\paypal\ClientSide.java:90: warning: [deprecation] addCertificatesAndCRLs(java.security.cert.CertStore) in org.bouncycastle.cms.CMSSignedGenerator has been deprecated                signedGenerator.addCertificatesAndCRLs(certStore);                               ^.\palmb\servlets\paypal\ClientSide.java:97: warning: [deprecation] generate(org.bouncycastle.cms.CMSProcessable,boolean,java.lang.String) in org.bouncycastle.cms.CMSSignedDataGenerator has been deprecated                CMSSignedData signedData = signedGenerator.generate(cmsByteArray, true, "BC");                                                          ^.\palmb\servlets\paypal\ClientSide.java:102: warning: [deprecation] addKeyTransRecipient(java.security.cert.X509Certificate) in org.bouncycastle.cms.CMSEnvelopedGenerator has been deprecated                envGenerator.addKeyTransRecipient(payPalCert);                            ^.\palmb\servlets\paypal\ClientSide.java:103: warning: [deprecation] generate(org.bouncycastle.cms.CMSProcessable,java.lang.String,java.lang.String) in org.bouncycastle.cms.CMSEnvelopedDataGenerator has been deprecated                CMSEnvelopedData envData = envGenerator.generate( new CMSProcessableByteArray(signed),                                                       ^6 warnings JCE policy file installation steps These are the steps I took to installing the JCE Unlimited Strength Policy files: 1) Went to Java JCE Download Page on Oracle. 2) Extracted files from zip. 3) Placed local_policy.jar and US_export_policy.jar files in C:\Java\jdk1.6.0_22\jre\lib\security folder. Note: C:\Java\jdk1.6.0_22 is set as %JAVA_HOME% 4) Updated system classpath to include location of jars. Note: There are other files, that came with the JDK 1.6 within the security folder, including : java.policy, java.security, javaws.policy, trusted.libraries - but those probably have nothing to do with the JCE files, right? Edit 6/23/2011 - results after further configuration I went to Bouncy Castle page at http://www.bouncycastle.org/specifications.html#install Scroll down to 5.0 Bouncy Castle Provider then read info under 5.1 Example. It makes mention of adding a parameter for the Bouncy Castle Provider to the java.security file. My file is under C:\Java\jdk1.6.0_22\jre\lib\security. I added the following line to my file - security.provider.10=org.bouncycastle.jce.provider.BouncyCastleProvider In addition, I discovered that I hadn't added the Bouncy Castle jars to the classpath, so I went ahead and did so. Now after making these changes, recompiling and attempting to execute ClientSide.java I'm given the same exception : but maybe the focus should be on the part of the exception where it says this about bouncycastle provider - at org.bouncycastle.jce.provider.JDKPKCS12KeyStore.cryptData(Unknown Source)at org.bouncycastle.jce.provider.JDKPKCS12KeyStore.engineLoad(Unknown Source) @PeteyB - I'm certain that I installed the policy files correctly. Based on what I've stated here, is there anything else you can suggest I try? Can you look at the Bouncy Castle site @ http://www.bouncycastle.org/specifications.html#install and see if there is something I'm missing?</t>
  </si>
  <si>
    <t>https://stackoverflow.com/questions/6363801/invalidkeyexception-illegal-key-size-java-code-throwing-exception-for-encryp/6388603</t>
  </si>
  <si>
    <t>https://code.i-harness.com/en/q/611a99</t>
  </si>
  <si>
    <t>https://kidsongs.com/lyrics/i-ve-been-working-on-the-railroad.html</t>
  </si>
  <si>
    <t xml:space="preserve"> I've been looking around and the closest answer is : How to generate a random alpha-numeric string? I want to follow this workflow according to this CrackStation tutorial: To Store a Password Generate a long random salt using a CSPRNG. Prepend the salt to the password and hash it with a standard cryptographic hash function such as SHA256. Save both the salt and the hash in the user's database record. To Validate a Password Retrieve the user's salt and hash from the database. Prepend the salt to the given password and hash it using the same hash function. Compare the hash of the given password with the hash from the database. If they match, the password is correct. Otherwise, the password is incorrect. I don't know how to generate a SALT. I figured out how to generate a hash using the MessageDigest. I tried using SecureRandom but nextByte method produces garbled code. Edit: I don't know which answer to choose, they're too complicated for me, I have decided to use jBCrypt; jBCript is easy to use, does all the complex stuff behind the scenes. so I'll let the community vote up for the best answer.</t>
  </si>
  <si>
    <t>https://stackoverflow.com/q/18142745</t>
  </si>
  <si>
    <t>https://crackstation.net/hashing-security.htm</t>
  </si>
  <si>
    <t>https://security.stackexchange.com/questions/41617/do-salts-have-to-be-random-or-just-unique-and-unknown</t>
  </si>
  <si>
    <t xml:space="preserve"> I have enabled https in tomcat and have a self-signed certificate for server auth. I have created an http client using Apache httpClient. I have set a trust manager loading the server certificate. The http client can connect with server no problem. To see what is going on I enabled debugging: System.setProperty("javax.net.debug", "ssl"); I saw the following which I can not understand at all: ***adding as trusted cert:  Subject: CN=Me, OU=MyHouse, O=Home, L=X, ST=X, C=BB  Issuer:  CN=Me, OU=MyHouse, O=Home, L=X, ST=X, C=BB  Algorithm: RSA; Serial number: 0x4d72356b  Valid from Sat Mar 05 15:06:51 EET 2011 until Fri Jun 03 16:06:51 EEST 2011 My certificate is displayed and is added to truststore (as I see). Then: trigger seeding of SecureRandomdone seeding SecureRandom Here is the part from debugging traces I do not get: trustStore is: C:\Program Files\Java\jre6\lib\security\cacertstrustStore type is : jkstrustStore provider is : init truststoreadding as trusted cert:  Subject: CN=SwissSign Platinum CA - G2, O=SwissSign AG, C=CH  Issuer:  CN=SwissSign Platinum CA - G2, O=SwissSign AG, C=CH  Algorithm: RSA; Serial number: 0x4eb200670c035d4f  Valid from Wed Oct 25 11:36:00 EEST 2006 until Sat Oct 25 11:36:00 EEST 2036adding as trusted cert:  Subject: EMAILADDRESS=info@valicert.com, CNhttp://www.valicert.com/, OU=ValiCert Class 1 Policy Validation Authority, O="ValiCert, Inc.", L=ValiCert Validation Network  Issuer:  EMAILADDRESS=info@valicert.com, CNhttp://www.valicert.com/, OU=ValiCert Class 1 Policy Validation Authority, O="ValiCert, Inc.", L=ValiCert Validation Network  Algorithm: RSA; Serial number: 0x1  Valid from Sat Jun 26 01:23:48 EEST 1999 until Wed Jun 26 01:23:48 EEST 2019 It seems that it also uses the default java trust store! My question is why does this happen? In my code I specify explicitly a specific trust-store to use (via truststoremanagers). I was expecting only this to be used. It seems that both my truststore and java's default is being used. Is this how it is supposed to work? UPDATE: I tried the following: System.out.println("TMF No:"+tmf.getTrustManagers().length);System.out.println("Class is "+tmf.getTrustManagers()[0].getClass().getName());  I thought that I should see 2 trust managers, since 2 keystores (mine and java's default appear to be used). But the result was only 1 trust manager! TMF No:1Class is com.sun.net.ssl.internal.ssl.X509TrustManagerImpl  UPDATE2: As you see in the code bellow I specify my keystore.My expectation is that only this should be used (not this and cacert as well)     HttpClient client = new DefaultHttpClient();    SSLContext sslContext = SSLContext.getInstance("TLS");          TrustManagerFactory tmf = TrustManagerFactory.getInstance(TrustManagerFactory.getDefaultAlgorithm());    KeyStore ks = KeyStore.getInstance("JKS");    File trustFile = new File("clientTrustStore.jks");    ks.load(new FileInputStream(trustFile), null);    tmf.init(ks);    sslContext.init(null, tmf.getTrustManagers(),null);      SSLSocketFactory sf = new SSLSocketFactory(sslContext);     sf.setHostnameVerifier(SSLSocketFactory.ALLOW_ALL_HOSTNAME_VERIFIER);    Scheme scheme = new Scheme("https", sf, 443);    client.getConnectionManager().getSchemeRegistry().register(scheme);    httpGet = new HttpGet("https://localhost:8443/myApp");    HttpResponse httpResponse = client.execute(httpGet); Does not make sense to me.</t>
  </si>
  <si>
    <t>https://stackoverflow.com/questions/5206010/using-apache-httpclient-for-https</t>
  </si>
  <si>
    <t>http://hc.apache.org/httpclient-3.x/sslguide.html</t>
  </si>
  <si>
    <t>https://tomcat.apache.org/tomcat-8.0-doc/config/http.html</t>
  </si>
  <si>
    <t xml:space="preserve"> I have a Spring MVC application.It uses its own custom Login page. Upon successful login, a 'LOGGED_IN_USER' object is placed in the HTTPSession. I want to allow only authenticated users to access URLs. I know i can achieve this by using a web filter. But, This part i want to do using Spring Security (my check will remain the same - look for 'LOGGED_IN_USER' object in HTTPSession, if present you are logged in). My constraint is i cannot change Login behavior at present - that will not use Spring Security yet. What aspect of Spring Security can i use to achieve this part alone - check if the request is authenticated (from logged in user)? </t>
  </si>
  <si>
    <t>https://stackoverflow.com/a/31999403</t>
  </si>
  <si>
    <t>https://www.youtube.com/watch%3Fv%3D387m6lrGJxE</t>
  </si>
  <si>
    <t>https://github.com/spring-cloud/spring-cloud-netflix/issues/2350</t>
  </si>
  <si>
    <t xml:space="preserve"> I've built a Java program as a front end for a database on a server, and I'm trying to use SSL to encrypt traffic between clients and the server. Here is the command I issued to create the server certificate: keytool -genkey -alias localhost -keyalg RSA -keypass kpass123 -storepass kpass123 -keystore keystore.jks Here is the relevant code: System.setProperty("javax.net.ssl.keyStore",                   "G:/Data/Android_Project/keystore.jks");System.setProperty("javax.net.ssl.keyPassword", "kpass123");SSLServerSocketFactory factory =     (SSLServerSocketFactory)SSLServerSocketFactory.getDefault();SSLServerSocket accessSocket =     (SSLServerSocket)factory.createServerSocket(DB_ACCESS_PORT); When I try to run this, I catch this: java.security.NoSuchAlgorithmException: Error constructing implementation (algorithm: Default, provider: SunJSSE, class: com.sun.net.ssl.internal.ssl.DefaultSSLContextImpl) I've also found that the "KeyPairGenerator" service has algorithms DIFFIEHELLMAN, DSA, RSA available to it, while "SSLContext" has algorithms SSL, TLS, SSLV3, DEFAULT, TLSV1. Do I need to find some way to install RSA into the SSLContext service? Am I even looking at the correct services? Should I not be using RSA? I'm new to the whole SSL - Security - Certificates thing, and it just blows me away that each of these different services don't have the same algorithms when they are supposed to be accessing the same certificates.</t>
  </si>
  <si>
    <t>https://stackoverflow.com/questions/6365209/java-and-ssl-java-security-nosuchalgorithmexception%3Flq%3D1</t>
  </si>
  <si>
    <t>https://stackoverflow.com/questions/6365209/java-and-ssl-java-security-nosuchalgorithmexception/6369789</t>
  </si>
  <si>
    <t>https://docs.oracle.com/cd/E19879-01/819-3669/bnbyc/index.html</t>
  </si>
  <si>
    <t xml:space="preserve"> I have gone through the OWASP top ten vulnerabilities and found that Cross-Site Scripting is the one we have to take notes. There was few way recommended solutions. One has stated that Do not use "blacklist" validation to detect XSS in input or to encode output. Searching for and replacing just a few characters (&lt; and &gt; and other similar characters or phrases such as script) is weak and has been attacked successfully. Even an unchecked ‚�_‚�_‚�_&lt;b&gt;‚�_‚�_ tag is unsafe in some contexts. XSS has a surprising number of variants that make it easy to bypass blacklist validation. Another solution said that Strong output encoding. Ensure that all user-supplied data is appropriately entity encoded (either HTML or XML depending on the output mechanism) before rendering. So, which is the best way to prevent cross site scripting to validate and replace the input or encoding the output ?</t>
  </si>
  <si>
    <t>https://www.owasp.org/index.php/XSS_(Cross_Site_Scripting)_Prevention_Cheat_Sheet</t>
  </si>
  <si>
    <t>https://www.owasp.org/index.php/Cross-site_Scripting_(XSS)</t>
  </si>
  <si>
    <t>https://www.owasp.org/images/8/89/OWASP_Top_10_2007_for_JEE.pdf</t>
  </si>
  <si>
    <t xml:space="preserve"> If I understand AccessController.doPrivileged correctly, it is saying that untrusted code should be able to invoke methods requiring permissions (such as System.getProperty()) through an intermediate method that does have permissions. That brings up the question: when should AccessController.doPrivileged() be used? When should untrusted code be allowed to invoke privileged code through intermediate methods? When should it fail? Following your reasoning, please explain why ClassLoader creation should always be allowed: http://findbugs.sourceforge.net/bugDescriptions.html#DP_CREATE_CLASSLOADER_INSIDE_DO_PRIVILEGED</t>
  </si>
  <si>
    <t>http://stackoverflow.com/questions/2233761/when-should-accesscontroller-doprivileged-be-used/2243262</t>
  </si>
  <si>
    <t>https://docs.oracle.com/javase/7/docs/technotes/guides/security/doprivileged.html</t>
  </si>
  <si>
    <t>http://esus.com/privileged-code/</t>
  </si>
  <si>
    <t xml:space="preserve"> I am beginner to the SAML v2.0 technology and I get the theory knowledge but I didn't find any examples on Google. Can anybody provide me with a step by step example for simple "SAML for v2.0". Upto now I've gone through the theory part,i.e.., it support Single sign on and also I understood about the Service provider and Identity Provider . Presently I am working on Linux Environment I need basic example in step by step manner how the request is moving from user -&gt; Identity Provider-&gt;Service Provider and how to configure the environment . Is it possible to execute the example for the SAML v2.0 Is their any chance to execute SAML example in Java language,If it possible you can provide the example on Java also. </t>
  </si>
  <si>
    <t>https://stackoverflow.com/questions/18801299/saml-simple-example-for-beginners/18810742</t>
  </si>
  <si>
    <t>https://stackoverflow.com/questions/18801299/saml-simple-example-for-beginners/42692817</t>
  </si>
  <si>
    <t>https://stackoverflow.com/questions/18801299/saml-simple-example-for-beginners</t>
  </si>
  <si>
    <t xml:space="preserve"> I'm interested in Java-NSS libraries, and I'm reading the Sun's P11 Guide. I am confused on the following: What is the difference between using a PKCS12 keystore and a PKCS11 keystore? A keystore is just a keystore, right? Are there some differences? Can they be used interchangeably in any aspect?</t>
  </si>
  <si>
    <t>https://stackoverflow.com/questions/6157550/what-is-the-difference-between-a-pkcs12-keystore-and-a-pkcs11-keystore/6157716</t>
  </si>
  <si>
    <t>https://code.i-harness.com/en/q/5df4ee</t>
  </si>
  <si>
    <t>https://exceptionshub.com/what-is-the-difference-between-a-pkcs12-keystore-and-a-pkcs11-keystore.html</t>
  </si>
  <si>
    <t xml:space="preserve"> How can one know if the JDBC connection to an SQL server is secure (i.e. uses SSL) or not? Is it obvious for example from the URL. Do all JDBC drivers support SSL connections to the database server, or does the use of SSL just depends on the specific database vendor?</t>
  </si>
  <si>
    <t>https://stackoverflow.com/questions/6193177/does-my-jdbc-connection-to-the-database-use-ssl-or-not</t>
  </si>
  <si>
    <t>https://docs.microsoft.com/en-us/sql/connect/jdbc/connecting-with-ssl-encryption</t>
  </si>
  <si>
    <t>http://www.oracle.com/technetwork/topics/wp-oracle-jdbc-thin-ssl-130128.pdf</t>
  </si>
  <si>
    <t xml:space="preserve"> I am working on an android application, and I need to use encryption for one aspect of it. I am really indifferent to which algorithm I use (AES, DES, RSA, etc...). I am aware that Java has a crypto package, but I am not familiar with it at all. Can someone post an example on how to do an encrypt/decrypt function?</t>
  </si>
  <si>
    <t>https://stackoverflow.com/questions/3150830/android-encryption</t>
  </si>
  <si>
    <t>https://www.veracode.com/blog/research/encryption-and-decryption-java-cryptography</t>
  </si>
  <si>
    <t>https://proandroiddev.com/secure-data-in-android-encrypting-large-data-dda256a55b36</t>
  </si>
  <si>
    <t xml:space="preserve"> I know that we can access private constructor via reflection as @Sanjay T. Sharma mentioned in his answer of my question: Does _•À_•À__•À_•À__instanceof Void_•À_•À__ always return false? However, @duffymo said: you can access private everything with reflection - methods, constructors, data members, everything. How can I access the private methods and the private data members? Is it possible to access local variable via reflection? Is there a way to prevent anyone from accessing private constructors, methods, and data members?</t>
  </si>
  <si>
    <t>https://stackoverflow.com/questions/11483647/how-do-i-access-private-methods-and-private-data-members-via-reflection/11484158</t>
  </si>
  <si>
    <t>https://stackoverflow.com/questions/11483647/how-do-i-access-private-methods-and-private-data-members-via-reflection</t>
  </si>
  <si>
    <t>http://takeip.com/how-do-i-access-private-methods-and-private-data-members-via-reflection.html</t>
  </si>
  <si>
    <t>What are competitive free tools for managing java keystores and security certificates? Thanks.</t>
  </si>
  <si>
    <t>https://stackoverflow.com/questions/5297343/free-tools-for-managing-java-keystores-and-security-certificates</t>
  </si>
  <si>
    <t>http://keystore-explorer.org/</t>
  </si>
  <si>
    <t>https://sourceforge.net/projects/portecle/</t>
  </si>
  <si>
    <t xml:space="preserve"> I use BouncyCastle for encryption in my application. When I run it standalone, everything works fine. However, if I put it in the webapp and deploy on JBoss server, I get a following error: javax.servlet.ServletException: error constructing MAC: java.security.NoSuchProviderException: JCE cannot authenticate the provider BC(...)root causejava.lang.Exception: error constructing MAC: java.security.NoSuchProviderException: JCE cannot authenticate the provider BC(...)root causejava.io.IOException: error constructing MAC: java.security.NoSuchProviderException: JCE cannot authenticate the provider BC    org.bouncycastle.jce.provider.JDKPKCS12KeyStore.engineLoad(Unknown Source)    java.security.KeyStore.load(Unknown Source) Here is a part of the code that causes this error:     if (Security.getProvider(BouncyCastleProvider.PROVIDER_NAME) == null)    {        Security.addProvider(new org.bouncycastle.jce.provider.BouncyCastleProvider());    }    // Read the Private Key    KeyStore ks = KeyStore.getInstance("PKCS12", BouncyCastleProvider.PROVIDER_NAME);    ks.load(new FileInputStream(certificatePath), privateKeyPassword.toCharArray()); And maven dependency: &lt;dependency&gt;    &lt;groupId&gt;bouncycastle&lt;/groupId&gt;    &lt;artifactId&gt;bcmail-jdk16&lt;/artifactId&gt;    &lt;version&gt;140&lt;/version&gt;&lt;/dependency&gt; Do you know how could I deploy it?</t>
  </si>
  <si>
    <t>https://stackoverflow.com/questions/9534512/bouncycastle-jboss-as7-jce-cannot-authenticate-the-provider-bc</t>
  </si>
  <si>
    <t>//books.google.com/books?id=UxNTDwAAQBAJ</t>
  </si>
  <si>
    <t>https://developer.jboss.org/thread/175395</t>
  </si>
  <si>
    <t xml:space="preserve"> I created a class "String" and placed that in package "java" [ actually i wanted to create java.lang to see which class is loaded by classLoader as Once a class is loaded into a JVM, the same class (I repeat, the same class) will not be loaded again quoted from oreilly ] . But that thing later, why on running this class i am getting java.lang.SecurityException: Prohibited package name: java For which security reason java is not allowing me to have a class in java package? What one could do if there will not be no such check?</t>
  </si>
  <si>
    <t>https://stackoverflow.com/questions/17965317/myclassloader-defineclass-java-lang-securityexception-prohibited-package-name</t>
  </si>
  <si>
    <t>https://stackoverflow.com/questions/3804442/why-java-lang-securityexception-prohibited-package-name-java-is-required/3807084</t>
  </si>
  <si>
    <t>https://commons.apache.org/bcel/apidocs/org/apache/bcel/util/ClassLoader.html</t>
  </si>
  <si>
    <t xml:space="preserve"> I'm currently dealing with a particular issue with my paid application. Internally it contains a licensing check. The app is patched by hackers by modifying the app apk/jar. They are adding a new class which helps bypass the licensing check. My goal is to somehow check for this particular patch. If I find it I know my app has been compromised. Any tips on how to know that something has been modified on the package? Doing a hash over the app is not really an option in my case. I thought maybe checking if this class exists would help, but what if they change the name of the class? Then, another idea is somehow check for unexpected includes added to the class. Any of these possible? Any suggestions would help :)</t>
  </si>
  <si>
    <t>https://stackoverflow.com/questions/5794227/how-to-check-if-class-exists-somewhere-in-package/5794247</t>
  </si>
  <si>
    <t>https://stackoverflow.com/questions/5794227/how-to-check-if-class-exists-somewhere-in-package</t>
  </si>
  <si>
    <t>https://exceptionshub.com/how-to-check-if-class-exists-somewhere-in-package.html</t>
  </si>
  <si>
    <t xml:space="preserve"> I've just upgraded JRE to 7u45, and my applet receives a warning message on start-up, saying "This application will be blocked in a future Java security update because the JAR file manifest does not contain the Permissions attribute." Then I added the following two attributes to the manifest of my applet Jar file (self-signed): Permissions: all-permissionsCodebase: * However the warning message didn't disappear. I doubt that I'm missing some other things, but can't find them out after hours of research. Anybody else knows the solution? Update Trusted applet that is signed with a valid certificate can't run either. The yellow warning message doesn't show up but another error dialog is displayed saying the applet is blocked by the security settings, while changing the security level or something else in Java Control Panel doesn't help.</t>
  </si>
  <si>
    <t>https://stackoverflow.com/questions/19399944/warning-on-permissions-attribute-when-running-an-applet-with-jre-7u45</t>
  </si>
  <si>
    <t>https://docs.oracle.com/javase/7/docs/technotes/guides/jweb/security/manifest.html</t>
  </si>
  <si>
    <t>https://www.java.com/en/download/help/java_blocked.xml</t>
  </si>
  <si>
    <t xml:space="preserve"> Is there a way to configure Tomcat 7 to create JSESSIONID cookie with a secure flag in all occasions? Usual configuration results in Tomcat flagging session cookie with secure flag only if connection is made through https. However in my production scenario, Tomcat is behind a reverse proxy/load balancer which handles (and terminates) the https connection and contacts tomcat over http. Can I somehow force secure flag on session cookie with Tomcat, even though connection is made through plain http?</t>
  </si>
  <si>
    <t>https://stackoverflow.com/questions/14989396/forcing-tomcat-to-use-secure-jsessionid-cookie-over-http</t>
  </si>
  <si>
    <t>//books.google.com/books?id=_HlTDwAAQBAJ</t>
  </si>
  <si>
    <t>https://geekflare.com/secure-cookie-flag-in-tomcat/</t>
  </si>
  <si>
    <t xml:space="preserve"> A pretty simple requirement. After logging into web J2EE 6 application, how can I have the user logout again? Most (all?) the books and tutorials I have seen show how to add a login/loginerror page to their application and demonstrate the use of security principals/roles/realms etc using the "j_security_check" method - all good. But then it's not clear how to give the user the power to logout. Indeed, how can I force a logout after, say, the session times out, etc?</t>
  </si>
  <si>
    <t>https://stackoverflow.com/questions/10893727/how-to-properly-logout-of-a-java-ee-6-web-application-after-logging-in</t>
  </si>
  <si>
    <t>https://www.ibm.com/support/knowledgecenter/en/SSAW57_8.5.5/com.ibm.websphere.nd.iseries.doc/ae/tsec_pofolo.html</t>
  </si>
  <si>
    <t>https://docs.oracle.com/javaee/6/tutorial/doc/glxce.html</t>
  </si>
  <si>
    <t xml:space="preserve"> We use jsp, servlets, beans with mysql database. We don't want to restrict the characters entered by users on form fields. So how do I sanitize the input and how to make sure the output is not changed for malicious activities. Is there way while sending the output I could check if extra code has been sent. Like suppose there is search input field -- the user gives something like &lt;script&gt;alert("I am here")&lt;/script&gt;. Is there anway I could know this is a html tag. If the user appends an extra parameter to a link field, is there like a before and after check I could do for the document to realize there has been a extra link field.</t>
  </si>
  <si>
    <t>https://stackoverflow.com/questions/761588/how-best-to-sanitize-input-in-java-webapp</t>
  </si>
  <si>
    <t>https://stackoverflow.com/questions/761588/how-best-to-sanitize-input-in-java-webapp/22217683</t>
  </si>
  <si>
    <t>http://happycoding.io/tutorials/java-server/sanitizing-user-input</t>
  </si>
  <si>
    <t xml:space="preserve"> I'm trying to run a Java Applet (html file), but the browser keeps saying: "Your security settings have blocked a local application from running" I have tried using Chrome and Firefox but i get the same error. I have upgraded to the latest version of Java, but Chrome still says in chrome://plugins/ "Download Critical Security Update" even though i can run Java applets (not locally) Im using Ubuntu 13.04 64 bit</t>
  </si>
  <si>
    <t>https://stackoverflow.com/questions/16196425/java-error-your-security-settings-have-blocked-a-local-application-from-runnin/17937026</t>
  </si>
  <si>
    <t>https://stackoverflow.com/questions/16376087/run-local-java-applet-in-browser-chrome-firefox-your-security-settings-have-b</t>
  </si>
  <si>
    <t>https://support.mozilla.org/questions/963349</t>
  </si>
  <si>
    <t xml:space="preserve"> I have a single installation of java in a system that runs 2 or 3 applications. All the applications use the same runtime. Is there a way to specify a different keystores for the ca certs than the one in java_home/jre/lib/security. That is, is there an option to specify an "extra" keystore that is loaded and added to the certs loaded from java_home/jre/lib/security/cacerts? What I want to avoid is having to re-import our local ca every time I upgrade the jdk in the box.</t>
  </si>
  <si>
    <t>https://stackoverflow.com/questions/2642046/is-there-a-way-to-load-a-different-cacerts-than-the-one-specified-in-the-java-ho</t>
  </si>
  <si>
    <t>https://stackoverflow.com/questions/2642046/is-there-a-way-to-load-a-different-cacerts-than-the-one-specified-in-the-java-ho%3Frq%3D1</t>
  </si>
  <si>
    <t>https://docs.oracle.com/cd/E19830-01/819-4712/ablqw/index.html</t>
  </si>
  <si>
    <t xml:space="preserve"> I was trying to encrypt data using AES algorithm.However, with the following exception has occurred. java.security.NoSuchAlgorithmException:    Cannot find any provider supporting AES/ECB/PKCS7PADDING Someone know a solution to this issue?My JDK's version is 1.7.</t>
  </si>
  <si>
    <t>https://stackoverflow.com/questions/10193567/java-security-nosuchalgorithmexceptioncannot-find-any-provider-supporting-aes-e</t>
  </si>
  <si>
    <t>https://stackoverflow.com/questions/10193567/java-security-nosuchalgorithmexceptioncannot-find-any-provider-supporting-aes-e/10194082</t>
  </si>
  <si>
    <t>https://community.oracle.com/thread/2378812</t>
  </si>
  <si>
    <t xml:space="preserve"> I've been investigating a bit about Java String encryption techniques and unfortunately I haven't find any good tutorial for SHA-512; I read a few blogs about MD5 and Base64, but they are not as secure as I'd like to (actually, Base64 is not an encryption technique), so I prefer SHA-512. </t>
  </si>
  <si>
    <t>https://stackoverflow.com/questions/33085493/hash-a-password-with-sha-512-in-java</t>
  </si>
  <si>
    <t>http://www.convertstring.com/Hash/SHA512</t>
  </si>
  <si>
    <t>http://www.convertstring.com/pl/Hash/SHA512</t>
  </si>
  <si>
    <t xml:space="preserve"> After creating secret keys, how do I store them using the Keystore class' methods and how do I load the keys?</t>
  </si>
  <si>
    <t>https://stackoverflow.com/questions/3027273/how-to-store-and-load-keys-using-java-security-keystore-class</t>
  </si>
  <si>
    <t>https://docs.oracle.com/javase/7/docs/api/java/security/KeyStore.html</t>
  </si>
  <si>
    <t>https://developer.android.com/training/articles/keystore.html</t>
  </si>
  <si>
    <t xml:space="preserve"> On my Java EE6, REST service, I want to use authentication tokens for login from mobile devices, User will send their username, password and server will send back a token, which will be used to authorize the user on their further requests for a given time. Can I simply create a token myself like this?(I guess I do not need to encrypt this since I will use HTTPS.) String token = UUID.randomUUID().toString().toUpperCase()             + "|" + "userid" + "|"            + cal.getTimeInMillis(); Or there is a more standart way to create my tokens? maybe it exists in one of API's </t>
  </si>
  <si>
    <t>https://stackoverflow.com/a/32825148</t>
  </si>
  <si>
    <t>https://stackoverflow.com/questions/13992972/how-to-create-a-authentication-token-using-java</t>
  </si>
  <si>
    <t>https://security.stackexchange.com/questions/55693/securing-passwords-for-rest-authentication</t>
  </si>
  <si>
    <t xml:space="preserve"> Is there any way to completely disable Java security manager? I'm experimenting with source code of db4o. It uses reflection to persist objects and it seems that security manager doesn't allow reflection to read and write private or protected fields. My code: public static void main(String[] args) throws IOException {    System.out.println("start");    new File( DB_FILE_NAME ).delete();    ObjectContainer container = Db4o.openFile( DB_FILE_NAME );    String ob = new String( "test" );    container.store( ob );    ObjectSet result = container.queryByExample( String.class );    System.out.println( "retrieved (" + result.size() + "):" );    while( result.hasNext() ) {        System.out.println( result.next() );    }    container.close();    System.out.println("finish");} Output: start[db4o 7.4.68.12069   2009-04-18 00:21:30]  AccessibleObject#setAccessible() is not available. Private fields can not be stored.retrieved (0):finish This thread suggests modifying java.policy file to allow reflection but it doesn't seem to work for me. I'm starting JVM with arguments -Djava.security.manager -Djava.security.policy==/home/pablo/.java.policy so specified policy file will be the only policy file used The file looks like this: grant {    permission java.security.AllPermission;    permission java.lang.reflect.ReflectPermission "suppressAccessChecks";}; I spent last 3 hrs on this and don't have any ideas how to make this work.Any help appreciated.</t>
  </si>
  <si>
    <t>https://stackoverflow.com/questions/762459/how-to-disable-java-security-manager</t>
  </si>
  <si>
    <t>https://stackoverflow.com/questions/762459/how-to-disable-java-security-manager/762989</t>
  </si>
  <si>
    <t>https://softwareengineering.stackexchange.com/questions/330927/is-reflection-a-disadvantage-as-private-variables-cannot-be-restricted</t>
  </si>
  <si>
    <t xml:space="preserve"> Regarding the POODLE vulnerability, if I understand it correctly, it requires a client that automatically downgrades TLS protocol to SSLv3 when failing to establish a secure channel with a server using higher version protocol advertised by the server. Do the common java HTTP client libraries, specifically javax.net.ssl.HttpsURLConnection and Apache HttpClient, automatically downgrade the TLS protocol when failing to establish TLS session with a server? If not, am I correct that they are immune from he POODLE attack unless either (a) the server only supports SSLv3, or (b) a logic at a higher level performs the downgrade? I'm looking for something like http://blog.hagander.net/archives/222-A-few-short-notes-about-PostgreSQL-and-POODLE.html but for Java clients.</t>
  </si>
  <si>
    <t>https://stackoverflow.com/questions/26429751/java-http-clients-and-poodle</t>
  </si>
  <si>
    <t>https://stackoverflow.com/questions/26429751/java-http-clients-and-poodle/26439487</t>
  </si>
  <si>
    <t>https://github.com/nahi/httpclient/issues/202</t>
  </si>
  <si>
    <t xml:space="preserve"> hi I'm trying to follow a simple example about doing a simple login form page that i found in this page http://docs.spring.io/autorepo/docs/spring-security/4.0.x/guides/form.html the problem is that i•À_•À__•À_•À__m getting this error everytime that i try to login i get this error: Expected CSRF token not found. Has your session expired? When i get this error i press the back button in my explorer and try a second time to log in and when i do that i get this error: HTTP 403 - Invalid CSRF Token 'null' was found on the request parameter '_csrf' or header 'X-CSRF-TOKEN' in the tutorial page is this message: We use Thymeleaf to automatically add the CSRF token to our form. If we were not using Thymleaf or Spring MVCs taglib we could also manually add the CSRF token using &lt;input type="hidden" name="${_csrf.parameterName}" value="${_csrf.token}"/&gt; "so because i am using thymeleaf too i didnt add that tag to my page" i found another solution and it works and this solution is adding this to my security config class .csrf().disable() this solution works but i suppose that what this do is to disable csrf protection in my page and i dont want to disable this type of protection. this is my security-config class : @Configuration@EnableWebSecuritypublic class ConfigSecurity extends WebSecurityConfigurerAdapter {    @Autowired    public void configureGlobal(AuthenticationManagerBuilder auth) throws Exception {        auth            .inMemoryAuthentication()                .withUser("user").password("password").roles("USER");    }    @Override    protected void configure( HttpSecurity http ) throws Exception {        http        //.csrf().disable() is commented because i dont want disable this kind of protection         .authorizeRequests()                .anyRequest().authenticated()                .and()            .formLogin()                .loginPage("/login")                .permitAll()                .and()            .logout()                                                    .permitAll();    }} my security initialzer : public class InitSecurity extends AbstractSecurityWebApplicationInitializer {    public InicializarSecurity() {        super(ConfigSecurity .class);    }} my app-config class where i have my thymeleaf configuration @EnableWebMvc@ComponentScan(basePackages = {"com.myApp.R10"})@Configurationpublic class ConfigApp extends WebMvcConfigurerAdapter{    @Override    public void addResourceHandlers(ResourceHandlerRegistry registry) {        registry.addResourceHandler("/css/**").addResourceLocations("/css/**");        registry.addResourceHandler("/img/**").addResourceLocations("/img/**");        registry.addResourceHandler("/js/**").addResourceLocations("/js/**");        registry.addResourceHandler("/sound/**").addResourceLocations("/sound/**");        registry.addResourceHandler("/fonts/**").addResourceLocations("/fonts/**");    }    @Override    public void configureDefaultServletHandling(DefaultServletHandlerConfigurer configurer) {        configurer.enable();    }    @Bean      public MessageSource messageSource() {        ReloadableResourceBundleMessageSource messageSource = new       ReloadableResourceBundleMessageSource();        messageSource.setBasenames("classpath:messages/messages");        messageSource.setUseCodeAsDefaultMessage(true);        messageSource.setDefaultEncoding("UTF-8");        messageSource.setCacheSeconds(0);// # -1 : never reload, 0 always reload        return messageSource;    }//  THYMELEAF        @Bean         public ServletContextTemplateResolver templateResolver() {            ServletContextTemplateResolver resolver = new ServletContextTemplateResolver();            resolver.setPrefix("/WEB-INF/views/pagLogin/");            resolver.setSuffix(".html");            resolver.setTemplateMode("HTML5");            resolver.setOrder(0);            resolver.setCacheable(false);            return resolver;        }        @Bean         public SpringTemplateEngine templateEngine() {            SpringTemplateEngine engine  =  new SpringTemplateEngine();            engine.setTemplateResolver( templateResolver() );            engine.setMessageSource( messageSource() );            return engine;        }        @Bean         public ThymeleafViewResolver thymeleafViewResolver() {            ThymeleafViewResolver resolver  =  new ThymeleafViewResolver();            resolver.setTemplateEngine( templateEngine() );            resolver.setOrder(1);            resolver.setCache( false );            return resolver;        }        @Bean        public SpringResourceTemplateResolver thymeleafSpringResource() {            SpringResourceTemplateResolver vista = new SpringResourceTemplateResolver();            vista.setTemplateMode("HTML5");            return vista;        }} my app-config initializer public class InicializarApp extends AbstractAnnotationConfigDispatcherServletInitializer {    @Override    protected Class&lt;?&gt;[] getRootConfigClasses() {        return null;    }@Override    protected Class&lt;?&gt;[] getServletConfigClasses() {        return new Class[] { ConfigApp .class };    }    @Override    protected String[] getServletMappings() {        return new String[]{"/"};    }    @Override    protected Filter[] getServletFilters() {        return new Filter[] { new HiddenHttpMethodFilter() };    }} my login controller class @Controllerpublic class ControllerLogin {    @RequestMapping(value = "/login", method = RequestMethod.GET)    public String pageLogin(Model model) {         return "login";    } my home controller class @Controllerpublic class HomeController {        @RequestMapping(value = "/", method = RequestMethod.GET)        public String home(Model model) {        return "home";        }} my login.html &lt;html xmlns:th="http://www.thymeleaf.org" xmlns:tiles="http://www.thymeleaf.org"&gt;  &lt;head&gt;    &lt;title tiles:fragment="title"&gt;Messages : Create&lt;/title&gt;  &lt;/head&gt;  &lt;body&gt;    &lt;div tiles:fragment="content"&gt;        &lt;form name="f" th:action="@{/login}" method="post"&gt;                           &lt;fieldset&gt;                &lt;legend&gt;Please Login&lt;/legend&gt;                &lt;div th:if="${param.error}" class="alert alert-error"&gt;                        Invalid username and password.                &lt;/div&gt;                &lt;div th:if="${param.logout}" class="alert alert-success"&gt;                     You have been logged out.                &lt;/div&gt;                &lt;label for="username"&gt;Username&lt;/label&gt;                    &lt;input type="text" id="username" name="username"/&gt;                        &lt;label for="password"&gt;Password&lt;/label&gt;                    &lt;input type="password" id="password" name="password"/&gt;                    &lt;div class="form-actions"&gt;                    &lt;button type="submit" class="btn"&gt;Log in&lt;/button&gt;                &lt;/div&gt;                &lt;!-- THIS IS COMMENTED it dont work beacuse i am already using thymeleaf &lt;input type="hidden" name="${_csrf.parameterName}" value="${_csrf.token}"/&gt;  --&gt;            &lt;/fieldset&gt;        &lt;/form&gt;    &lt;/div&gt;  &lt;/body&gt;&lt;/html&gt; my home.html page only shows after i log in and the only way i can log in if is a put .csrf().disable() in my Security config class but i dont want to disable that protection , if i dont put that in my security config class i get the errors that i mention at the start of this question.</t>
  </si>
  <si>
    <t>http://www.baeldung.com/spring-security-login</t>
  </si>
  <si>
    <t>https://docs.spring.io/spring-security/site/docs/current/guides/html5/form-javaconfig.html</t>
  </si>
  <si>
    <t>https://stackoverflow.com/questions/25692735/simple-example-of-spring-security-with-thymeleaf/32618733</t>
  </si>
  <si>
    <t xml:space="preserve"> I'm trying to setup a PKCS11 provider for accessing a smartcard.I installed a PKCS11 library on my system and followed the instructions in the Java PKCS#11 Reference Guide.In the reference they simply create an instance of sun.security.pkcs11.SunPKCS11 and pass the name of the configuration file to the constructor.When I try to compile the following code Provider p = new sun.security.pkcs11.SunPKCS11("pkcs11.cfg");Security.addProvider(p); I get the following error. Access restriction: The constructor SunPKCS11(String) is not accessible due to restriction on required library /usr/lib/jvm/java-6-sun-1.6.0.24/jre/lib/ext/sunpkcs11.jar What am I doing wrong?I use Eclipse 3.5 with Java SE 1.6 under Ubuntu x86. Best regards. </t>
  </si>
  <si>
    <t>https://stackoverflow.com/questions/5172069/access-restriction-on-sun-security-pkcs11-sunpkcs11/6190158</t>
  </si>
  <si>
    <t>https://stackoverflow.com/questions/5172069/access-restriction-on-sun-security-pkcs11-sunpkcs11</t>
  </si>
  <si>
    <t>https://docs.oracle.com/javase/9/security/pkcs11-reference-guide1.htm</t>
  </si>
  <si>
    <t xml:space="preserve"> I'm trying to get an application running on top of Tomcat 6 to connect to an LDAP server over SSL. I imported certificate of the server to keystore using: C:\Program Files\Java\jdk1.6.0_32\jre\lib\security&gt;keytool -importcert -trustcacerts -file mycert -alias ca_alias -keystore "c:\Program Files\Java\jdk1.6.0_32\jre\lib\security\cacerts" When I start Tomcat with SSL debugging turned on, according to logs Tomcat is using the correct certificate file: trustStore is: C:\Program Files\Java\jdk1.6.0_32\jre\lib\security\cacerts However, Tomcat does not add the cert I just imported - all other certs in the cacerts file are printed to the log - and connection fails: handling exception: javax.net.ssl.SSLHandshakeException: sun.security.validator.ValidatorException: PKIX path building failed: sun.security.provider.certpath.SunCertPathBuilderException: unable to find valid certification path to requested target Restarting Tomcat does not help. I have verified with keytool -list command that the new cert indeed exists on the file. Why Tomcat keeps on ignoring my new cert? EDIT: Seems that the issue was caused by Windows 7 VirtualStore. Keytool created a new copy of the cacert file, and Tomcat used the original file.</t>
  </si>
  <si>
    <t>https://stackoverflow.com/questions/10483828/imported-certificate-to-java-keystore-jvm-ignores-the-new-cert</t>
  </si>
  <si>
    <t>https://stackoverflow.com/questions/10483828/imported-certificate-to-java-keystore-jvm-ignores-the-new-cert/10483924</t>
  </si>
  <si>
    <t>https://community.atlassian.com/t5/Jira-questions/Import-Certificate-into-the-Trust-store/qaq-p/206480</t>
  </si>
  <si>
    <t xml:space="preserve"> I have a https web service running on java 7. I need to make changes so that this service only accepts tls1.2 connection and reject ssl3, tls1.0 and tls1.1. I have added the following java parameter so that tls1.2 is highest priority. -Dhttps.protocols=TLSv1.2 but it also accepts the tls1.0 connections from java clients. if the client is also running with above java parameter, the connection is tls1.2 but if the client is running without this parameter, the connections is tls1.0. I did some play around the java.security file in jdk/jre/lib/security folder. i currently have following disabled algorithms: jdk.certpath.disabledAlgorithms= MD2, MD4, MD5, SHA224, DSA, EC keySize &lt; 256, RSA keySize &lt; 2048, SHA1 keysize &lt; 224jdk.tls.disabledAlgorithms=DSA, DHE, EC keySize &lt; 256, RSA keySize &lt; 2048, SHA1 keysize &lt; 224 I am using java 7, update 79. I am not inclined towards intercepting each connection and checking the tls version. My server certificate is 2048 bit generated with MD5 with RSA algorithm. If the disabled algorithm list has RSA in place of RSA keySize &lt; 2048, I get the SSLHandShakeError with error message : no cipher suites in common. My test program is running the http server from following URL:http://www.herongyang.com/JDK/HTTPS-HttpsEchoer-Better-HTTPS-Server.html please help how to make java accept only tls 1.2 connections.</t>
  </si>
  <si>
    <t>https://stackoverflow.com/questions/32466407/how-to-force-java-server-to-accept-only-tls-1-2-and-reject-tls-1-0-and-tls-1-1-c</t>
  </si>
  <si>
    <t>https://stackoverflow.com/questions/32466407/how-to-force-java-server-to-accept-only-tls-1-2-and-reject-tls-1-0-and-tls-1-1-c/32510141</t>
  </si>
  <si>
    <t>https://superuser.com/questions/747377/enable-tls-1-1-and-1-2-for-clients-on-java-7</t>
  </si>
  <si>
    <t xml:space="preserve"> My co-workers and I are having a problem using Firefox 3.0.6 to access a Java 1.6.0___11 web application we're developing. Everything works fine anywhere from 1-30 minutes into the session...but eventually, the connection fails and the following error appears: Secure Connection Failed An error occurred during a connection to 10.x.x.x. Cannot communicate securely with peer: no common encryption algorithm(s). (Error code: ssl_error_no_cypher_overlap) IE works fine. Firefox throws the error in both Windows and Fedora, so the problem doesn't appear to be tied to an OS. The Java EE application runs on a Tomcat 6.0.16 server. All pages are encrypted using TLS 1.0 through an Apache 2.2.8 HTTP server with mod_nss. Our Apache server is configured to reject SSL 3.0 connections. One hypothesis we have is that Firefox might be trying to establish a SSL 3.0 connection...but why? Based some Googling, we tried the following things, but without success: using Firefox 2.x (some people reported instances where 2.x worked but 3.x didn't): enabling SSL2 disabling SSL3 disabling OCSP (Tool &gt; Options &gt; Advanced &gt; Encryption &gt; Validation) ensuring that the anti-virus/firewall of the client computer isn't blocking or scanning port 443 (https port) Any ideas?</t>
  </si>
  <si>
    <t>https://stackoverflow.com/questions/547219/firefox-ssl-error-no-cypher-overlap-error/1322687</t>
  </si>
  <si>
    <t>https://support.mozilla.org/questions/1201113</t>
  </si>
  <si>
    <t>https://support.mozilla.org/questions/1158868</t>
  </si>
  <si>
    <t xml:space="preserve"> final File parentDir = new File("S:\\PDSPopulatingProgram");parentDir.mkdir();final String hash = "popupateData";final String fileName = hash + ".txt";final File file = new File(parentDir, fileName);file.createNewFile(); // Creates file PDSPopulatingProgram/popupateData.txt I am trying to create a file in a folder but I am getting exception as java.security.AccessControlException: Access denied I am working in windows environment. I can create a folder from the Windows Explorer, but not from the Java Code. How can I resolve this issue? </t>
  </si>
  <si>
    <t>http://danlec.com/st4k%23questions/10454037</t>
  </si>
  <si>
    <t>https://stackoverflow.com/a/10455089</t>
  </si>
  <si>
    <t>https://stackoverflow.com/questions/6656565/create-a-text-file-in-a-folder</t>
  </si>
  <si>
    <t xml:space="preserve"> I guess this is a general question, but I am going through introductory courses to java (SE/ME) and the study material claims that java is often used for "security purposes". It does not explain however what they mean by claiming that java incorporates good security. Is it hacker proof? Does it produce highly stable software? What? Security from my point of view (at the moment) is that it's in the hands of the developer writing the code, not the language itself?</t>
  </si>
  <si>
    <t>https://stackoverflow.com/questions/3893644/why-is-java-labeled-as-a-secure-language/17881299</t>
  </si>
  <si>
    <t>https://java9.co/india/java-labeled-secure-programming-language/</t>
  </si>
  <si>
    <t>https://www.cl.cam.ac.uk/teaching/0708/ProgJava/java.pdf</t>
  </si>
  <si>
    <t xml:space="preserve"> I am trying to use ESAPI.jar for providing security to my web application.Basically I have just started using ESAPI.jar.But problem is I am not able to run even a simple program using ESAPI.The small code snippet is: String clean = ESAPI.encoder().canonicalize("someString");Randomizer r=ESAPI.randomizer();    System.out.println(r);System.out.println(clean); I get this error: Attempting to load ESAPI.properties via file I/O.Attempting to load ESAPI.properties as resource file via file I/O.Not found in 'org.owasp.esapi.resources' directory or file not readable: D:\Eclipse-Workspace\Test\ESAPI.propertiesNot found in SystemResource Directory/resourceDirectory: .esapi\ESAPI.propertiesNot found in 'user.home' (C:\Documents and Settings\user.user) directory: C:\Documents and Settings\user.user\esapi\ESAPI.propertiesLoading ESAPI.properties via file I/O failed. Exception was: java.io.FileNotFoundExceptionAttempting to load ESAPI.properties via the classpath.ESAPI.properties could not be loaded by any means. Fail. Exception was: java.lang.IllegalArgumentException: Failed to load ESAPI.properties as a classloader resource.Exception in thread "main" org.owasp.esapi.errors.ConfigurationException: java.lang.reflect.InvocationTargetException SecurityConfiguration class (org.owasp.esapi.reference.DefaultSecurityConfiguration) CTOR threw exception.    at org.owasp.esapi.util.ObjFactory.make(ObjFactory.java:129)    at org.owasp.esapi.ESAPI.securityConfiguration(ESAPI.java:184)    at org.owasp.esapi.ESAPI.encoder(ESAPI.java:99)    at org.rancore.testJasp.TestEsapi.main(TestEsapi.java:59)Caused by: java.lang.reflect.InvocationTargetException    at sun.reflect.NativeMethodAccessorImpl.invoke0(Native Method)    at sun.reflect.NativeMethodAccessorImpl.invoke(Unknown Source)    at sun.reflect.DelegatingMethodAccessorImpl.invoke(Unknown Source)    at java.lang.reflect.Method.invoke(Unknown Source)    at org.owasp.esapi.util.ObjFactory.make(ObjFactory.java:86)    ... 3 moreCaused by: org.owasp.esapi.errors.ConfigurationException: ESAPI.properties could not be loaded by any means. Fail.    at org.owasp.esapi.reference.DefaultSecurityConfiguration.loadConfiguration(DefaultSecurityConfiguration.java:439)    at org.owasp.esapi.reference.DefaultSecurityConfiguration.&lt;init&gt;(DefaultSecurityConfiguration.java:227)    at org.owasp.esapi.reference.DefaultSecurityConfiguration.getInstance(DefaultSecurityConfiguration.java:75)    ... 8 moreCaused by: java.lang.IllegalArgumentException: Failed to load ESAPI.properties as a classloader resource.    at org.owasp.esapi.reference.DefaultSecurityConfiguration.loadConfigurationFromClasspath(DefaultSecurityConfiguration.java:667)    at org.owasp.esapi.reference.DefaultSecurityConfiguration.loadConfiguration(DefaultSecurityConfiguration.java:436)    ... 10 more I have tried copying the 3 ESAPI properties files in my source folder and also configuring them on build path but still I have not succeeded. I have tried many permutations and combinations to no avail. Please guide me. The content of property file is: # User MessagesError.creating.randomizer=Error creating randomizerThis.is.test.message=This {0} is {1} a test {2} message# Validation Messages# Log Messages</t>
  </si>
  <si>
    <t>https://stackoverflow.com/questions/7696423/trying-to-use-esapi-but-getting-error</t>
  </si>
  <si>
    <t>https://www.computerweekly.com/tip/Using-ESAPI-to-fix-XSS-in-your-Java-code</t>
  </si>
  <si>
    <t>https://www.owasp.org/index.php/ESAPI_Specification</t>
  </si>
  <si>
    <t xml:space="preserve"> I am trying to save additional data in de user principal object. What i did was: implement the "UserDetails" interface to my existing user class where my additional data is saved ( like email address etc. ). @Entitypublic class User implements UserDetails { Then i created a UserDetailsService implementation: @Servicepublic class UserDetailsServiceImpl implements UserDetailsService {    @Autowired    UserDAO userDAO;    @Override    public UserDetails loadUserByUsername(String username)            throws UsernameNotFoundException {        User user = userDAO.findOneByUsername(username);        if (user == null)            throw new UsernameNotFoundException("username " + username                    + " not found");        System.out.println("---------------------&gt; FOUND -------------&gt;"                + user.getEmail());        return user;    }} Last step was to add the UserDetailsService in my Security configuration. @Configuration@EnableWebMvcSecuritypublic class SecurityConfiguration extends WebSecurityConfigurerAdapter {@AutowiredUserDetailsService userDetailsService;@Overrideprotected void configure(AuthenticationManagerBuilder auth)        throws Exception {    auth.userDetailsService(userDetailsService());// ...}@Overrideprotected void configure(HttpSecurity http) throws Exception {    http.userDetailsService(userDetailsService());// ...}@Overrideprotected UserDetailsService userDetailsService() {    return userDetailsService;} I see in my console that "loadUserByName" gets called twice ( because of the "Found" output ). When i try to access the principal object in my controller -&gt; System.out.println(SecurityContextHolder.getContext()                .getAuthentication().getPrincipal()); I dont get my additional data.When i try to cast it to my User object i get a could not cast exception. Is there anything I am missing?? Thank you in advance.</t>
  </si>
  <si>
    <t>https://stackoverflow.com/questions/25383286/spring-security-custom-userdetailsservice-and-custom-user-class</t>
  </si>
  <si>
    <t>https://stackoverflow.com/questions/25383286/spring-security-custom-userdetailsservice-and-custom-user-class/25386394</t>
  </si>
  <si>
    <t>https://stackoverflow.com/questions/25383286/spring-security-custom-userdetailsservice-and-custom-user-class/25383696</t>
  </si>
  <si>
    <t xml:space="preserve"> I am having a very big problem. That is "How to Create License for my software". OK, Think this is my License key - 12345YW when the user enter this license key , the software should allow him to use the software. All right, once the user enter the license key, my software must remember he has entered the valid key, right?(because from next time onwards, it don't have to prompt license dialog) My question is, How can I make my software to remember the user had entered the license? In windows based apps, what most of they do is entering an entry to the windows registry. Can I do the same? (Then what about Ubuntu and Mac?) I thought of writing a .txt file so m software can read it and find whether license is entered or not. However that is the most secureless system I can think of. So, if I enter the above license key, how can I make my software to remember it? I am really glad if you can give me a code example too (i.e: I don't know how to edit the registry, in case of windows registry, etc). Please help me...</t>
  </si>
  <si>
    <t>https://stackoverflow.com/questions/10548510/how-to-create-license-for-my-java-software/10548608</t>
  </si>
  <si>
    <t>https://code.i-harness.com/en/q/a0f51e</t>
  </si>
  <si>
    <t>https://support.goldensoftware.com/hc/en-us/articles/115000102774-Can-I-activate-and-use-Surfer-Grapher-or-Strater-on-an-offline-computer-</t>
  </si>
  <si>
    <t>I created Java keystore programmatically of type jks (i.e. default type). It is initially empty so I created a DSA certificate. keytool -genkey -alias myCert -v -keystore trivial.keystore How can I see the public and private keys? I.e. is there a command that prints the private key of my certificate? I could only find keytool -certreq which in my understanding prints the certificate as a whole: -----BEGIN NEW CERTIFICATE REQUEST-----MIICaTCCAicCAQAwZTELMAkGA1UEBhMCR1IxDzANBgNVBAgTBkdyZWVjZTEPMA0GA1UEBxMGQXRoBQADLwAwLAIUQZbY/3Qq0G26fsBbWiHMbuVd3VICFE+gwtUauYiRbHh0caAtRj3qRTwl-----END NEW CERTIFICATE REQUEST----- I assume this is the whole certificate. How can I see private (or public key) via keytool?</t>
  </si>
  <si>
    <t>https://stackoverflow.com/questions/4907622/keytool-see-the-public-and-private-keys</t>
  </si>
  <si>
    <t>https://www.sslsupportdesk.com/keystore-jks-keytool-csr-generation-ssl-installation-guide/</t>
  </si>
  <si>
    <t>https://docs.oracle.com/cd/E19509-01/820-3503/6nf1il6er/index.html</t>
  </si>
  <si>
    <t xml:space="preserve"> In JBoss AS 5, I have a datasource defined in *-ds.xml but put username/encrypted password in *-jboss-beans.xml. Now in JBoss AS 7.1, the datasource is defined in standalone.xml or domain.xml.Where do I put the encrypted password in AS 7.1? In other words, how is a clear password encrypted and secured in AS 7?</t>
  </si>
  <si>
    <t>https://stackoverflow.com/questions/10520997/jboss-as-7-1-datasource-how-to-encrypt-password</t>
  </si>
  <si>
    <t>https://stackoverflow.com/questions/10520997/jboss-as-7-1-datasource-how-to-encrypt-password/10542809</t>
  </si>
  <si>
    <t>https://stackoverflow.com/questions/10520997/jboss-as-7-1-datasource-how-to-encrypt-password/15476136</t>
  </si>
  <si>
    <t xml:space="preserve"> I want to use Windows NTLM authentication in my Java application to authenticate intranet users transparently. The users should not notice any authentication if using their browsers (single sign-on). I've found a few libs with NTLM support, but don't know which one to use: http://spnego.sourceforge.net/ http://sourceforge.net/projects/ntlmv2auth/ http://jcifs.samba.org/ http://www.ioplex.com/jespa.html http://www.luigidragone.com/software/ntlm-authentication-in-java/ Any suggestions where to start?</t>
  </si>
  <si>
    <t>https://serverfault.com/questions/293171/how-does-sso-with-active-directory-work-whereby-users-are-transparently-logged-i</t>
  </si>
  <si>
    <t>https://stackoverflow.com/questions/15020734/using-ntlm-authentication-in-java-applications/34321230</t>
  </si>
  <si>
    <t>https://ping.force.com/Support/PingFederate/Integrations/How-to-configure-supported-browsers-for-Kerberos-NTLM</t>
  </si>
  <si>
    <t xml:space="preserve"> I convert the secretkey into bytes with following code SecretKey key = KeyGenerator.getInstance("DES").generateKey();byte[] bkey=key.getEncoded(); Now how do I get the key from bkey? I tried: SecretKeySpec secretkey = new SecretKeySpec(bkey,"DES");   SecretKeyFactory sfkey = SecretKeyFactory.getInstance("DES");SecretKey skey = sfkey.generateSecret(secretkey); I get the following error: Error during Exception java.security.spec.InvalidKeySpecException: Inappropriate key specification</t>
  </si>
  <si>
    <t>https://stackoverflow.com/questions/5364338/converted-secret-key-into-bytes-how-to-convert-it-back-to-secrect-key</t>
  </si>
  <si>
    <t>https://www.programcreek.com/java-api-examples/javax.crypto.spec.SecretKeySpec</t>
  </si>
  <si>
    <t>https://developer.android.com/reference/javax/crypto/spec/SecretKeySpec.html</t>
  </si>
  <si>
    <t xml:space="preserve"> I generate a certificate using the keytool command: keytool -genkeypair -alias myRSAKey -keyalg RSA -keysize 1024 -keystore test.p12 -storepass test -storetype pkcs12 Then if I try to load it using java security API, after getting the file as a byte[] : KeyStore ks = KeyStore.getInstance("PKCS12");try{   ks.load(new ByteArrayInputStream(data), "test".toCharArray())} catch (Exception e){   ...} I get a DerInputStream.getLength(): lengthTag=127, too big exception. What is wrong?</t>
  </si>
  <si>
    <t>https://stackoverflow.com/questions/7399154/pkcs12-derinputstream-getlength-exception/19811534</t>
  </si>
  <si>
    <t>https://www.ibm.com/support/knowledgecenter/en/SSCQGF_7.1.0/com.ibm.IBMDI.doc_7.1/adminguide36.htm</t>
  </si>
  <si>
    <t>https://docs.oracle.com/javase/7/docs/technotes/tools/windows/keytool.html</t>
  </si>
  <si>
    <t xml:space="preserve"> I have a Java Applet inserted on a simple HTML page located at http://localhost:8080/index.html: &lt;applet id="applet" code="SomeCode.class" archive="lib.jar" Width="1" Height="1"&gt;&lt;/applet&gt; The Java Applet has a method that looks similar to the code below: public void PostStuffToServer() {  String server = "http://localhost:8080/PostHandler.ashx";  URL u = new URL(server);  URLConnection con = u.openConnection();  con.setDoOutput(true);  con.getOutputStream().write(stream.toByteArray());  con.connect();} When I execute the applet code from JavaScript like so: obj = document.getElementById('applet');obj.getClipboardImageURL(); I get the following error: access denied (java.net.SocketPermission 127.0.0.1:8080 connect,resolve) It seems like the Java code resolves the domain localhost to its equivalent IP address and therefore raises a cross domain security restrain. It works fine when I execute the same code from http://127.0.0.1:8080/index.html. The lib.jar file is signed. Is there anyway to avoid this?</t>
  </si>
  <si>
    <t>https://stackoverflow.com/a/4170601</t>
  </si>
  <si>
    <t>https://stackoverflow.com/questions/25541685/applet-referencing-to-localhost-gets-blocked-if-html-is-on-shared-drive</t>
  </si>
  <si>
    <t>https://code.google.com/archive/p/festselenium</t>
  </si>
  <si>
    <t xml:space="preserve"> I wrote a custom security provider for AES/CBC/PKCS5Padding. That works fine. What settings do I need to add to the Provider in order for Java to recognize it as a valid provider for the above algorithm? I already have public class FooBarProvider extends Provider {  public FooBarProvider() {    super("FooBar", 1.0, "Provider for AES.");    put("Cipher.AES", "foo.bar.AESCipher");  }} where the latter argument is the actual CipherSpi that does the work. Where do I register the fact that it supports CBC and PKCS5Padding? Currently asking for a relevant Cipher does not return an instance of my class: Security.insertProviderAt(new FooBarProvider(), 1);Cipher cip = Cipher.getInstance("AES/CBC/PKCS5Padding");System.out.println(cip.getProvider()); //prints "SunJCE version 1.7"</t>
  </si>
  <si>
    <t>https://stackoverflow.com/questions/10060261/how-do-i-get-java-to-use-my-security-provider</t>
  </si>
  <si>
    <t>https://stackoverflow.com/questions/10060261/how-do-i-get-java-to-use-my-security-provider%3Fnoredirect%3D1%26lq%3D1</t>
  </si>
  <si>
    <t>https://docs.oracle.com/javase/7/docs/technotes/guides/security/crypto/HowToImplAProvider.html</t>
  </si>
  <si>
    <t>I have a website powered by Jetty. I'd like to make the site password protected (or similar). Is there a way to do this by configuration alone (without touching the code). All help much appreciated. Dan</t>
  </si>
  <si>
    <t>https://stackoverflow.com/questions/5323855/jetty-webserver-security/37212073</t>
  </si>
  <si>
    <t>https://www.elated.com/articles/password-protecting-your-pages-with-htaccess/</t>
  </si>
  <si>
    <t>https://css-tricks.com/easily-password-protect-a-website-or-subdirectory/</t>
  </si>
  <si>
    <t>How do you generate a secure random (or pseudo-random) alphanumeric string in Java efficiently?</t>
  </si>
  <si>
    <t>https://stackoverflow.com/q/7111651</t>
  </si>
  <si>
    <t>https://stackoverflow.com/questions/41107/how-to-generate-a-random-alpha-numeric-string</t>
  </si>
  <si>
    <t>http://www.baeldung.com/java-random-string</t>
  </si>
  <si>
    <t xml:space="preserve"> I need to connect to an LDAP directory over SSL. In non-production environments, we use self-signed certificates which, of course, fails to validate with: javax.naming.CommunicationException: simple bind failed: ldapserver:636 [Root exception is javax.net.ssl.SSLHandshakeException: sun.security.validator.ValidatorException: PKIX path building failed: sun.security.provider.certpath.SunCertPathBuilderException: unable to find valid certification path to requested target] at com.sun.jndi.ldap.LdapClient.authenticate(LdapClient.java:197) at com.sun.jndi.ldap.LdapCtx.connect(LdapCtx.java:2694) at com.sun.jndi.ldap.LdapCtx.&lt;init&gt;(LdapCtx.java:293) at com.sun.jndi.ldap.LdapCtxFactory.getUsingURL(LdapCtxFactory.java:175) at com.sun.jndi.ldap.LdapCtxFactory.getUsingURLs(LdapCtxFactory.java:193) at com.sun.jndi.ldap.LdapCtxFactory.getLdapCtxInstance(LdapCtxFactory.java:136) at com.sun.jndi.ldap.LdapCtxFactory.getInitialContext(LdapCtxFactory.java:66) at javax.naming.spi.NamingManager.getInitialContext(NamingManager.java:667) at javax.naming.InitialContext.getDefaultInitCtx(InitialContext.java:288) at javax.naming.InitialContext.init(InitialContext.java:223) at javax.naming.ldap.InitialLdapContext.&lt;init&gt;(InitialLdapContext.java:134) I am aware of how to use a custom trust manager for SSL-enabled connections, but don't know how to use one in connection with the JNDI API where I don't manage the actual connection. That is, where is the following standard setup will I be able to plug the trust manager? Thanks in advance. Hashtable env = new Hashtable();env.put(Context.INITIAL_CONTEXT_FACTORY, "com.sun.jndi.ldap.LdapCtxFactory");env.put(Context.PROVIDER_URL, "ldaps://ldapserver:636");env.put(Context.SECURITY_PROTOCOL, "ssl");env.put(Context.SECURITY_AUTHENTICATION, "simple");env.put(Context.SECURITY_PRINCIPAL, "myUser");env.put(Context.SECURITY_CREDENTIALS, "myPassword");LdapContext ctx = new InitialLdapContext(env, null);ctx.search (...)</t>
  </si>
  <si>
    <t>https://confluence.atlassian.com/confkb/ldap-communication-exception-due-to-pkix-path-building-fail-after-confluence-upgrade-313459026.html</t>
  </si>
  <si>
    <t>https://stackoverflow.com/questions/12066430/javax-naming-communicationexception-simple-bind-failed</t>
  </si>
  <si>
    <t>https://issues.jboss.org/browse/KEYCLOAK-2984</t>
  </si>
  <si>
    <t xml:space="preserve"> I'm looking at the JSSE reference guide, I need to obtain an instance of SSLContext in order to create a SSLEngine, so I can use it with Netty to enable security. To obtain an instance of SSLContext, I use SSLContext.getInstance(). I see that the method is overridden multiple times, so I can chose the protocol and security provider to use. Here, I can see the list of algorithms that can be used. Which algorithm should I use to enable secure communication? Also, since it is possible to specify the security provider to use, which provider should I use? Thanks</t>
  </si>
  <si>
    <t>https://stackoverflow.com/questions/11504173/sslcontext-initialization</t>
  </si>
  <si>
    <t>https://stackoverflow.com/a/11505994/608639</t>
  </si>
  <si>
    <t>https://code.i-harness.com/en/q/af8a2d</t>
  </si>
  <si>
    <t xml:space="preserve"> I have an enterprise java application that has plenty of jars that are downloaded to the client's jvm cache by a jnlp file. When I start the application I get the following stack trace on Java Console:         Exception in thread "AWT-EventQueue-1" java.lang.NullPointerExceptionat com.sun.deploy.ui.DialogTemplate.imageAvailable(Unknown Source)at com.sun.deploy.ui.DialogTemplate.finalImageAvailable(Unknown Source)at com.sun.deploy.ui.ImageLoader$2.run(Unknown Source)at java.awt.event.InvocationEvent.dispatch(Unknown Source)at java.awt.EventQueue.dispatchEventImpl(Unknown Source)at java.awt.EventQueue.access$200(Unknown Source)at java.awt.EventQueue$3.run(Unknown Source)at java.awt.EventQueue$3.run(Unknown Source)at java.security.AccessController.doPrivileged(Native Method)at java.security.ProtectionDomain$1.doIntersectionPrivilege(Unknown Source)at java.awt.EventQueue.dispatchEvent(Unknown Source)at java.awt.EventDispatchThread.pumpOneEventForFilters(Unknown Source)at java.awt.EventDispatchThread.pumpEventsForFilter(Unknown Source)at java.awt.EventDispatchThread.pumpEventsForHierarchy(Unknown Source)at java.awt.EventDispatchThread.pumpEvents(Unknown Source)at java.awt.EventDispatchThread.pumpEvents(Unknown Source)at java.awt.EventDispatchThread.run(Unknown Source)       Exception in thread "AWT-EventQueue-1" java.lang.NullPointerExceptionat com.sun.deploy.ui.DialogTemplate.imageAvailable(Unknown Source)at com.sun.deploy.ui.DialogTemplate.finalImageAvailable(Unknown Source)at com.sun.deploy.ui.ImageLoader$2.run(Unknown Source)at java.awt.event.InvocationEvent.dispatch(Unknown Source)at java.awt.EventQueue.dispatchEventImpl(Unknown Source)at java.awt.EventQueue.access$200(Unknown Source)at java.awt.EventQueue$3.run(Unknown Source)at java.awt.EventQueue$3.run(Unknown Source)at java.security.AccessController.doPrivileged(Native Method)at java.security.ProtectionDomain$1.doIntersectionPrivilege(Unknown Source)at java.awt.EventQueue.dispatchEvent(Unknown Source)at java.awt.EventDispatchThread.pumpOneEventForFilters(Unknown Source)at java.awt.EventDispatchThread.pumpEventsForFilter(Unknown Source)at java.awt.EventDispatchThread.pumpEventsForHierarchy(Unknown Source)at java.awt.EventDispatchThread.pumpEvents(Unknown Source)at java.awt.EventDispatchThread.pumpEvents(Unknown Source)at java.awt.EventDispatchThread.run(Unknown Source)    #### Java Web Start Error:    #### The Java security settings have prevented this application from running. You may change this behavior in the Java Control Panel. My JNLP File is like the following with some censored descriptions: &lt;?xml version="1.0" encoding="utf-8"?&gt;&lt;jnlp spec="1.0+" codebase="http://10.100.10.9/ikarusdelhitest/" href="ikarus.jnlp"&gt;&lt;information&gt;    &lt;title&gt;ikarus&lt;/title&gt;    &lt;vendor&gt;my company&lt;/vendor&gt;    &lt;homepage href="http://www.mycompanyaddress.com" /&gt;    &lt;description&gt;My enterprise java ee swing application&lt;/description&gt;    &lt;icon href="ikarus.jpg" /&gt;    &lt;offline-allowed /&gt;&lt;/information&gt;&lt;security&gt;    &lt;all-permissions /&gt;&lt;/security&gt; &lt;resources&gt;     &lt;jar href="jars/ikarus/ikarusClient.jar" /&gt;    &lt;jar href="jars/ikarus/ikarusDelegators.jar" /&gt;    &lt;jar href="jars/ikarus/clientRules.jar" /&gt;    &lt;jar href="jars/ikarus/ruleImps.jar" /&gt;    &lt;jar href="jars/ikarus/ikarusUtil.jar" /&gt;    &lt;jar href="jars/ikarus/ikarusResources.jar" /&gt;    &lt;jar href="jars/ikarus/domain.jar" /&gt;    &lt;jar href="jars/ikarus/domain_repository.jar" /&gt;    &lt;jar href="jars/ikarus/domain_service.jar" /&gt;    &lt;jar href="jars/ikarus/app_repository.jar" /&gt;    &lt;jar href="jars/ikarus/app_service.jar" /&gt;    &lt;jar href="jars/ikarus/infrastructure.jar" /&gt;    &lt;jar href="jars/ikarus/integration_domain.jar" /&gt;    &lt;jar href="jars/jboss_ejb_auth/ejb3-persistence.jar" /&gt;    &lt;jar href="jars/jboss_ejb_auth/jboss-ejb3x.jar" /&gt;    &lt;jar href="jars/jboss_ejb_auth/jbossall-client.jar" /&gt;    &lt;jar href="jars/jasper/commons-beanutils-1.8.0.jar" /&gt;    &lt;jar href="jars/jasper/commons-collections-3.2.1.jar" /&gt;    &lt;jar href="jars/jasper/commons-digester-1.7.jar" /&gt;    &lt;jar href="jars/jasper/commons-logging-1.1.jar" /&gt;    &lt;jar href="jars/jasper/iText-2.1.0.jar" /&gt;    &lt;jar href="jars/jasper/jasperreports-3.6.0.jar" /&gt;    &lt;jar href="jars/jasper/poi-3.2-FINAL-20081019.jar" /&gt;    &lt;property name="jnlp.localization" value="Delhi"/&gt;&lt;/resources&gt;&lt;application-desc main-class="com.celebi.ikarus.main.Ikarus" /&gt; ALso note that I get some different exception details on the more information panel: com.sun.deploy.security.BlockedException: The Java security settings have prevented this application from running. You may change this behavior in the Java Control Panel.at com.sun.deploy.security.SandboxSecurity.showBlockedDialog(Unknown Source)at com.sun.javaws.security.AppPolicy.grantUnrestrictedAccess(Unknown Source)at com.sun.javaws.security.AppPolicy.addPermissions(Unknown Source)at com.sun.jnlp.JNLPClassLoader.getTrustedCodeSources(Unknown Source)at com.sun.deploy.security.CPCallbackHandler$ParentCallback.strategy(Unknown Source)at com.sun.deploy.security.CPCallbackHandler$ParentCallback.openClassPathElement(Unknown Source)at com.sun.deploy.security.DeployURLClassPath$JarLoader.getJarFile(Unknown Source)at com.sun.deploy.security.DeployURLClassPath$JarLoader.access$1000(Unknown Source)at com.sun.deploy.security.DeployURLClassPath$JarLoader$1.run(Unknown Source)at java.security.AccessController.doPrivileged(Native Method)at com.sun.deploy.security.DeployURLClassPath$JarLoader.ensureOpen(Unknown Source)at com.sun.deploy.security.DeployURLClassPath$JarLoader.&lt;init&gt;(Unknown Source)at com.sun.deploy.security.DeployURLClassPath$3.run(Unknown Source)at java.security.AccessController.doPrivileged(Native Method)at com.sun.deploy.security.DeployURLClassPath.getLoader(Unknown Source)at com.sun.deploy.security.DeployURLClassPath.getLoader(Unknown Source)at com.sun.deploy.security.DeployURLClassPath.getResource(Unknown Source)at java.net.URLClassLoader$1.run(Unknown Source)at java.net.URLClassLoader$1.run(Unknown Source)at java.security.AccessController.doPrivileged(Native Method)at java.net.URLClassLoader.findClass(Unknown Source)at com.sun.jnlp.JNLPClassLoader.findClass(Unknown Source)at java.lang.ClassLoader.loadClass(Unknown Source)at java.lang.ClassLoader.loadClass(Unknown Source)at java.lang.ClassLoader.defineClass1(Native Method)at java.lang.ClassLoader.defineClass(Unknown Source)at java.security.SecureClassLoader.defineClass(Unknown Source)at java.net.URLClassLoader.defineClass(Unknown Source)at java.net.URLClassLoader.access$100(Unknown Source)at java.net.URLClassLoader$1.run(Unknown Source)at java.net.URLClassLoader$1.run(Unknown Source)at java.security.AccessController.doPrivileged(Native Method)at java.net.URLClassLoader.findClass(Unknown Source)at com.sun.jnlp.JNLPClassLoader.findClass(Unknown Source)at java.lang.ClassLoader.loadClass(Unknown Source)at java.lang.ClassLoader.loadClass(Unknown Source)at java.lang.ClassLoader.loadClass(Unknown Source)at com.sun.javaws.Launcher.doLaunchApp(Unknown Source)at com.sun.javaws.Launcher.run(Unknown Source)at java.lang.Thread.run(Unknown Source)Caused by: java.lang.SecurityException: Invalid Permissions value: all-permissions  at com.sun.deploy.security.DeployManifestChecker.verify(Unknown Source)at com.sun.deploy.security.DeployManifestChecker.verify(Unknown Source)... 39 more I dont have any security restrictions for security on java control panel. It is at the medium level as follows: Thanks for any help New Edit: I got more explanatory stacktrace when I tried to run this jnlp from a jvm 1.6 machine as follows: java.lang.NoClassDefFoundError: javax/ejb/EJBAccessExceptionat java.lang.Class.getDeclaredMethods0(Native Method)at java.lang.Class.privateGetDeclaredMethods(Unknown Source)at java.lang.Class.getMethod0(Unknown Source)at java.lang.Class.getMethod(Unknown Source)at com.sun.javaws.Launcher.executeApplication(Unknown Source)at com.sun.javaws.Launcher.executeMainClass(Unknown Source)at com.sun.javaws.Launcher.doLaunchApp(Unknown Source)at com.sun.javaws.Launcher.run(Unknown Source)at java.lang.Thread.run(Unknown Source)Caused by: java.lang.ClassNotFoundException: javax.ejb.EJBAccessExceptionat java.net.URLClassLoader$1.run(Unknown Source)at java.security.AccessController.doPrivileged(Native Method)at java.net.URLClassLoader.findClass(Unknown Source)at com.sun.jnlp.JNLPClassLoader.findClass(Unknown Source)at java.lang.ClassLoader.loadClass(Unknown Source)at java.lang.ClassLoader.loadClass(Unknown Source)</t>
  </si>
  <si>
    <t>https://stackoverflow.com/questions/20967995/java-jnlp-application-blocked-by-security-settings</t>
  </si>
  <si>
    <t>https://docs.oracle.com/javase/9/troubleshoot/applets-and-java-web-start-applications.htm</t>
  </si>
  <si>
    <t>https://www.java.com/en/download/help/jcp_security.xml</t>
  </si>
  <si>
    <t xml:space="preserve"> Hi I am working on XSS(cross site scripting) issue. my application develop on oracle weblogic portal. we use Servlet 2.5 version. I have added below 3 lines of code in the filter for setting httponly and secure cookies.and it is working fine. String sessionid = req.getSession().getId();res.setHeader("Set-Cookie", "JSESSIONID=" +  sessionid + ";HttpOnly");res.setHeader("SET-COOKIE", "JSESSIONID=" + sessionid + "; secure"); The issue is when I logout and login immediately in the same browser I am able to login but after that on the jsp pages I am getting session timeout issue. we use weblogic related apis. request.getuserprinical() api is returning null.. guess it is setting to null. any idea please share. if there are any other ways to set httponly or secure flag please help.</t>
  </si>
  <si>
    <t>https://stackoverflow.com/questions/15510354/how-to-set-httponly-and-session-cookie-for-java-web-application/17688579</t>
  </si>
  <si>
    <t>https://stackoverflow.com/questions/15510354/how-to-set-httponly-and-session-cookie-for-java-web-application/16148597</t>
  </si>
  <si>
    <t>https://docs.oracle.com/middleware/11119/wls/WLAPI/weblogic/servlet/security/Utils.html</t>
  </si>
  <si>
    <t xml:space="preserve"> I need to use HDFS cluster from remote desktop through Java API. Everything works OK until it comes to write access. If I'm trying to create any file I receive access permission exception. Path looks good but exception indicates my remote desktop user name which is of course is not what I need to access needed HDFS directory. The question is:- Is there any way to represent different user name using 'simple' authentication in Java API?- Could you please point some good explanation of authentication / authorization schemes in hadoop / HDFS preferable with Java API examples? Yes, I already know 'whoami' could be overloaded in this case using shell alias but I prefer to avoid solutions like this. Also specifics here is I dislike usage of some tricks like pipes through SSH and scripts. I'd like to perform everything using just Java API.Thank you in advance.</t>
  </si>
  <si>
    <t>https://stackoverflow.com/questions/15941108/hdfs-access-from-remote-host-through-java-api-user-authentication</t>
  </si>
  <si>
    <t>//books.google.com/books?id=CRNTDwAAQBAJ</t>
  </si>
  <si>
    <t>https://stackoverflow.com/questions/tagged/hdfs%3Fsort%3Dfrequent%26pageSize%3D50</t>
  </si>
  <si>
    <t xml:space="preserve"> So here is the problem. When a user logs out of my website, they can still hit the back button and continue using the site. To keep track of whether the user is logged in or not, I created a session attribute "isActive". The attribute is set to true when the user logs in, and is (redundantly) removed right before the session is invalidated at logout. Also on every page I check if the attribute is present. I also specify that pages should not be cached in their head tags. Despite this users are still able to hit back on the browser, and continue to use the site as if they never logged off. Any idea on how to fix this? Here is the code: Login Servlet: ...session.setAttribute("isActive", true);//Redirect to home page. Check Logged In JSP: &lt;c:if test='${empty sessionScope.isActive || sessionScope.isActive != true}'&gt;     &lt;c:redirect url="/index.jsp?message=Session Timed Out."/&gt;&lt;/c:if&gt; Logout Servlet: request.getSession().removeAttribute("isActive");request.getSession().invalidate();response.sendRedirect("index.jsp"); Inside Head Tag: &lt;meta http-equiv="Pragma" content="no-cache"&gt;&lt;meta http-equiv="Cache-Control" content="no-cache"&gt;&lt;meta http-equiv="Expires" content="Sat, 01 Dec 2001 00:00:00 GMT"&gt; Thanks</t>
  </si>
  <si>
    <t>//books.google.com/books?id=ZRNTDwAAQBAJ</t>
  </si>
  <si>
    <t>https://stackoverflow.com/questions/3902688/how-to-properly-invalidate-jsp-session</t>
  </si>
  <si>
    <t>https://www.owasp.org/index.php/Testing_for_Logout_and_Browser_Cache_Management_(OWASP-AT-007)</t>
  </si>
  <si>
    <t xml:space="preserve"> I can't believe I'm the only person to run up against this problem. I've been googling for hours and have not had any luck. The Java security documentation doesn't seem to address PKCS12 certificates thoroughly. I am trying to setup Java for user specific PKCS12 certificates. Among other things, this will be used so that, in Eclipse, I can access a Trac server that is authenticated via certificates. I am using the Trac Mylyn integration plugin for eclipse. Here is the setup: user home directories are at /home multiuser mount at /central each user has a personal certificate at: ~/user.p12 password for personal certificates is: pass1234 the users password is stored in a 0400 file at ~/password.txt a read-only trust store for the ca is at: /central/ca.jks no password for the truststore JDK 1.6 installed at /central/jdk_1.6.0 Eclipse 3.4 installed at /central/eclipse_3.4.0 JAVA_HOME=/central/jdk_1.6.0 JAVA_HOME is set to the JDK location because Eclipse needs this ECLIPSE_HOME=/central/eclipse_3.4.0 JRE lives at $JAVA_HOME/jre each user has a ~/.java.policy file there is a trac server running at https://trac.internal/trac the trac server authenticates using certificates Now, I want to be able to have each user simply modify some file that they own (like the ~/.java.policy file, for example), and be able to launch the central Eclipse application and access the Trac repository. Seems simple enough. Right now, the only way I can get this to work is to edit the $ECLIPSE_HOME/eclipse.ini file and add -Djavax.net.ssl.keyStore="/home/user/user.p12"-Djavax.net.ssl.keyStoreType="PKCS12"-Djavax.net.ssl.keyStorePassword="pass1234"-Djavax.net.ssl.trustStore="/central/ca.jks" Ok, that works, but there are two problems with it: Each user has to have their own ecipse install. (or can eclipse read that from a user file?) It is Eclipse specific, I'd ultimately like to have this as a Java configuration. Also, I remember from some time back that you can edit the $JAVA_HOME/jre/lib/security/java.security file and add keystore=/home/user/user.p12keystore.type=PKCS12keystore.password=pass1234truststore=/central/ca.jks But Eclipse doesn't seem to pick that up. Could it be because my JAVA_HOME points to a JDK, and not the JDK's nested JRE? I've seen the Java PKCS#11 Reference that references the following properties:keyStoreURL="NONE" keyStoreType="PKCS11" keyStorePasswordURL=some_pin_url There was another reference I saw that said you could edit the ~/.java.policy file to include: keyStore "file:///home/user/user.p12", "PKCS12", "SunJSSE";keyStorePasswordUrl "file:///home/user/password.txt"; But that doesn't get picked up either. Maybe it actually does work and its not getting read for the same reason the java.security file doesn't work, or maybe it just doesn't work at all. Some system properties I've seen: javax.net.ssl.keyStore="/home/user/user.p12"javax.net.ssl.keyStoreType="PKCS12"javax.net.ssl.keyStorePassword="password"javax.net.ssl.keyStoreProvider="SunJSSE"javax.net.ssl.trustStore="/home/user/ca.jks"javax.net.ssl.trustStoreType="JKS"javax.net.ssl.trustStorePassword=""javax.net.ssl.trustStoreProvider="Sun" So, right now, I guess I'm stuck with having each user to have their own Eclipse intall. I know it sounds like a complicated setup, but this shouldn't really have anything to do with Eclipse as far as the certificate setup... its really a Java setup for user specific certificates. Any ideas?</t>
  </si>
  <si>
    <t>https://stackoverflow.com/questions/663890/how-to-set-up-java-to-use-user-specific-certificates-for-eclipse%3Fnoredirect%3D1%26lq%3D1</t>
  </si>
  <si>
    <t>https://babelfish.arc.nasa.gov/trac/jpf/wiki/install/repositories</t>
  </si>
  <si>
    <t>https://babelfish.arc.nasa.gov/trac/jpf/wiki/install/site-properties</t>
  </si>
  <si>
    <t>For my School project I had to show that I can utilize file handling within a program. For this I made a very simple login process that you can create an account on that writes a username and password to a text file located in the resource folder. Obviously this has no security at all as it wasn't designed to be secure just to showcase file handling however my teacher has said that I should attempt to add some encryption to the file as well to get a better grade. I have done some research and many people are recommending DES. The problem I'm having is I don't have much time left for my project and need to finish it asap. Using DES seems like it would take a while to implement all the extra code. In my program I am using a simple lineNumberReader to read the files line by line. To write to the files I am using a BufferedWriter. Is there anyway to encrypt this data very simply? It doesn't have to be very secure but I need to show that I have atleast attempted to encrypt the data. The encryption and decryption would all be completed on the same application as data isn't being transferred. Potentially a way I can create a very simple encryption and decryption algorithm myself?</t>
  </si>
  <si>
    <t>https://stackoverflow.com/questions/27962116/simplest-way-to-encrypt-a-text-file-in-java</t>
  </si>
  <si>
    <t>https://stackoverflow.com/questions/27962116/simplest-way-to-encrypt-a-text-file-in-java%3Flq%3D1</t>
  </si>
  <si>
    <t>https://www.bleepingcomputer.com/forums/t/155372/creating-a-log-in-page-with-xampp-and-php/</t>
  </si>
  <si>
    <t xml:space="preserve"> I'm creating a web application using spring mvc. I have started to incorporate the Spring Security libraries. I'm now getting the following error in the tomcat log when I try to deploy it to tomcat with eclipse. I'm using the following jar versions in my library spring framework version 3.1.1.RELEASE spring framework security version 3.1.0.RELEASE I'm also using STS version of eclipse, maven and vmware vfabric tc Server (bundled with sts). Here's the tomcat log     SEVERE: Exception starting filter springSecurityFilterChainjava.lang.NoClassDefFoundError: org/springframework/context/EnvironmentAwareat java.lang.ClassLoader.defineClass1(Native Method)at java.lang.ClassLoader.defineClassCond(ClassLoader.java:631)at java.lang.ClassLoader.defineClass(ClassLoader.java:615)at java.security.SecureClassLoader.defineClass(SecureClassLoader.java:141)at org.apache.catalina.loader.WebappClassLoader.findClassInternal(WebappClassLoader.java:2820)at org.apache.catalina.loader.WebappClassLoader.findClass(WebappClassLoader.java:1150)at org.apache.catalina.loader.WebappClassLoader.loadClass(WebappClassLoader.java:1645)at org.apache.catalina.loader.WebappClassLoader.loadClass(WebappClassLoader.java:1523)at java.lang.ClassLoader.defineClass1(Native Method)at java.lang.ClassLoader.defineClassCond(ClassLoader.java:631)at java.lang.ClassLoader.defineClass(ClassLoader.java:615)at java.security.SecureClassLoader.defineClass(SecureClassLoader.java:141)at org.apache.catalina.loader.WebappClassLoader.findClassInternal(WebappClassLoader.java:2820)at org.apache.catalina.loader.WebappClassLoader.findClass(WebappClassLoader.java:1150)at org.apache.catalina.loader.WebappClassLoader.loadClass(WebappClassLoader.java:1645)at org.apache.catalina.loader.WebappClassLoader.loadClass(WebappClassLoader.java:1523)at org.apache.catalina.core.DefaultInstanceManager.loadClass(DefaultInstanceManager.java:415)at org.apache.catalina.core.DefaultInstanceManager.loadClassMaybePrivileged(DefaultInstanceManager.java:397)at org.apache.catalina.core.DefaultInstanceManager.newInstance(DefaultInstanceManager.java:118)at org.apache.catalina.core.ApplicationFilterConfig.getFilter(ApplicationFilterConfig.java:252)at org.apache.catalina.core.ApplicationFilterConfig.setFilterDef(ApplicationFilterConfig.java:372)at org.apache.catalina.core.ApplicationFilterConfig.&lt;init&gt;(ApplicationFilterConfig.java:98)at org.apache.catalina.core.StandardContext.filterStart(StandardContext.java:4584)at org.apache.catalina.core.StandardContext$2.call(StandardContext.java:5262)at org.apache.catalina.core.StandardContext$2.call(StandardContext.java:5257)at java.util.concurrent.FutureTask$Sync.innerRun(FutureTask.java:303)at java.util.concurrent.FutureTask.run(FutureTask.java:138)at java.util.concurrent.ThreadPoolExecutor$Worker.runTask(ThreadPoolExecutor.java:886)at java.util.concurrent.ThreadPoolExecutor$Worker.run(ThreadPoolExecutor.java:908)at java.lang.Thread.run(Thread.java:680)Caused by: java.lang.ClassNotFoundException: org.springframework.context.EnvironmentAwareat org.apache.catalina.loader.WebappClassLoader.loadClass(WebappClassLoader.java:1678)at org.apache.catalina.loader.WebappClassLoader.loadClass(WebappClassLoader.java:1523)... 30 more and here's my web.xml file &lt;?xml version="1.0" encoding="UTF-8"?&gt;&lt;web-app xmlns:xsi="http://www.w3.org/2001/XMLSchema-instance"xmlns="http://java.sun.com/xml/ns/javaee"xmlns:web="http://java.sun.com/xml/ns/javaee/web-app_2_5.xsd"xsi:schemaLocation="http://java.sun.com/xml/ns/javaee http://java.sun.com/xml/ns/javaee/web-app_2_5.xsd"id="WebApp_ID" version="2.5"&gt;&lt;!--    Display Name is used vides a short name for the application,     which will be displayed in the Tomcat Manager application.    When used in &lt;security-constraint&gt;, this tag provides a name     for the security constraint.  --&gt;&lt;display-name&gt;ImaginateFramework&lt;/display-name&gt;&lt;welcome-file-list&gt;    &lt;welcome-file&gt;index.jsp&lt;/welcome-file&gt;&lt;/welcome-file-list&gt;&lt;servlet&gt;    &lt;servlet-name&gt;spring&lt;/servlet-name&gt;    &lt;servlet-class&gt;        org.springframework.web.servlet.DispatcherServlet    &lt;/servlet-class&gt;    &lt;load-on-startup&gt;1&lt;/load-on-startup&gt;&lt;/servlet&gt;&lt;servlet-mapping&gt;    &lt;servlet-name&gt;spring&lt;/servlet-name&gt;    &lt;url-pattern&gt;/&lt;/url-pattern&gt;&lt;/servlet-mapping&gt;&lt;servlet-mapping&gt;    &lt;servlet-name&gt;spring&lt;/servlet-name&gt;    &lt;url-pattern&gt;*.html|*.htm|*.xhtm|*.jsp|*.jsf|*.php|*.pl|*.cf&lt;/url-pattern&gt;&lt;/servlet-mapping&gt;&lt;!-- Security Config --&gt;&lt;filter&gt;    &lt;filter-name&gt;springSecurityFilterChain&lt;/filter-name&gt;    &lt;filter-class&gt;org.springframework.web.filter.DelegatingFilterProxy&lt;/filter-class&gt;&lt;/filter&gt;&lt;filter-mapping&gt;    &lt;filter-name&gt;springSecurityFilterChain&lt;/filter-name&gt;    &lt;url-pattern&gt;/*&lt;/url-pattern&gt;&lt;/filter-mapping&gt; and here's my spring-servlet.xml file &lt;?xml  version="1.0" encoding="UTF-8"?&gt;&lt;beans xmlns="http://www.springframework.org/schema/beans"xmlns:security="http://www.springframework.org/schema/security"xmlns:xsi="http://www.w3.org/2001/XMLSchema-instance" xmlns:aop="http://www.springframework.org/schema/aop"xmlns:context="http://www.springframework.org/schema/context"xmlns:jee="http://www.springframework.org/schema/jee" xmlns:lang="http://www.springframework.org/schema/lang"xmlns:p="http://www.springframework.org/schema/p" xmlns:tx="http://www.springframework.org/schema/tx"xmlns:util="http://www.springframework.org/schema/util" xmlns:mvc="http://www.springframework.org/schema/mvc"xsi:schemaLocation="http://www.springframework.org/schema/beans http://www.springframework.org/schema/beans/spring-beans-3.1.xsd    http://www.springframework.org/schema/aop http://www.springframework.org/schema/aop/spring-aop.xsd    http://www.springframework.org/schema/context http://www.springframework.org/schema/context/spring-context.xsd    http://www.springframework.org/schema/jee http://www.springframework.org/schema/jee/spring-jee.xsd    http://www.springframework.org/schema/lang http://www.springframework.org/schema/lang/spring-lang.xsd    http://www.springframework.org/schema/tx http://www.springframework.org/schema/tx/spring-tx.xsd    http://www.springframework.org/schema/util http://www.springframework.org/schema/util/spring-util.xsd    http://www.springframework.org/schema/mvc    http://www.springframework.org/schema/mvc/spring-mvc-3.1.xsd    http://www.springframework.org/schema/security    http://www.springframework.org/schema/security/spring-security-3.1.xsd"&gt;&lt;security:ldap-server /&gt;&lt;security:http auto-config='true'&gt;    &lt;security:intercept-url pattern="/**" access="ROLE_USER" /&gt;&lt;/security:http&gt;&lt;security:authentication-manager&gt;    &lt;security:authentication-provider&gt;        &lt;security:user-service&gt;            &lt;security:user name="admin" password="password"                authorities="ROLE_USER, ROLE_ADMIN" /&gt;            &lt;security:user name="bob" password="bob" authorities="ROLE_USER" /&gt;        &lt;/security:user-service&gt;    &lt;/security:authentication-provider&gt;&lt;/security:authentication-manager&gt;&lt;context:annotation-config /&gt;&lt;context:component-scan base-package="com.imaginatelabs.imaginate_framework.mvc" /&gt;&lt;mvc:annotation-driven /&gt;&lt;mvc:resources location="/images/" mapping="/images/**" /&gt;&lt;mvc:resources location="/scripts/" mapping="/scripts/**" /&gt;&lt;mvc:resources location="/themes/" mapping="/themes/**" /&gt;&lt;mvc:interceptors&gt;    &lt;bean id="localeChangeInterceptor"        class="org.springframework.web.servlet.i18n.LocaleChangeInterceptor"&gt;        &lt;property name="paramName" value="lang" /&gt;    &lt;/bean&gt;    &lt;bean id="themeChangeInterceptor"        class="org.springframework.web.servlet.theme.ThemeChangeInterceptor"&gt;        &lt;property name="paramName" value="theme" /&gt;    &lt;/bean&gt;&lt;/mvc:interceptors&gt;&lt;bean id="jspViewResolver"    class="org.springframework.web.servlet.view.InternalResourceViewResolver"&gt;    &lt;property name="viewClass"        value="org.springframework.web.servlet.view.JstlView" /&gt;    &lt;property name="prefix" value="/WEB-INF/jsp/" /&gt;    &lt;property name="suffix" value=".jsp" /&gt;    &lt;property name="order" value="1" /&gt;&lt;/bean&gt;&lt;bean id="propertyConfigurer"    class="org.springframework.beans.factory.config.PropertyPlaceholderConfigurer"    p:location="/WEB-INF/jdbc.properties" /&gt;&lt;bean id="dataSource" class="org.apache.commons.dbcp.BasicDataSource"    destroy-method="close" p:driverClassName="${jdbc.driverClassName}"    p:url="${jdbc.databaseurl}" p:username="${jdbc.username}" p:password="${jdbc.password}" /&gt;&lt;!-- Hibernate Components --&gt;&lt;bean id="sessionFactory"    class="org.springframework.orm.hibernate3.LocalSessionFactoryBean"&gt;    &lt;property name="dataSource" ref="dataSource" /&gt;    &lt;property name="configLocation"&gt;        &lt;value&gt;classpath:hibernate.cfg.xml&lt;/value&gt;    &lt;/property&gt;    &lt;property name="configurationClass"&gt;        &lt;value&gt;org.hibernate.cfg.AnnotationConfiguration&lt;/value&gt;    &lt;/property&gt;    &lt;property name="hibernateProperties"&gt;        &lt;props&gt;            &lt;prop key="hibernate.dialect"&gt;${jdbc.dialect}&lt;/prop&gt;            &lt;prop key="hibernate.show_sql"&gt;true&lt;/prop&gt;        &lt;/props&gt;    &lt;/property&gt;&lt;/bean&gt;&lt;tx:annotation-driven /&gt;&lt;bean id="transactionManager"    class="org.springframework.orm.hibernate3.HibernateTransactionManager"&gt;    &lt;property name="sessionFactory" ref="sessionFactory" /&gt;&lt;/bean&gt;&lt;!-- Tiles Components --&gt;&lt;bean id="tilesViewResolver"    class="org.springframework.web.servlet.view.UrlBasedViewResolver"&gt;    &lt;property name="viewClass"        value="org.springframework.web.servlet.view.tiles2.TilesView" /&gt;    &lt;property name="order" value="0" /&gt;&lt;/bean&gt;&lt;bean id="tilesConfigurer"    class="org.springframework.web.servlet.view.tiles2.TilesConfigurer"&gt;    &lt;property name="definitions"&gt;        &lt;list&gt;            &lt;value&gt;/WEB-INF/tiles.xml&lt;/value&gt;        &lt;/list&gt;    &lt;/property&gt;&lt;/bean&gt;&lt;!-- Language Components --&gt;&lt;bean id="messageSource"    class="org.springframework.context.support.ReloadableResourceBundleMessageSource"&gt;    &lt;property name="basename" value="classpath:messages" /&gt;    &lt;property name="defaultEncoding" value="UTF-8" /&gt;&lt;/bean&gt;&lt;bean id="localeResolver"    class="org.springframework.web.servlet.i18n.CookieLocaleResolver"&gt;    &lt;property name="defaultLocale" value="en" /&gt;&lt;/bean&gt;&lt;!-- Theme Components --&gt;&lt;bean id="themeSource"    class="org.springframework.ui.context.support.ResourceBundleThemeSource"&gt;    &lt;property name="basenamePrefix" value="theme-" /&gt;    &lt;!-- Can I configure this to look in a directory on the server? --&gt;&lt;/bean&gt;&lt;bean id="themeResolver"    class="org.springframework.web.servlet.theme.CookieThemeResolver"&gt;    &lt;property name="defaultThemeName" value="default" /&gt;&lt;/bean&gt; (edit)pom.xml &lt;project xmlns="http://maven.apache.org/POM/4.0.0" xmlns:xsi="http://www.w3.org/2001/XMLSchema-instance"xsi:schemaLocation="http://maven.apache.org/POM/4.0.0 http://maven.apache.org/xsd/maven-4.0.0.xsd"&gt;&lt;modelVersion&gt;4.0.0&lt;/modelVersion&gt;&lt;groupId&gt;myapp&lt;/groupId&gt;&lt;artifactId&gt;MyApp&lt;/artifactId&gt;&lt;packaging&gt;war&lt;/packaging&gt;&lt;version&gt;0.0.1-SNAPSHOT&lt;/version&gt;&lt;name&gt;App&lt;/name&gt;&lt;build&gt;    &lt;plugins&gt;        &lt;plugin&gt;            &lt;groupId&gt;org.apache.maven.plugins&lt;/groupId&gt;            &lt;artifactId&gt;maven-war-plugin&lt;/artifactId&gt;            &lt;version&gt;2.1.1&lt;/version&gt;        &lt;/plugin&gt;        &lt;plugin&gt;            &lt;groupId&gt;org.apache.maven.plugins&lt;/groupId&gt;            &lt;artifactId&gt;maven-compiler-plugin&lt;/artifactId&gt;            &lt;version&gt;2.3.2&lt;/version&gt;            &lt;configuration&gt;                &lt;source&gt;1.6&lt;/source&gt;                &lt;target&gt;1.6&lt;/target&gt;            &lt;/configuration&gt;        &lt;/plugin&gt;    &lt;/plugins&gt;&lt;/build&gt;&lt;properties&gt;    &lt;org.springframework.version&gt;3.1.1.RELEASE&lt;/org.springframework.version&gt;    &lt;org.springframework.security.version&gt;3.1.0.RELEASE&lt;/org.springframework.security.version&gt;    &lt;org.apache.tiles&gt;3.0.0&lt;/org.apache.tiles&gt;    &lt;project.build.sourceEncoding&gt;UTF-8&lt;/project.build.sourceEncoding&gt;&lt;/properties&gt;&lt;dependencies&gt;    &lt;dependency&gt;        &lt;groupId&gt;commons-beanutils&lt;/groupId&gt;        &lt;artifactId&gt;commons-beanutils&lt;/artifactId&gt;        &lt;version&gt;1.8.0&lt;/version&gt;    &lt;/dependency&gt;    &lt;dependency&gt;        &lt;groupId&gt;commons-digester&lt;/groupId&gt;        &lt;artifactId&gt;commons-digester&lt;/artifactId&gt;        &lt;version&gt;2.0&lt;/version&gt;    &lt;/dependency&gt;    &lt;dependency&gt;        &lt;groupId&gt;log4j&lt;/groupId&gt;        &lt;artifactId&gt;log4j&lt;/artifactId&gt;        &lt;version&gt;1.2.16&lt;/version&gt;    &lt;/dependency&gt;    &lt;dependency&gt;        &lt;groupId&gt;org.slf4j&lt;/groupId&gt;        &lt;artifactId&gt;slf4j-api&lt;/artifactId&gt;        &lt;version&gt;1.5.8&lt;/version&gt;    &lt;/dependency&gt;    &lt;dependency&gt;        &lt;groupId&gt;org.slf4j&lt;/groupId&gt;        &lt;artifactId&gt;slf4j-log4j12&lt;/artifactId&gt;        &lt;version&gt;1.4.2&lt;/version&gt;    &lt;/dependency&gt;    &lt;dependency&gt;        &lt;groupId&gt;org.apache.tiles&lt;/groupId&gt;        &lt;artifactId&gt;tiles-api&lt;/artifactId&gt;        &lt;version&gt;${org.apache.tiles}&lt;/version&gt;    &lt;/dependency&gt;    &lt;dependency&gt;        &lt;groupId&gt;org.apache.tiles&lt;/groupId&gt;        &lt;artifactId&gt;tiles-core&lt;/artifactId&gt;        &lt;version&gt;${org.apache.tiles}&lt;/version&gt;    &lt;/dependency&gt;    &lt;dependency&gt;        &lt;groupId&gt;org.apache.tiles&lt;/groupId&gt;        &lt;artifactId&gt;tiles-jsp&lt;/artifactId&gt;        &lt;version&gt;${org.apache.tiles}&lt;/version&gt;    &lt;/dependency&gt;    &lt;dependency&gt;        &lt;groupId&gt;org.apache.tiles&lt;/groupId&gt;        &lt;artifactId&gt;tiles-servlet&lt;/artifactId&gt;        &lt;version&gt;${org.apache.tiles}&lt;/version&gt;    &lt;/dependency&gt;    &lt;dependency&gt;        &lt;groupId&gt;org.apache.tiles&lt;/groupId&gt;        &lt;artifactId&gt;tiles-template&lt;/artifactId&gt;        &lt;version&gt;${org.apache.tiles}&lt;/version&gt;    &lt;/dependency&gt;    &lt;dependency&gt;        &lt;groupId&gt;javax.servlet&lt;/groupId&gt;        &lt;artifactId&gt;servlet-api&lt;/artifactId&gt;        &lt;version&gt;2.5&lt;/version&gt;    &lt;/dependency&gt;    &lt;!--     &lt;dependency&gt;         &lt;groupId&gt;org.springframework.webflow&lt;/groupId&gt;         &lt;artifactId&gt;spring-webflow&lt;/artifactId&gt;         &lt;version&gt;2.3.1.RELEASE&lt;/version&gt;     &lt;/dependency&gt;     --&gt;    &lt;dependency&gt;        &lt;groupId&gt;org.springframework.security&lt;/groupId&gt;        &lt;artifactId&gt;spring-security-web&lt;/artifactId&gt;        &lt;version&gt;${org.springframework.security.version}&lt;/version&gt;    &lt;/dependency&gt;    &lt;dependency&gt;        &lt;groupId&gt;org.springframework.security&lt;/groupId&gt;        &lt;artifactId&gt;spring-security-config&lt;/artifactId&gt;        &lt;version&gt;${org.springframework.security.version}&lt;/version&gt;    &lt;/dependency&gt;    &lt;dependency&gt;        &lt;groupId&gt;org.springframework&lt;/groupId&gt;        &lt;artifactId&gt;spring-beans&lt;/artifactId&gt;        &lt;version&gt;${org.springframework.version}&lt;/version&gt;    &lt;/dependency&gt;    &lt;dependency&gt;        &lt;groupId&gt;org.springframework&lt;/groupId&gt;        &lt;artifactId&gt;spring-jdbc&lt;/artifactId&gt;        &lt;version&gt;${org.springframework.version}&lt;/version&gt;    &lt;/dependency&gt;    &lt;dependency&gt;        &lt;groupId&gt;org.springframework&lt;/groupId&gt;        &lt;artifactId&gt;spring-web&lt;/artifactId&gt;        &lt;version&gt;${org.springframework.version}&lt;/version&gt;    &lt;/dependency&gt;    &lt;dependency&gt;        &lt;groupId&gt;org.springframework&lt;/groupId&gt;        &lt;artifactId&gt;spring-webmvc&lt;/artifactId&gt;        &lt;version&gt;${org.springframework.version}&lt;/version&gt;    &lt;/dependency&gt;    &lt;dependency&gt;        &lt;groupId&gt;org.springframework&lt;/groupId&gt;        &lt;artifactId&gt;spring-orm&lt;/artifactId&gt;        &lt;version&gt;${org.springframework.version}&lt;/version&gt;    &lt;/dependency&gt;    &lt;dependency&gt;        &lt;groupId&gt;hibernate&lt;/groupId&gt;        &lt;artifactId&gt;hibernate-entitymanager&lt;/artifactId&gt;        &lt;version&gt;3.4.0.GA&lt;/version&gt;    &lt;/dependency&gt;    &lt;dependency&gt;        &lt;groupId&gt;taglibs&lt;/groupId&gt;        &lt;artifactId&gt;standard&lt;/artifactId&gt;        &lt;version&gt;1.1.2&lt;/version&gt;    &lt;/dependency&gt;    &lt;dependency&gt;        &lt;groupId&gt;javax.servlet&lt;/groupId&gt;        &lt;artifactId&gt;jstl&lt;/artifactId&gt;        &lt;version&gt;1.2&lt;/version&gt;    &lt;/dependency&gt;    &lt;dependency&gt;        &lt;groupId&gt;mysql&lt;/groupId&gt;        &lt;artifactId&gt;mysql-connector-java&lt;/artifactId&gt;        &lt;version&gt;5.1.10&lt;/version&gt;    &lt;/dependency&gt;    &lt;dependency&gt;        &lt;groupId&gt;commons-dbcp&lt;/groupId&gt;        &lt;artifactId&gt;commons-dbcp&lt;/artifactId&gt;        &lt;version&gt;20030825.184428&lt;/version&gt;    &lt;/dependency&gt;    &lt;dependency&gt;        &lt;groupId&gt;commons-pool&lt;/groupId&gt;        &lt;artifactId&gt;commons-pool&lt;/artifactId&gt;        &lt;version&gt;20030825.183949&lt;/version&gt;    &lt;/dependency&gt;    &lt;dependency&gt;        &lt;groupId&gt;org.apache.commons&lt;/groupId&gt;        &lt;artifactId&gt;commons-lang3&lt;/artifactId&gt;        &lt;version&gt;3.1&lt;/version&gt;    &lt;/dependency&gt;&lt;/dependencies&gt; </t>
  </si>
  <si>
    <t>https://stackoverflow.com/q/9346727</t>
  </si>
  <si>
    <t>https://stackoverflow.com/questions/11075742/java-lang-noclassdeffounderror-org-springframework-context-environmentaware/11075820</t>
  </si>
  <si>
    <t>https://stackoverflow.com/questions/11075742/java-lang-noclassdeffounderror-org-springframework-context-environmentaware</t>
  </si>
  <si>
    <t xml:space="preserve"> In my server (production server), I have a goDaddy ssl certificate. I have both iOS and Android apps connecting with the server, iOS connecting with no problems, android with versions 4.* everything is good, but with devices with 2.3.* I always get a SSLHandshakeException. I did exactly like on Android Developers page (https://developer.android.com/training/articles/security-ssl.html). I already saw similar threads here in stackoverflow (here) but none is helping. Then I saw this thread talking about Extended Key Usage, but when debugging I get the following information: [2]: OID: 2.5.29.37, Critical: falseExtended Key Usage: [ "1.3.6.1.5.5.7.3.1", "1.3.6.1.5.5.7.3.2" ] So I guess the certificate is not "forcing" Extended Key Usage. Also on this thread there are some other possible causes such as date/time being completly wrong, wich are all not existent. Taking that into consideration, I now don't know where the problem might be. Any suggestions? EDIT:StackTrace below: 08-04 16:54:30.139: W/System.err(4832): Caused by: java.security.cert.CertificateException: java.security.cert.CertPathValidatorException: Trust anchor for certification path not found.08-04 16:54:30.149: W/System.err(4832):     at org.apache.harmony.xnet.provider.jsse.TrustManagerImpl.checkServerTrusted(TrustManagerImpl.java:161)08-04 16:54:30.149: W/System.err(4832):     at org.apache.harmony.xnet.provider.jsse.OpenSSLSocketImpl.verifyCertificateChain(OpenSSLSocketImpl.java:664)08-04 16:54:30.149: W/System.err(4832):     at org.apache.harmony.xnet.provider.jsse.NativeCrypto.SSL_do_handshake(Native Method)08-04 16:54:30.159: W/System.err(4832):     at org.apache.harmony.xnet.provider.jsse.OpenSSLSocketImpl.startHandshake(OpenSSLSocketImpl.java:474)</t>
  </si>
  <si>
    <t>https://stackoverflow.com/questions/25122287/java-security-cert-certpathvalidatorexception-trust-anchor-for-certification-pa</t>
  </si>
  <si>
    <t>https://developer.android.com/training/articles/security-ssl.html</t>
  </si>
  <si>
    <t>https://confluence.atlassian.com/confkb/can-t-get-a-secure-connection-error-on-confluence-server-mobile-app-940695063.html</t>
  </si>
  <si>
    <t xml:space="preserve"> I got this following error when my website was being audited. I have developed my website using jsp, servlets, java classes. Missing HttpOnly Attribute in Session Cookie Security Risks It is possible to steal or manipulate customer session and cookies, which might be used to impersonate a legitimate user, allowing the hacker to view or alter user records, and to perform transactions as that user Causes: The web application sets session cookies without the HttpOnly attribute Remediation Tasks: Add the 'HttpOnly' attribute to all session cookies I am passing java security token as hidden parameter while clicking on submit button. How can i add this HttpOnly attribute in that token?</t>
  </si>
  <si>
    <t>https://stackoverflow.com/q/9494289</t>
  </si>
  <si>
    <t>https://bugs.launchpad.net/bugs/1369876</t>
  </si>
  <si>
    <t>https://www.owasp.org/index.php/Testing_for_cookies_attributes_(OTG-SESS-002)</t>
  </si>
  <si>
    <t xml:space="preserve"> The question is, How to solve "The certificate is not valid and cannot be used to verify the identity of this website" error?. Here are the details: I have a signed applet that has been working fine, until I updated Java to 8u25 (1.8.0_25-b18). Now, the application shows an alert message "Do you want to continue? The connection to this website is untrusted". There is a note in this message too, "The certificate is not valid and cannot be used to verify the identity of this website". The applet is loaded without problems. But when the user tries to use a specific function of that application, the warning message is displayed. I've checked the java console when this happens, and this warning message is displayed right after these lines: security: Obtain certificate collection in SSL Root CA certificate storesecurity: Invalid certificate from HTTPS servernetwork: Cache entry not found [url: https://sub.domain.net:9876, version: null] The application is downloaded from a different domain, say "https://app.domain.net/.....", so no jars are downloaded from "https://sub.domain.net:9876", but the applet connects to "https://sub.domain.net:9876" to send/receive data. The applet is signed correctly, and so far, it meets all the security requirements according to Java. This issue seems to happen when the application tries to connect internally with an HTTPS url like https://sub.domain.net:9876. That sites' SSL certificate is valid, issued by GoDaddy and has not expired. Again, this started to happen after updating my JRE to 8u25. I've tested adding the offending URL to Java security exception list, with no success. Here are a few screenshot of this problem: This is the warning message displayed: Edit 10/18/2014: Question posted in "Oracle Community" too, to increase answer options:Question in Oracle Community. Edit 10/21/2014: I noticed this: When I click the link "More Information" displayed in the "Security Warning" dialog, the reason displayed says: The application is being downloaded from a site other than the one specified by the security certificate. Downloading from "sub.domain.net" Expecting "*.DOMAIN.NET" This message says the application is BEING DOWNLOADED FROM "sub.domain.com", and that is false. The application (applet) is already downloaded, and it is only using that domain in an internal HTTPS request, to get/send business data, not to download additional Jars, JNLPs, etc.</t>
  </si>
  <si>
    <t>https://stackoverflow.com/questions/26433285/how-to-solve-the-certificate-is-not-valid-and-cannot-be-used-to-verify-the-iden</t>
  </si>
  <si>
    <t>https://community.oracle.com/thread/3620826</t>
  </si>
  <si>
    <t>https://www.math.ucsd.edu/~crypto/fixjava.html</t>
  </si>
  <si>
    <t xml:space="preserve"> There are three hosts that an android app do the authentication and authorization. Final host is the REST API. For the first time using Oauth authentication and authorization process it works without issue. But if user kills the app after login and accessing the services provided by REST API and then again open the app, this issue arise. In this time authentication and authorization process is not happening, only the REST API. It caused to java.security.cert.CertPathValidatorException but it was working during the first use (login and then use the app). Can someone explains the scenario behind this exception and whats wrong with the app. This works if certification exceptions are ignored as bellow according to this SO answer. SSLSocketFactory sslSocketFactory = null;        try {            TrustManagerFactory tmf = TrustManagerFactory.getInstance(                    TrustManagerFactory.getDefaultAlgorithm());            // Initialise the TMF as you normally would, for example:            try {                tmf.init((KeyStore)null);            } catch(KeyStoreException e) {                e.printStackTrace();            }            TrustManager[] trustManagers = tmf.getTrustManagers();            final X509TrustManager origTrustmanager = (X509TrustManager)trustManagers[0];            // Create a trust manager that does not validate certificate chains            TrustManager[] wrappedTrustManagers = new TrustManager[]{                    new X509TrustManager() {                        public java.security.cert.X509Certificate[] getAcceptedIssuers() {                            return origTrustmanager.getAcceptedIssuers();                        }                        public void checkClientTrusted(X509Certificate[] certs, String authType) {                            try {                                origTrustmanager.checkClientTrusted(certs, authType);                            } catch(CertificateException e) {                                e.printStackTrace();                            }                        }                        public void checkServerTrusted(X509Certificate[] certs, String authType) {                            try {                                origTrustmanager.checkServerTrusted(certs, authType);                            } catch(CertificateException e) {                                e.printStackTrace();                            }                        }                    }            };            //TrustManager[] trustAllCerts = TrustManagerFactory.getInstance("SSL").getTrustManagers();            // Install the all-trusting trust manager            final SSLContext sslContext = SSLContext.getInstance("TLS");            sslContext.init(null, wrappedTrustManagers, new java.security.SecureRandom());            // Create an ssl socket factory with our all-trusting manager            sslSocketFactory = sslContext.getSocketFactory();        } catch (NoSuchAlgorithmException | KeyManagementException e) {            e.printStackTrace();        }        return sslSocketFactory; I am using Okhttp 3 for the http requests. Any suggestion would help to solve the issue. And please let me know if I use above code snippet, is it a security violation? will it effect to the security of the app?</t>
  </si>
  <si>
    <t>https://simpleprogrammer.com/oauth-and-rest-in-android-part-1/</t>
  </si>
  <si>
    <t>https://stackoverflow.com/questions/39264056/android-java-security-cert-certpathvalidatorexception-trust-anchor-for-certific/39291151</t>
  </si>
  <si>
    <t>https://www.oclc.org/developer/develop/solution-guides/ios-authentication-tutorial-sample-app.en.html</t>
  </si>
  <si>
    <t>I want to make an desktop application that only runs on machines that have key or licence.How this can be achieved?</t>
  </si>
  <si>
    <t>https://stackoverflow.com/questions/10896596/protect-java-application-by-licence-or-key</t>
  </si>
  <si>
    <t>https://stackoverflow.com/questions/599837/how-to-generate-and-validate-a-software-license-key</t>
  </si>
  <si>
    <t>http://my.solidworks.com/reader/forumthreads/70460/change-in-solidworks-licensing-policy-you-need-to-be-aware-of</t>
  </si>
  <si>
    <t xml:space="preserve"> How do I create a random password that meets the system's length and character set requirements in Java? I have to create a random password that is 10-14 characters long and has at least one uppercase, one lowercase, and one special character. Unfortunately, some special characters are too special and cannot be used, so I cannot use just printed ASCII. Many of the examples on this site generate a random password or session key without enough entropy in the characters or without realistic requirements in a business setting like the ones given above, so I'm asking more pointed question to get a better answer. My character set, every special character on a standard US keyboard except for a space: A-Za-z0-9~`!@#$%^&amp;*()-_=+[{]}\|;:'",&lt;.&gt;/?</t>
  </si>
  <si>
    <t>https://stackoverflow.com/q/31260512</t>
  </si>
  <si>
    <t>https://stackoverflow.com/questions/19743124/java-password-generator</t>
  </si>
  <si>
    <t>https://codereview.stackexchange.com/questions/31937/random-password-generator</t>
  </si>
  <si>
    <t xml:space="preserve"> I have a web application that call a SOAP Web service secured via SSL .(https://zzzzzzzzzzzz/xxxxx). The server send two certificates (Root and Leaf) so i import the two certificate using the property : com.ibm.websphere.ssl.retrieveLeafCert . To enable ssl validation on websphere i just add the certificates Into websphere : SSL certificate and key management -&gt; key stores and certificate -&gt; NodeDefaultTrustStore -&gt; Signer cerificates -&gt; Retrieve from port : host : hostname port : 443 alias : alias The problem is that webshphere not trust the certificate and give me this stacktrace, used by: javax.net.ssl.SSLHandshakeException: SSLHandshakeException invoking `https://------------------------------` : com.ibm.jsse2.util.j: PKIX path building failed: java.security.cert.CertPathBuilderException: PKIXCertPathBuilderImpl could not build a valid CertPath.; internal cause is:     java.security.cert.CertPathValidatorException: T`he certificate issued by CN=-------------------------------------------------------------------- is not trusted`; internal cause is:     java.security.cert.CertPathValidatorException: Certificate chaining error    at sun.reflect.NativeConstructorAccessorImpl.newInstance0(Native Method) ~[na:1.6.0]    at sun.reflect.NativeConstructorAccessorImpl.newInstance(NativeConstructorAccessorImpl.java:56) ~[na:1.6.0]    at sun.reflect.DelegatingConstructorAccessorImpl.newInstance(DelegatingConstructorAccessorImpl.java:39) ~[na:1.6.0]    at java.lang.reflect.Constructor.newInstance(Constructor.java:527) ~[na:1.6.0]    at org.apache.cxf.transport.http.HTTPConduit$WrappedOutputStream.mapException(HTTPConduit.java:1338) ~[cxf-rt-transports-http-2.7.4.jar:2.7.4]    at org.apache.cxf.transport.http.HTTPConduit$WrappedOutputStream.close(HTTPConduit.java:1322) ~[cxf-rt-transports-http-2.7.4.jar:2.7.4]    at org.apache.cxf.transport.AbstractConduit.close(AbstractConduit.java:56) ~[cxf-api-2.7.4.jar:2.7.4]    at org.apache.cxf.transport.http.HTTPConduit.close(HTTPConduit.java:622) ~[cxf-rt-transports-http-2.7.4.jar:2.7.4]    at org.apache.cxf.interceptor.MessageSenderInterceptor$MessageSenderEndingInterceptor.handleMessage(MessageSenderInterceptor.java:62) ~[cxf-api-2.7.4.jar:2.7.4]    at org.apache.cxf.phase.PhaseInterceptorChain.doIntercept(PhaseInterceptorChain.java:271) ~[cxf-api-2.7.4.jar:2.7.4]    at org.apache.cxf.endpoint.ClientImpl.doInvoke(ClientImpl.java:530) ~[cxf-api-2.7.4.jar:2.7.4]    at org.apache.cxf.endpoint.ClientImpl.invoke(ClientImpl.java:463) ~[cxf-api-2.7.4.jar:2.7.4]    at org.apache.cxf.endpoint.ClientImpl.invoke(ClientImpl.java:366) ~[cxf-api-2.7.4.jar:2.7.4]    at org.apache.cxf.endpoint.ClientImpl.invoke(ClientImpl.java:319) ~[cxf-api-2.7.4.jar:2.7.4]    at org.apache.cxf.endpoint.ClientImpl.invokeWrapped(ClientImpl.java:354) ~[cxf-api-2.7.4.jar:2.7.4]    at org.apache.cxf.jaxws.DispatchImpl.invoke(DispatchImpl.java:385) ~[cxf-rt-frontend-jaxws-2.7.4.jar:2.7.4]    ... 100 common frames omitted`Caused by: javax.net.ssl.SSLHandshakeException`: com.ibm.jsse2.util.j: PKIX path building failed: java.security.cert.CertPathBuilderException: PKIXCertPathBuilderImpl could not build a valid CertPath.; internal cause is:     java.security.cert.CertPathValidatorException: `The certificate issued by CN=--------------------------------------------------------- is not trusted`; internal cause is:     java.security.cert.CertPathValidatorException: Certificate chaining error    at com.ibm.jsse2.o.a(o.java:8) ~[na:6.0 build_20130515]    at com.ibm.jsse2.SSLSocketImpl.a(SSLSocketImpl.java:549) ~[na:6.0 build_20130515]    at com.ibm.jsse2.kb.a(kb.java:355) ~[na:6.0 build_20130515]    at com.ibm.jsse2.kb.a(kb.java:130) ~[na:6.0 build_20130515]    at com.ibm.jsse2.lb.a(lb.java:135) ~[na:6.0 build_20130515]    at com.ibm.jsse2.lb.a(lb.java:368) ~[na:6.0 build_20130515]    at com.ibm.jsse2.kb.s(kb.java:442) ~[na:6.0 build_20130515]    at com.ibm.jsse2.kb.a(kb.java:136) ~[na:6.0 build_20130515]    at com.ibm.jsse2.SSLSocketImpl.a(SSLSocketImpl.java:495) ~[na:6.0 build_20130515]    at com.ibm.jsse2.SSLSocketImpl.h(SSLSocketImpl.java:223) ~[na:6.0 build_20130515]    at com.ibm.jsse2.SSLSocketImpl.a(SSLSocketImpl.java:724) ~[na:6.0 build_20130515]    at com.ibm.jsse2.SSLSocketImpl.startHandshake(SSLSocketImpl.java:81) ~[na:6.0 build_20130515]    at com.ibm.net.ssl.www2.protocol.https.c.afterConnect(c.java:8) ~[na:6.0 build_20130515]    at com.ibm.net.ssl.www2.protocol.https.d.connect(d.java:20) ~[na:6.0 build_20130515]    at sun.net.www.protocol.http.HttpURLConnection.getOutputStream(HttpURLConnection.java:1043) ~[na:1.6.0]    at com.ibm.net.ssl.www2.protocol.https.b.getOutputStream(b.java:85) ~[na:6.0 build_20130515]    at org.apache.cxf.transport.http.URLConnectionHTTPConduit$URLConnectionWrappedOutputStream.setupWrappedStream(URLConnectionHTTPConduit.java:168) ~[cxf-rt-transports-http-2.7.4.jar:2.7.4]    at org.apache.cxf.transport.http.HTTPConduit$WrappedOutputStream.handleHeadersTrustCaching(HTTPConduit.java:1282) ~[cxf-rt-transports-http-2.7.4.jar:2.7.4]    at org.apache.cxf.transport.http.HTTPConduit$WrappedOutputStream.onFirstWrite(HTTPConduit.java:1233) ~[cxf-rt-transports-http-2.7.4.jar:2.7.4]    at org.apache.cxf.transport.http.URLConnectionHTTPConduit$URLConnectionWrappedOutputStream.onFirstWrite(URLConnectionHTTPConduit.java:195) ~[cxf-rt-transports-http-2.7.4.jar:2.7.4]    at org.apache.cxf.io.AbstractWrappedOutputStream.write(AbstractWrappedOutputStream.java:47) ~[cxf-api-2.7.4.jar:2.7.4]    at org.apache.cxf.io.AbstractThresholdOutputStream.write(AbstractThresholdOutputStream.java:69) ~[cxf-api-2.7.4.jar:2.7.4]    at org.apache.cxf.transport.http.HTTPConduit$WrappedOutputStream.close(HTTPConduit.java:1295) ~[cxf-rt-transports-http-2.7.4.jar:2.7.4]    ... 110 common frames omitted`Caused by: com.ibm.jsse2.util.j: PKIX path building failed:` java.security.cert.CertPathBuilderException: PKIXCertPathBuilderImpl could not build a valid CertPath.; internal cause is:     java.security.cert.CertPathValidatorException: T`he certificate issued by CN=--------------------------------------------  is not trusted`; internal cause is:     java.security.cert.CertPathValidatorException: Certificate chaining error    at com.ibm.jsse2.util.h.b(h.java:39) ~[na:6.0 build_20130515]    at com.ibm.jsse2.util.h.b(h.java:21) ~[na:6.0 build_20130515]    at com.ibm.jsse2.util.g.a(g.java:1) ~[na:6.0 build_20130515]    at com.ibm.jsse2.pc.a(pc.java:36) ~[na:6.0 build_20130515]    at com.ibm.jsse2.pc.checkServerTrusted(pc.java:19) ~[na:6.0 build_20130515]    at com.ibm.jsse2.pc.b(pc.java:51) ~[na:6.0 build_20130515]    at com.ibm.jsse2.lb.a(lb.java:65) ~[na:6.0 build_20130515]    ... 128 common frames omittedCaused by: java.security.cert.CertPathBuilderException: PKIXCertPathBuilderImpl could not build a valid CertPath.    at com.ibm.security.cert.PKIXCertPathBuilderImpl.engineBuild(PKIXCertPathBuilderImpl.java:411) ~[na:na]    at java.security.cert.CertPathBuilder.build(CertPathBuilder.java:258) ~[na:na]    at com.ibm.jsse2.util.h.b(h.java:107) ~[na:6.0 build_20130515]    ... 134 common frames omittedCaused by: java.security.cert.CertPathValidatorException: The certificate issued by CN=-------------------------------------------------------    at com.ibm.security.cert.BasicChecker.&lt;init&gt;(BasicChecker.java:111) ~[na:na]    at com.ibm.security.cert.PKIXCertPathValidatorImpl.engineValidate(PKIXCertPathValidatorImpl.java:178) ~[na:na]    at com.ibm.security.cert.PKIXCertPathBuilderImpl.myValidator(PKIXCertPathBuilderImpl.java:737) ~[na:na]    at com.ibm.security.cert.PKIXCertPathBuilderImpl.buildCertPath(PKIXCertPathBuilderImpl.java:649) ~[na:na]    at com.ibm.security.cert.PKIXCertPathBuilderImpl.buildCertPath(PKIXCertPathBuilderImpl.java:595) ~[na:na]    at com.ibm.security.cert.PKIXCertPathBuilderImpl.engineBuild(PKIXCertPathBuilderImpl.java:357) ~[na:na]    ... 136 common frames omittedCaused by: java.security.cert.CertPathValidatorException: Certificate chaining error    at com.ibm.security.cert.CertPathUtil.findIssuer(CertPathUtil.java:298) ~[na:na]    at com.ibm.security.cert.BasicChecker.&lt;init&gt;(BasicChecker.java:108) ~[na:na]    ... 141 common frames omitted The same code is tested in my local environement with the simple use of Installcert.java and running my tests with -Djavax.net.ssl.trustStore=jssecacerts (jssecacerts is the file generated by InstallCert.java). </t>
  </si>
  <si>
    <t>https://stackoverflow.com/questions/21336145/certificate-not-trusted-by-websphere/21384484</t>
  </si>
  <si>
    <t>https://www.ibm.com/developerworks/community/forums/html/topic%3Fid%3D7aa2865a-be02-457f-9867-47289a18b635</t>
  </si>
  <si>
    <t>https://www.ibm.com/support/knowledgecenter/SS7K4U_8.0.0/com.ibm.websphere.nd.multiplatform.doc/info/ae/ae/twbs_jaxrs_impl_securejaxrs_clientssl.html</t>
  </si>
  <si>
    <t xml:space="preserve"> Hello I'm trying to access the keystore from my smartcard in Java. And I'm using the following code.. I'm using the Pkcs11 implementation of OpenSc http://www.opensc-project.org/opensc File windows.cnf = name=dnielibrary=C:\WINDOWS\system32\opensc-pkcs11.dll Java Code = String configName = "windows.cnf" String PIN = "####"; Provider p = new sun.security.pkcs11.SunPKCS11(configName); Security.addProvider(p); KeyStore keyStore = KeyStore.getInstance("PKCS11", "SunPKCS11-dnie");  =)(=  char[] pin = PIN.toCharArray(); keyStore.load(null, pin); When the execution goes by the line with =)(= throws me the following exception java.security.KeyStoreException: PKCS11 not found    at java.security.KeyStore.getInstance(KeyStore.java:635)    at ObtenerDatos.LeerDatos(ObtenerDatos.java:52)    at ObtenerDatos.obtenerNombre(ObtenerDatos.java:19)    at main.main(main.java:27)Caused by: java.security.NoSuchAlgorithmException: no such algorithm: PKCS11 for provider SunPKCS11-dnie        at sun.security.jca.GetInstance.getService(GetInstance.java:70)        at sun.security.jca.GetInstance.getInstance(GetInstance.java:190)        at java.security.Security.getImpl(Security.java:662)        at java.security.KeyStore.getInstance(KeyStore.java:632) I think the problem is "SunPKCS11-dnie", but I don't know to put there. I had tried with a lot of combinations... Anyone can help me... </t>
  </si>
  <si>
    <t>http://stackoverflow.com/a/4834087</t>
  </si>
  <si>
    <t>https://github.com/open-eid/browser-token-signing/issues/7</t>
  </si>
  <si>
    <t>https://github.com/OpenSC/OpenSC/issues/1268</t>
  </si>
  <si>
    <t>I need to save a db password as an encrypted string and then decrypt before connecting. Can anyone refer me a good two-way encryption library in Java?</t>
  </si>
  <si>
    <t>https://stackoverflow.com/q/7979604</t>
  </si>
  <si>
    <t>https://codereview.stackexchange.com/questions/132747/database-credentials-and-connector-including-encryption</t>
  </si>
  <si>
    <t xml:space="preserve"> I have a web application in which when users login they reach the mainjsp.jsp page. In this page there are few text-box for dates and based on dates and selection from another drop-down, data is submitted. This data is retrieved by a servlet and brought back to the mainjsp page. My concern is about security. Now when I copy paste the mainjsp.jsp page's URL and paste it in any browser this page appears as it is. I don't want this to happen. I want the users to login first and hence I want my web application secure. I don't have any idea how to do this. Could you please tell me how can I achieve this? Also please tell me how do I achieve this for any of the pages in the web-application. Users should not be able to access any page if they haven't logged in.</t>
  </si>
  <si>
    <t>https://stackoverflow.com/questions/9678959/how-to-secure-my-java-web-application/9679055</t>
  </si>
  <si>
    <t>https://stackoverflow.com/questions/9678959/how-to-secure-my-java-web-application</t>
  </si>
  <si>
    <t>http://www.ce.uniroma2.it/courses/PRSI/Core-Servlets-and-JSP.pdf</t>
  </si>
  <si>
    <t xml:space="preserve"> i find out that i must write a policy file to grant permission for my applet... but i really confused with it... :( i want to write a applet that is a map viewer, i need to save image tiles on client that run my applet to locally access tiles for gain speed and time safely viewing map which is benefit to user... so, the applet needs grant permission to read/write and make directory on client tempdir. now, i want to write a policy file to gain permission to my applet,i don't want to involve the users to this,instead of, i want to write policy file by myself to grant permission for applet... now where is the policy file location? in applet jar file?how the applet use policy file? please help me</t>
  </si>
  <si>
    <t>https://stackoverflow.com/questions/1417271/where-policy-file-location-for-my-applet-that-needs-clients-permission-to-access</t>
  </si>
  <si>
    <t>http://www.ccp4.ac.uk/jwc/image_applet/Policy_file_examps_ccp4.html</t>
  </si>
  <si>
    <t>https://docs.oracle.com/javase/tutorial/deployment/applet/security.html</t>
  </si>
  <si>
    <t xml:space="preserve"> I am trying to access client's temp directory through my applet on my web project. When I run the applet by itself, it gets the tempdir with no problem. When I try to get it on my project using javascript and calling the applet method, I am having accessControlException on my javascript console. Also I am getting the same exception when I try to read a file under the temp directory. This is what I see exactly: java.security.accesscontrolexception access denied (java.util.propertypermission java.io.tmpdir read)java.security.accesscontrolexception access denied (java.io.filepermission read) How to solve java.security.AccessControlException?</t>
  </si>
  <si>
    <t>https://stackoverflow.com/questions/14650010/how-to-solve-java-security-accesscontrolexception</t>
  </si>
  <si>
    <t>https://support.esri.com/en/technical-article/000006440</t>
  </si>
  <si>
    <t>https://docs.oracle.com/javase/tutorial/deployment/applet/problemsindex.html</t>
  </si>
  <si>
    <t xml:space="preserve"> What are the main reasons that cause the exception reported? Same trusted signed applet (Digicert certificate), works great on some PCs, doesn't work on other. Exception occurs when i try to get an attachment stream through URLConnection Where it doesn't works, i resolve with grant {     permission java.security.AllPermission; }; in java.policy but i would like to avoid to update every PC. Could be a port (8081) issue? What should I investigate?</t>
  </si>
  <si>
    <t>https://stackoverflow.com/questions/25074623/java-security-accesscontrolexception-access-denied-java-net-socketpermission-1</t>
  </si>
  <si>
    <t>https://stackoverflow.com/questions/25074623/java-security-accesscontrolexception-access-denied-java-net-socketpermission-1%3Frq%3D1</t>
  </si>
  <si>
    <t>https://www.sslshopper.com/ssl-certificate-not-trusted-error.html</t>
  </si>
  <si>
    <t xml:space="preserve"> We have a Java application that uses RxTx to update the firmware of our game console. To avoid security alerts when the users starts the Java application on our website through WebStart we have bought a trusted certificate and signed the application with that. All checks indicate that it is successfully signed and if I launch the application via Safari on my Mac(OS X 10.6.8) with Java 1.6.0_41 it starts without any complains. But if I launch it using IE9 on a Windows 8 machine I get an alert saying "Do you want to run this application? This application will run with unrestricted access which may put your computer and personal information at risk. Run this application only if you trust the publisher. This application's digital signature has expired. More Information". If I click the More Information I get "This application will run with unrestricted access to your personal files and other facilities(webcam, microphone) on your computer. Although the application has a digital signature, the application's associated file(JNLP) does not have one. A digital signature ensures that a file is from the vendor and that it has not been altered. The digital signature was generated with a trusted certificate."I have tried to find a solution how to not get this message and think what I need to do is sign the JNLP file(i.e. copy it into the jar as pointed out here) but what I cannot find is how to get NetBeans to do that! I'm using NetBeans 6.9.1. Anyone know how to do this and if it is enough to sign the JNLP? To verify that the file was correctly signed I did the following: jarsigner -verify -certs -verbose OribooDesktopClient.jar     6396 Thu Feb 28 17:14:14 CET 2013 META-INF/MANIFEST.MF    6354 Thu Feb 28 17:14:14 CET 2013 META-INF/MOVINTOF.SF    1843 Thu Feb 28 17:14:14 CET 2013 META-INF/MOVINTOF.RSA       0 Thu Feb 28 17:07:28 CET 2013 META-INF/       0 Thu Feb 28 17:07:26 CET 2013 oribooDesktopClient/       0 Thu Feb 28 17:07:26 CET 2013 oribooDesktopClient/resources/       0 Thu Feb 28 17:07:26 CET 2013 oribooDesktopClient/resources/busyicons/sm      3912 Thu Feb 28 17:07:26 CET 2013 oribooDesktopClient/BBDatabase.class  X.509, CN=Movinto fun AB, O=Movinto fun AB, STREET=?rev?gen 138, L=?re, ST=J?mtland, OID.2.5.4.17=83013, C=SE  [certificate is valid from 2/28/13 1:00 AM to 3/1/14 12:59 AM]sm      2497 Thu Feb 28 17:07:26 CET 2013 oribooDesktopClient/Binary.class  X.509, CN=Movinto fun AB, O=Movinto fun AB, STREET=?rev?gen 138, L=?re, ST=J?mtland, OID.2.5.4.17=83013, C=SE  [certificate is valid from 2/28/13 1:00 AM to 3/1/14 12:59 AM]....</t>
  </si>
  <si>
    <t>https://stackoverflow.com/questions/15157397/avoid-security-alert-do-you-want-to-run-this-application-for-a-jws-app</t>
  </si>
  <si>
    <t>http://ltxfaq.custhelp.com/app/answers/detail/a_id/1788/~/spider-and-spider-duo---i-get-a-java-security-warning-when-i-try-to-open-the</t>
  </si>
  <si>
    <t>https://discussions.apple.com/thread/5237212</t>
  </si>
  <si>
    <t xml:space="preserve"> i have three java based web application app1,app2 and app3 at production. All 3 are verified by verified CA's and hosted on 3 different web servers and on https. app1,app2 is verified by secure trust.app3 is verified by trustwave . Below is the hierarchy of certificates of certificates ,i can see when i hit any of these app thru web browser. app1,app2 certificate hirerarchy is same .e  Entrust.net Secure Server Certification Authority---&gt; SecureTrust CA-------&gt;*.myAppDomain.com app3 certificate hirerarchy is            Entrust.net Secure Server Certification Authority---&gt; SecureTrust CA-------&gt;TrustWave Organization Validation CA, L-------&gt;*.myApp3.com Now when app1 connect to app2 , works fine. But when app1 connects to app3 gets below exception    javax.net.ssl.SSLHandshakeException: sun.security.validator.ValidatorException: PKIX path building failed:    sun.security.provider.certpath.SunCertPathBuilderException: unable to find valid certification path to requested target Now i had a look on cacert file(i.e trust store) inside jdk on web server hosting app1 . I tried to found the entries for Entrust,SecureTrust,TrustWave but found only entries like entrustevca, entrust2048ca etc. So if i go by the logic that if root certificate (which is Entrust for both the applications app2 and app3 ) lies in trust store of contacting application(app3) ,which i can see in cacert file on app3 ,then i should not get the above mentioned error when app1 tries to contact app3 thru httpsURLConnection. I am not gettting the cause of this? i am not sure do we need to include the trustwave also , though the root certificate i.e Entrust which internally authenticate trustwave already there? If i need to include trustwave certificate(used by app2) in cacert file on app3 then by that logic i should also inlcude securetrust(used by app2) in cacert file on app3 but it is working Fine?</t>
  </si>
  <si>
    <t>https://stackoverflow.com/q/11239306</t>
  </si>
  <si>
    <t>http://brandee-ecdlutg.blogspot.com/2015/07/java-javaxnetsslsslhandshakeexception.html</t>
  </si>
  <si>
    <t>http://www.xbiao.tech/questions/913717/javax-net-ssl-sslhandshakeexception-sun-security-validator-validatorexception</t>
  </si>
  <si>
    <t xml:space="preserve"> How to modify Java Control Panel selections (corresponding to deployment.properties file) from windows command prompt?Specifically, I am looking for command(s) which can effect change in "Action for local applets" selection, in "Custom Security Level Settings" window (click the "Settings..." button next to "Custom" setting for the "Security Level" slider in the Security tab in Java Control Panel), from "Prompt user" to "Run without prompt". This setting's default value changed with update 11 of Java 7 and it interferes with operation of an automated-test program, which I am fixing now, by having a Security Warning dialog window pop-up when IE starts java.exe, unless this Java Control Panel setting is adjusted a priori. This test program launches IE to run a local Java applet, which is written using AWT, and which doesn't access any websites. Note, this problem has been discussed recently -- see https://service.parachat.com/knowledgebase/273/I-see-a-Do-you-want-to-run-this-application-security-warning.html For my task, modifying this Java Control Panel setting manually is the least desirable way to solve the problem because the program, which I am fixing, is a part of an automated test suite, which is deployed on many machines, and requiring manual intervention makes the deployment process error-prone. I need these commands to run from a windows command prompt batch file. I found that these security level selections are recorded in Java deployment.properties file and in 2 Windows registry under keys with names ending in "Software\JavaSoft\DeploymentProperties".deployment.properties file is discussed comprehensively in Oracle Java SE Documentation "Deployment Configuration File and Properties" but nothing obvious is mentioned about "Action for local applets", maybe because this property is a recent addition (?)When I adjust Java Security Level and "Action for local applets" in the Java Control Panel, I see the changes reflected in the deployment.properties file as well as in the DeploymentProperties registry keys. So I can do the following: adjust the deployment.properties file via script (saving the original) start Java Control Panel via script -- I observed that this copies the updates from the deployment.properties file to the registry keys DeploymentProperties terminate the javaw process which runs the Java Control Panel then run the program which uses my local Java applet within IE then revert the deployment.properties file to the original, start Java Control Panel via script, and terminate the javaw process which runs the Java Control Panel. I also tried it vice versa -- update the registry key -- but the file does not change and Java Control Panel reverts the registry keys' value set back to agree with the unmodified deployment.properties file! So updating the registry keys is a wrong way to do it. Is there a better way to do this? My 3-step solution above (to modify the properties) is a kluge for what it is meant to accomplish. Is there a Java command-line utility which can modify a given deployment property? Is there a way to pass these deployment properties to JVM via applet tag's attributes, to be effective only within the given Java applet? I used Windows XP (both 32-bit and 64-bit) and Windows 7 (64-bit) and Internet Explorer 7, 8 and 9. It would be good to have a (simple) solution which works on Windows XP, Windows Vista, Windows 7 and Windows 8.</t>
  </si>
  <si>
    <t>https://stackoverflow.com/questions/14403108/how-to-modify-java-control-panel-selections-corresponding-to-deployment-propert</t>
  </si>
  <si>
    <t>https://docs.oracle.com/javase/8/docs/technotes/guides/deploy/jcp.html</t>
  </si>
  <si>
    <t>http://www.labareweb.com/java-1-7-auto-update-deployment-with-sccmmdt/</t>
  </si>
  <si>
    <t>I update Java 6 to Java 8u25 and now appear two messages: First message: Do you want to run this application? Name: ----.jar Second message: Warning - Unavailable Version of Java Requested:This application would like to use a version of Java (1.6) that is not intalled on your system. These messages appear when a client run the java application (jnlp) and I would like to disable or hide their. The clients download the java application from a server. I don't know if there are commands to disable their or with windows registry. I know that there is a file called deployment.properties to add or remove parameters but I do not think it works in my case.</t>
  </si>
  <si>
    <t>https://stackoverflow.com/questions/28750851/disable-java-security-and-warning-messages</t>
  </si>
  <si>
    <t>https://stackoverflow.com/questions/28750851/disable-java-security-and-warning-messages%3Frq%3D1</t>
  </si>
  <si>
    <t>http://www.oracle.com/technetwork/java/javase/8all-relnotes-2226344.html</t>
  </si>
  <si>
    <t>Application blocked by security settings error on client' Windows8 OS I checked above question but it didn't help me so looking for other solution. Few days back our code signing certificate for applet is expired. We renewed it and I created new jar again and signed this applet with renewed certificate and now I'm getting an exception. com.sun.deploy.security.BlockedException: Your security settings have blocked an application signed with an expired or not-yet-valid certificate from running    at com.sun.deploy.security.SandboxSecurity.showBlockedDialog(Unknown Source)    at com.sun.deploy.security.TrustDecider.askUser(Unknown Source)    at com.sun.deploy.security.TrustDecider.validateChain(Unknown Source)    at com.sun.deploy.security.TrustDecider.isAllPermissionGranted(Unknown Source)    at sun.plugin2.applet.Plugin2ClassLoader.isTrustedByTrustDecider(Unknown Source)    at sun.plugin2.applet.Plugin2ClassLoader.getTrustedCodeSources(Unknown Source)    at com.sun.deploy.security.CPCallbackHandler$ParentCallback.strategy(Unknown Source)    at com.sun.deploy.security.CPCallbackHandler$ParentCallback.openClassPathElement(Unknown Source)    at com.sun.deploy.security.DeployURLClassPath$JarLoader.getJarFile(Unknown Source)    at com.sun.deploy.security.DeployURLClassPath$JarLoader.access$1000(Unknown Source)    at com.sun.deploy.security.DeployURLClassPath$JarLoader$1.run(Unknown Source)    at java.security.AccessController.doPrivileged(Native Method)    at com.sun.deploy.security.DeployURLClassPath$JarLoader.ensureOpen(Unknown Source)    at com.sun.deploy.security.DeployURLClassPath$JarLoader.&lt;init&gt;(Unknown Source)    at com.sun.deploy.security.DeployURLClassPath$3.run(Unknown Source)    at java.security.AccessController.doPrivileged(Native Method)    at com.sun.deploy.security.DeployURLClassPath.getLoader(Unknown Source)    at com.sun.deploy.security.DeployURLClassPath.getLoader(Unknown Source)    at com.sun.deploy.security.DeployURLClassPath.getResource(Unknown Source)    at sun.plugin2.applet.Plugin2ClassLoader$2.run(Unknown Source)    at java.security.AccessController.doPrivileged(Native Method)    at sun.plugin2.applet.Plugin2ClassLoader.findClassHelper(Unknown Source)    at sun.plugin2.applet.Applet2ClassLoader.findClass(Unknown Source)    at sun.plugin2.applet.Plugin2ClassLoader.loadClass0(Unknown Source)    at sun.plugin2.applet.Plugin2ClassLoader.loadClass(Unknown Source)    at sun.plugin2.applet.Plugin2ClassLoader.loadClass0(Unknown Source)    at sun.plugin2.applet.Plugin2ClassLoader.loadClass(Unknown Source)    at sun.plugin2.applet.Plugin2ClassLoader.loadClass(Unknown Source)    at java.lang.ClassLoader.loadClass(Unknown Source)    at sun.plugin2.applet.Plugin2ClassLoader.loadCode(Unknown Source)    at sun.plugin2.applet.Plugin2Manager.initAppletAdapter(Unknown Source)    at sun.plugin2.applet.Plugin2Manager$AppletExecutionRunnable.run(Unknown Source)    at java.lang.Thread.run(Unknown Source) I removed all existing certificate from Java Control Panel and I open our website where I'm getting new certificate details in applet. Latest expiry date but when I click on Run its throwing an exception. I checked Java Control Panel again then its showing old certificate why new certificate is not used by Java?</t>
  </si>
  <si>
    <t>https://stackoverflow.com/questions/26991864/your-security-settings-have-blocked-an-application-signed-with-an-expired-or-not%3Frq%3D1</t>
  </si>
  <si>
    <t>https://stackoverflow.com/questions/26991864/your-security-settings-have-blocked-an-application-signed-with-an-expired-or-not</t>
  </si>
  <si>
    <t xml:space="preserve"> When launching my program the next error pops out java.lang.NoClassDefFoundError: Could not initialize class javax.crypto.SunJCE_b which means this class is missing although I've found this class manually, works via jar/ide but doesn't works prefectly via service. Maybe I need to make a few modifications? but which?Thanks in advance</t>
  </si>
  <si>
    <t>https://stackoverflow.com/q/5885639</t>
  </si>
  <si>
    <t>https://stackoverflow.com/questions/5885639/java-security-class-couldnt-be-found/15067259</t>
  </si>
  <si>
    <t>https://www.youtube.com/watch%3Fv%3DNyiU0cCSEYw%26list%3DLLD4gP-1nvHcdVyIIFON4DmA%26index%3D463</t>
  </si>
  <si>
    <t xml:space="preserve"> Do I have to do anything to activate Tomcat handling the call to j_security_check? The config &amp; HTML code is below. I am getting this error: Error Message type Status report message /(context path)/ProviderManager/j_security_check description The requested resource (/(context path)/ProviderManager/j_security_check) is not available. web.xml &lt;?xml version="1.0" encoding="UTF-8"?&gt;&lt;web-app version="3.0" xmlns="http://java.sun.com/xml/ns/javaee" xmlns:xsi="http://www.w3.org/2001/XMLSchema-instance" xsi:schemaLocation="http://java.sun.com/xml/ns/javaee http://java.sun.com/xml/ns/javaee/web-app_3_0.xsd"&gt;    &lt;session-config&gt;        &lt;session-timeout&gt;            30        &lt;/session-timeout&gt;    &lt;/session-config&gt;    &lt;security-constraint&gt;        &lt;display-name&gt;Constraint1&lt;/display-name&gt;        &lt;web-resource-collection&gt;            &lt;web-resource-name&gt;ProviderManager&lt;/web-resource-name&gt;            &lt;description/&gt;            &lt;url-pattern&gt;/ProviderManager/*&lt;/url-pattern&gt;        &lt;/web-resource-collection&gt;        &lt;auth-constraint&gt;            &lt;description/&gt;            &lt;role-name&gt;tomcat&lt;/role-name&gt;        &lt;/auth-constraint&gt;    &lt;/security-constraint&gt;    &lt;login-config&gt;        &lt;auth-method&gt;FORM&lt;/auth-method&gt;        &lt;form-login-config&gt;            &lt;form-login-page&gt;/ProviderManager/login.jsp&lt;/form-login-page&gt;            &lt;form-error-page&gt;/ProviderManager/error.jsp&lt;/form-error-page&gt;        &lt;/form-login-config&gt;    &lt;/login-config&gt;    &lt;security-role&gt;        &lt;description/&gt;        &lt;role-name&gt;tomcat&lt;/role-name&gt;    &lt;/security-role&gt;&lt;/web-app&gt; tomcat-users.xml &lt;tomcat-users&gt;  &lt;role rolename="tomcat"/&gt;  &lt;role rolename="role1"/&gt;  &lt;user username="tomcat" password="tomcat" roles="tomcat"/&gt;  &lt;user username="both" password="tomcat" roles="tomcat,role1"/&gt;  &lt;user username="role1" password="tomcat" roles="role1"/&gt;  &lt;user username="ide" password="mgPNx5x5" roles="manager-script,admin"/&gt;&lt;/tomcat-users&gt; login.html &lt;%@page contentType="text/html" pageEncoding="UTF-8"%&gt;&lt;!DOCTYPE html&gt;&lt;html&gt;    &lt;head&gt;        &lt;meta http-equiv="Content-Type" content="text/html; charset=UTF-8"&gt;        &lt;title&gt;JSP Page&lt;/title&gt;    &lt;/head&gt;    &lt;body&gt;        &lt;form action="j_security_check" method="POST"&gt;           Username:&lt;input type="text" name="j_username"&gt;&lt;br&gt;           Password:&lt;input type="password" name="j_password"&gt;           &lt;input type="submit" value="Login"&gt;        &lt;/form&gt;    &lt;/body&gt;&lt;/html&gt; Thanks-in-advance, Guido</t>
  </si>
  <si>
    <t>https://stackoverflow.com/questions/10838296/j-security-check-on-tomcat</t>
  </si>
  <si>
    <t>https://permissioceol2.blogspot.com/2015/04/java-jsecuritycheck-on-tomcat.html</t>
  </si>
  <si>
    <t>https://developer.jboss.org/thread/41489</t>
  </si>
  <si>
    <t>Count 3</t>
  </si>
  <si>
    <t>Count 2</t>
  </si>
  <si>
    <t>Count 1</t>
  </si>
  <si>
    <t>Count -1</t>
  </si>
  <si>
    <t>First result: SO</t>
  </si>
  <si>
    <t>First result: Website</t>
  </si>
  <si>
    <t>First answer</t>
  </si>
  <si>
    <t>statistics</t>
  </si>
  <si>
    <t xml:space="preserve">Total links </t>
  </si>
  <si>
    <t>rating 3</t>
  </si>
  <si>
    <t>rating 2</t>
  </si>
  <si>
    <t>rating 1</t>
  </si>
  <si>
    <t>rating -1</t>
  </si>
  <si>
    <t>Second result: SO</t>
  </si>
  <si>
    <t>Seond result: Website</t>
  </si>
  <si>
    <t>Seond result: Book</t>
  </si>
  <si>
    <t>Seond result: API</t>
  </si>
  <si>
    <t>Second answer</t>
  </si>
  <si>
    <t>Third result: SO</t>
  </si>
  <si>
    <t>Third result: Website</t>
  </si>
  <si>
    <t>Third result: Book</t>
  </si>
  <si>
    <t>Third result: API</t>
  </si>
  <si>
    <t>Third  answer</t>
  </si>
  <si>
    <t>Second better than first</t>
  </si>
  <si>
    <t>Third better than first</t>
  </si>
  <si>
    <t>Third better than Second</t>
  </si>
  <si>
    <t>Second better than Third</t>
  </si>
  <si>
    <t>First better than Second</t>
  </si>
  <si>
    <t>First better than Third</t>
  </si>
  <si>
    <t>First is the best</t>
  </si>
  <si>
    <t>Second is the best</t>
  </si>
  <si>
    <t>Third is the best</t>
  </si>
  <si>
    <t>First equals Second</t>
  </si>
  <si>
    <t>First equals Third</t>
  </si>
  <si>
    <t>Second equals Third</t>
  </si>
  <si>
    <t>All equal</t>
  </si>
  <si>
    <t>(First = Second) &gt; third</t>
  </si>
  <si>
    <t>(First = third) &gt; Second</t>
  </si>
  <si>
    <t>(Second = third) &gt; first</t>
  </si>
  <si>
    <t>First Link</t>
  </si>
  <si>
    <t>Second Link</t>
  </si>
  <si>
    <t>Third Link</t>
  </si>
  <si>
    <t>Any of them</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</si>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</sst>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rgb="FF000000"/>
      <name val="Arial"/>
    </font>
    <font>
      <sz val="10"/>
      <name val="Arial"/>
    </font>
    <font>
      <u/>
      <sz val="10"/>
      <color rgb="FF0000FF"/>
      <name val="Arial"/>
    </font>
  </fonts>
  <fills count="11">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5" tint="0.39997558519241921"/>
        <bgColor indexed="64"/>
      </patternFill>
    </fill>
    <fill>
      <patternFill patternType="solid">
        <fgColor theme="7"/>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22">
    <xf numFmtId="0" fontId="0" fillId="0" borderId="0" xfId="0" applyFont="1" applyAlignment="1"/>
    <xf numFmtId="0" fontId="1" fillId="0" borderId="0" xfId="0" applyFont="1" applyAlignment="1"/>
    <xf numFmtId="0" fontId="2" fillId="0" borderId="0" xfId="0" applyFont="1" applyAlignment="1"/>
    <xf numFmtId="0" fontId="1" fillId="2" borderId="0" xfId="0" applyFont="1" applyFill="1" applyAlignment="1"/>
    <xf numFmtId="0" fontId="0" fillId="2" borderId="0" xfId="0" applyFont="1" applyFill="1" applyAlignment="1"/>
    <xf numFmtId="0" fontId="1" fillId="3" borderId="0" xfId="0" applyFont="1" applyFill="1" applyAlignment="1"/>
    <xf numFmtId="0" fontId="0" fillId="3" borderId="0" xfId="0" applyFont="1" applyFill="1" applyAlignment="1"/>
    <xf numFmtId="0" fontId="1" fillId="4" borderId="0" xfId="0" applyFont="1" applyFill="1" applyAlignment="1"/>
    <xf numFmtId="0" fontId="0" fillId="4" borderId="0" xfId="0" applyFont="1" applyFill="1" applyAlignment="1"/>
    <xf numFmtId="0" fontId="1" fillId="5" borderId="0" xfId="0" applyFont="1" applyFill="1" applyAlignment="1"/>
    <xf numFmtId="0" fontId="0" fillId="5" borderId="0" xfId="0" applyFont="1" applyFill="1" applyAlignment="1"/>
    <xf numFmtId="0" fontId="1" fillId="6" borderId="0" xfId="0" applyFont="1" applyFill="1" applyAlignment="1"/>
    <xf numFmtId="0" fontId="1" fillId="7" borderId="0" xfId="0" applyFont="1" applyFill="1" applyAlignment="1"/>
    <xf numFmtId="0" fontId="0" fillId="7" borderId="0" xfId="0" applyFont="1" applyFill="1" applyAlignment="1"/>
    <xf numFmtId="0" fontId="0" fillId="6" borderId="0" xfId="0" applyFont="1" applyFill="1" applyAlignment="1"/>
    <xf numFmtId="0" fontId="0" fillId="0" borderId="0" xfId="0" applyFont="1" applyFill="1" applyAlignment="1"/>
    <xf numFmtId="0" fontId="1" fillId="8" borderId="0" xfId="0" applyFont="1" applyFill="1" applyAlignment="1"/>
    <xf numFmtId="0" fontId="0" fillId="8" borderId="0" xfId="0" applyFont="1" applyFill="1" applyAlignment="1"/>
    <xf numFmtId="0" fontId="1" fillId="9" borderId="0" xfId="0" applyFont="1" applyFill="1" applyAlignment="1"/>
    <xf numFmtId="0" fontId="0" fillId="9" borderId="0" xfId="0" applyFont="1" applyFill="1" applyAlignment="1"/>
    <xf numFmtId="0" fontId="1" fillId="10" borderId="0" xfId="0" applyFont="1" applyFill="1" applyAlignment="1"/>
    <xf numFmtId="0" fontId="0" fillId="1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rich>
          <a:bodyPr spcFirstLastPara="1" vertOverflow="ellipsis" wrap="square" lIns="0" tIns="0" rIns="0" bIns="0" anchor="ctr" anchorCtr="1"/>
          <a:lstStyle/>
          <a:p>
            <a:pPr algn="ctr">
              <a:defRPr/>
            </a:pPr>
            <a:r>
              <a:rPr lang="en-US"/>
              <a:t>Which Link to choose (in terms of security)?</a:t>
            </a:r>
          </a:p>
        </cx:rich>
      </cx:tx>
    </cx:title>
    <cx:plotArea>
      <cx:plotAreaRegion>
        <cx:series layoutId="treemap" uniqueId="{E748CA23-F4AE-435C-8411-CF87FA22A762}">
          <cx:dataLabels pos="inEnd">
            <cx:visibility seriesName="0" categoryName="1" value="0"/>
          </cx:dataLabels>
          <cx:dataId val="0"/>
          <cx:layoutPr>
            <cx:parentLabelLayout val="overlapping"/>
          </cx:layoutPr>
        </cx:series>
      </cx:plotAreaRegion>
    </cx:plotArea>
    <cx:legend pos="t" align="ctr" overlay="0"/>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387350</xdr:colOff>
      <xdr:row>114</xdr:row>
      <xdr:rowOff>130175</xdr:rowOff>
    </xdr:from>
    <xdr:to>
      <xdr:col>10</xdr:col>
      <xdr:colOff>920750</xdr:colOff>
      <xdr:row>128</xdr:row>
      <xdr:rowOff>117475</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xceptionshub.com/how-to-check-if-class-exists-somewhere-in-package.html" TargetMode="External"/><Relationship Id="rId21" Type="http://schemas.openxmlformats.org/officeDocument/2006/relationships/hyperlink" Target="https://code.i-harness.com/en/q/58048" TargetMode="External"/><Relationship Id="rId63" Type="http://schemas.openxmlformats.org/officeDocument/2006/relationships/hyperlink" Target="http://www.baeldung.com/httpclient-post-http-request" TargetMode="External"/><Relationship Id="rId159" Type="http://schemas.openxmlformats.org/officeDocument/2006/relationships/hyperlink" Target="https://stackoverflow.com/questions/10483828/imported-certificate-to-java-keystore-jvm-ignores-the-new-cert" TargetMode="External"/><Relationship Id="rId170" Type="http://schemas.openxmlformats.org/officeDocument/2006/relationships/hyperlink" Target="https://stackoverflow.com/questions/6656565/create-a-text-file-in-a-folder" TargetMode="External"/><Relationship Id="rId226" Type="http://schemas.openxmlformats.org/officeDocument/2006/relationships/hyperlink" Target="https://stackoverflow.com/questions/663890/how-to-set-up-java-to-use-user-specific-certificates-for-eclipse%3Fnoredirect%3D1%26lq%3D1" TargetMode="External"/><Relationship Id="rId268" Type="http://schemas.openxmlformats.org/officeDocument/2006/relationships/hyperlink" Target="https://stackoverflow.com/questions/14650010/how-to-solve-java-security-accesscontrolexception" TargetMode="External"/><Relationship Id="rId32" Type="http://schemas.openxmlformats.org/officeDocument/2006/relationships/hyperlink" Target="https://stackoverflow.com/questions/4764611/java-security-invalidalgorithmparameterexception-the-trustanchors-parameter-mus" TargetMode="External"/><Relationship Id="rId74" Type="http://schemas.openxmlformats.org/officeDocument/2006/relationships/hyperlink" Target="https://stackoverflow.com/q/18142745" TargetMode="External"/><Relationship Id="rId128" Type="http://schemas.openxmlformats.org/officeDocument/2006/relationships/hyperlink" Target="http://happycoding.io/tutorials/java-server/sanitizing-user-input" TargetMode="External"/><Relationship Id="rId5" Type="http://schemas.openxmlformats.org/officeDocument/2006/relationships/hyperlink" Target="https://www.owasp.org/index.php/SQL_Injection" TargetMode="External"/><Relationship Id="rId181" Type="http://schemas.openxmlformats.org/officeDocument/2006/relationships/hyperlink" Target="https://code.i-harness.com/en/q/a0f51e" TargetMode="External"/><Relationship Id="rId237" Type="http://schemas.openxmlformats.org/officeDocument/2006/relationships/hyperlink" Target="https://confluence.atlassian.com/confkb/can-t-get-a-secure-connection-error-on-confluence-server-mobile-app-940695063.html" TargetMode="External"/><Relationship Id="rId279" Type="http://schemas.openxmlformats.org/officeDocument/2006/relationships/hyperlink" Target="http://www.xbiao.tech/questions/913717/javax-net-ssl-sslhandshakeexception-sun-security-validator-validatorexception" TargetMode="External"/><Relationship Id="rId43" Type="http://schemas.openxmlformats.org/officeDocument/2006/relationships/hyperlink" Target="http://community.arubanetworks.com/t5/AAA-NAC-Guest-Access-BYOD/How-to-define-more-than-one-DNS-in-Subject-Alternative-Name-SAN/ta-p/250695" TargetMode="External"/><Relationship Id="rId139" Type="http://schemas.openxmlformats.org/officeDocument/2006/relationships/hyperlink" Target="http://www.convertstring.com/Hash/SHA512" TargetMode="External"/><Relationship Id="rId290" Type="http://schemas.openxmlformats.org/officeDocument/2006/relationships/hyperlink" Target="https://stackoverflow.com/questions/5885639/java-security-class-couldnt-be-found/15067259" TargetMode="External"/><Relationship Id="rId85" Type="http://schemas.openxmlformats.org/officeDocument/2006/relationships/hyperlink" Target="https://docs.oracle.com/cd/E19879-01/819-3669/bnbyc/index.html" TargetMode="External"/><Relationship Id="rId150" Type="http://schemas.openxmlformats.org/officeDocument/2006/relationships/hyperlink" Target="https://stackoverflow.com/questions/26429751/java-http-clients-and-poodle" TargetMode="External"/><Relationship Id="rId192" Type="http://schemas.openxmlformats.org/officeDocument/2006/relationships/hyperlink" Target="https://stackoverflow.com/questions/5364338/converted-secret-key-into-bytes-how-to-convert-it-back-to-secrect-key" TargetMode="External"/><Relationship Id="rId206" Type="http://schemas.openxmlformats.org/officeDocument/2006/relationships/hyperlink" Target="https://css-tricks.com/easily-password-protect-a-website-or-subdirectory/" TargetMode="External"/><Relationship Id="rId248" Type="http://schemas.openxmlformats.org/officeDocument/2006/relationships/hyperlink" Target="https://stackoverflow.com/questions/599837/how-to-generate-and-validate-a-software-license-key" TargetMode="External"/><Relationship Id="rId12" Type="http://schemas.openxmlformats.org/officeDocument/2006/relationships/hyperlink" Target="https://tersesystems.com/blog/2015/12/17/the-right-way-to-use-securerandom/" TargetMode="External"/><Relationship Id="rId33" Type="http://schemas.openxmlformats.org/officeDocument/2006/relationships/hyperlink" Target="https://stackoverflow.com/questions/4764611/java-security-invalidalgorithmparameterexception-the-trustanchors-parameter-mus%3Frq%3D1" TargetMode="External"/><Relationship Id="rId108" Type="http://schemas.openxmlformats.org/officeDocument/2006/relationships/hyperlink" Target="http://keystore-explorer.org/" TargetMode="External"/><Relationship Id="rId129" Type="http://schemas.openxmlformats.org/officeDocument/2006/relationships/hyperlink" Target="https://stackoverflow.com/questions/16196425/java-error-your-security-settings-have-blocked-a-local-application-from-runnin/17937026" TargetMode="External"/><Relationship Id="rId280" Type="http://schemas.openxmlformats.org/officeDocument/2006/relationships/hyperlink" Target="https://stackoverflow.com/questions/14403108/how-to-modify-java-control-panel-selections-corresponding-to-deployment-propert" TargetMode="External"/><Relationship Id="rId54" Type="http://schemas.openxmlformats.org/officeDocument/2006/relationships/hyperlink" Target="https://stackoverflow.com/questions/8798403/string-is-immutable-what-exactly-is-the-meaning/17942294" TargetMode="External"/><Relationship Id="rId75" Type="http://schemas.openxmlformats.org/officeDocument/2006/relationships/hyperlink" Target="https://crackstation.net/hashing-security.htm" TargetMode="External"/><Relationship Id="rId96" Type="http://schemas.openxmlformats.org/officeDocument/2006/relationships/hyperlink" Target="https://code.i-harness.com/en/q/5df4ee" TargetMode="External"/><Relationship Id="rId140" Type="http://schemas.openxmlformats.org/officeDocument/2006/relationships/hyperlink" Target="http://www.convertstring.com/pl/Hash/SHA512" TargetMode="External"/><Relationship Id="rId161" Type="http://schemas.openxmlformats.org/officeDocument/2006/relationships/hyperlink" Target="https://community.atlassian.com/t5/Jira-questions/Import-Certificate-into-the-Trust-store/qaq-p/206480" TargetMode="External"/><Relationship Id="rId182" Type="http://schemas.openxmlformats.org/officeDocument/2006/relationships/hyperlink" Target="https://support.goldensoftware.com/hc/en-us/articles/115000102774-Can-I-activate-and-use-Surfer-Grapher-or-Strater-on-an-offline-computer-" TargetMode="External"/><Relationship Id="rId217" Type="http://schemas.openxmlformats.org/officeDocument/2006/relationships/hyperlink" Target="https://docs.oracle.com/javase/9/troubleshoot/applets-and-java-web-start-applications.htm" TargetMode="External"/><Relationship Id="rId6" Type="http://schemas.openxmlformats.org/officeDocument/2006/relationships/hyperlink" Target="https://stackoverflow.com/questions/14617/how-to-retrieve-a-file-from-a-server-via-sftp/2690861" TargetMode="External"/><Relationship Id="rId238" Type="http://schemas.openxmlformats.org/officeDocument/2006/relationships/hyperlink" Target="https://stackoverflow.com/q/9494289" TargetMode="External"/><Relationship Id="rId259" Type="http://schemas.openxmlformats.org/officeDocument/2006/relationships/hyperlink" Target="https://stackoverflow.com/q/7979604" TargetMode="External"/><Relationship Id="rId23" Type="http://schemas.openxmlformats.org/officeDocument/2006/relationships/hyperlink" Target="https://stackoverflow.com/questions/10839303/specification-of-jks-key-store-format/10845361" TargetMode="External"/><Relationship Id="rId119" Type="http://schemas.openxmlformats.org/officeDocument/2006/relationships/hyperlink" Target="https://docs.oracle.com/javase/7/docs/technotes/guides/jweb/security/manifest.html" TargetMode="External"/><Relationship Id="rId270" Type="http://schemas.openxmlformats.org/officeDocument/2006/relationships/hyperlink" Target="https://docs.oracle.com/javase/tutorial/deployment/applet/problemsindex.html" TargetMode="External"/><Relationship Id="rId291" Type="http://schemas.openxmlformats.org/officeDocument/2006/relationships/hyperlink" Target="https://www.youtube.com/watch%3Fv%3DNyiU0cCSEYw%26list%3DLLD4gP-1nvHcdVyIIFON4DmA%26index%3D463" TargetMode="External"/><Relationship Id="rId44" Type="http://schemas.openxmlformats.org/officeDocument/2006/relationships/hyperlink" Target="https://stackoverflow.com/questions/10306673/securing-a-password-in-a-properties-file/37744873" TargetMode="External"/><Relationship Id="rId65" Type="http://schemas.openxmlformats.org/officeDocument/2006/relationships/hyperlink" Target="https://stackoverflow.com/questions/806131/how-to-implement-saml-sso" TargetMode="External"/><Relationship Id="rId86" Type="http://schemas.openxmlformats.org/officeDocument/2006/relationships/hyperlink" Target="https://www.owasp.org/index.php/XSS_(Cross_Site_Scripting)_Prevention_Cheat_Sheet" TargetMode="External"/><Relationship Id="rId130" Type="http://schemas.openxmlformats.org/officeDocument/2006/relationships/hyperlink" Target="https://stackoverflow.com/questions/16376087/run-local-java-applet-in-browser-chrome-firefox-your-security-settings-have-b" TargetMode="External"/><Relationship Id="rId151" Type="http://schemas.openxmlformats.org/officeDocument/2006/relationships/hyperlink" Target="https://stackoverflow.com/questions/26429751/java-http-clients-and-poodle/26439487" TargetMode="External"/><Relationship Id="rId172" Type="http://schemas.openxmlformats.org/officeDocument/2006/relationships/hyperlink" Target="https://java9.co/india/java-labeled-secure-programming-language/" TargetMode="External"/><Relationship Id="rId193" Type="http://schemas.openxmlformats.org/officeDocument/2006/relationships/hyperlink" Target="https://www.programcreek.com/java-api-examples/javax.crypto.spec.SecretKeySpec" TargetMode="External"/><Relationship Id="rId207" Type="http://schemas.openxmlformats.org/officeDocument/2006/relationships/hyperlink" Target="https://stackoverflow.com/q/7111651" TargetMode="External"/><Relationship Id="rId228" Type="http://schemas.openxmlformats.org/officeDocument/2006/relationships/hyperlink" Target="https://babelfish.arc.nasa.gov/trac/jpf/wiki/install/site-properties" TargetMode="External"/><Relationship Id="rId249" Type="http://schemas.openxmlformats.org/officeDocument/2006/relationships/hyperlink" Target="http://my.solidworks.com/reader/forumthreads/70460/change-in-solidworks-licensing-policy-you-need-to-be-aware-of" TargetMode="External"/><Relationship Id="rId13" Type="http://schemas.openxmlformats.org/officeDocument/2006/relationships/hyperlink" Target="https://docs.oracle.com/javase/7/docs/api/java/security/SecureRandom.html" TargetMode="External"/><Relationship Id="rId109" Type="http://schemas.openxmlformats.org/officeDocument/2006/relationships/hyperlink" Target="https://sourceforge.net/projects/portecle/" TargetMode="External"/><Relationship Id="rId260" Type="http://schemas.openxmlformats.org/officeDocument/2006/relationships/hyperlink" Target="https://stackoverflow.com/questions/442862/how-can-i-protect-mysql-username-and-password-from-decompiling" TargetMode="External"/><Relationship Id="rId281" Type="http://schemas.openxmlformats.org/officeDocument/2006/relationships/hyperlink" Target="https://docs.oracle.com/javase/8/docs/technotes/guides/deploy/jcp.html" TargetMode="External"/><Relationship Id="rId34" Type="http://schemas.openxmlformats.org/officeDocument/2006/relationships/hyperlink" Target="https://github.com/iron-io/dockers/issues/32" TargetMode="External"/><Relationship Id="rId55" Type="http://schemas.openxmlformats.org/officeDocument/2006/relationships/hyperlink" Target="https://howtodoinjava.com/core-java/string-class/java-interview-question-why-strings-are-immutable/" TargetMode="External"/><Relationship Id="rId76" Type="http://schemas.openxmlformats.org/officeDocument/2006/relationships/hyperlink" Target="https://security.stackexchange.com/questions/41617/do-salts-have-to-be-random-or-just-unique-and-unknown" TargetMode="External"/><Relationship Id="rId97" Type="http://schemas.openxmlformats.org/officeDocument/2006/relationships/hyperlink" Target="https://exceptionshub.com/what-is-the-difference-between-a-pkcs12-keystore-and-a-pkcs11-keystore.html" TargetMode="External"/><Relationship Id="rId120" Type="http://schemas.openxmlformats.org/officeDocument/2006/relationships/hyperlink" Target="https://www.java.com/en/download/help/java_blocked.xml" TargetMode="External"/><Relationship Id="rId141" Type="http://schemas.openxmlformats.org/officeDocument/2006/relationships/hyperlink" Target="https://stackoverflow.com/questions/3027273/how-to-store-and-load-keys-using-java-security-keystore-class" TargetMode="External"/><Relationship Id="rId7" Type="http://schemas.openxmlformats.org/officeDocument/2006/relationships/hyperlink" Target="http://doerner-team.de/forum/2i3t7.php%3Ftday%3Dsftp-file" TargetMode="External"/><Relationship Id="rId162" Type="http://schemas.openxmlformats.org/officeDocument/2006/relationships/hyperlink" Target="https://stackoverflow.com/questions/32466407/how-to-force-java-server-to-accept-only-tls-1-2-and-reject-tls-1-0-and-tls-1-1-c" TargetMode="External"/><Relationship Id="rId183" Type="http://schemas.openxmlformats.org/officeDocument/2006/relationships/hyperlink" Target="https://stackoverflow.com/questions/4907622/keytool-see-the-public-and-private-keys" TargetMode="External"/><Relationship Id="rId218" Type="http://schemas.openxmlformats.org/officeDocument/2006/relationships/hyperlink" Target="https://www.java.com/en/download/help/jcp_security.xml" TargetMode="External"/><Relationship Id="rId239" Type="http://schemas.openxmlformats.org/officeDocument/2006/relationships/hyperlink" Target="https://bugs.launchpad.net/bugs/1369876" TargetMode="External"/><Relationship Id="rId250" Type="http://schemas.openxmlformats.org/officeDocument/2006/relationships/hyperlink" Target="https://stackoverflow.com/q/31260512" TargetMode="External"/><Relationship Id="rId271" Type="http://schemas.openxmlformats.org/officeDocument/2006/relationships/hyperlink" Target="https://stackoverflow.com/questions/25074623/java-security-accesscontrolexception-access-denied-java-net-socketpermission-1" TargetMode="External"/><Relationship Id="rId292" Type="http://schemas.openxmlformats.org/officeDocument/2006/relationships/hyperlink" Target="https://stackoverflow.com/questions/10838296/j-security-check-on-tomcat" TargetMode="External"/><Relationship Id="rId24" Type="http://schemas.openxmlformats.org/officeDocument/2006/relationships/hyperlink" Target="https://security.stackexchange.com/questions/100584/where-should-a-keystore-jks-be-stored-in-a-repository" TargetMode="External"/><Relationship Id="rId45" Type="http://schemas.openxmlformats.org/officeDocument/2006/relationships/hyperlink" Target="https://docs.pingidentity.com/bundle/pa_sm_InstallPingAccess_pa42/page/pa_t_Change_Configuration_Database_Passwords.html" TargetMode="External"/><Relationship Id="rId66" Type="http://schemas.openxmlformats.org/officeDocument/2006/relationships/hyperlink" Target="https://stackoverflow.com/questions/806131/how-to-implement-saml-sso/814775" TargetMode="External"/><Relationship Id="rId87" Type="http://schemas.openxmlformats.org/officeDocument/2006/relationships/hyperlink" Target="https://www.owasp.org/index.php/Cross-site_Scripting_(XSS)" TargetMode="External"/><Relationship Id="rId110" Type="http://schemas.openxmlformats.org/officeDocument/2006/relationships/hyperlink" Target="https://stackoverflow.com/questions/9534512/bouncycastle-jboss-as7-jce-cannot-authenticate-the-provider-bc" TargetMode="External"/><Relationship Id="rId131" Type="http://schemas.openxmlformats.org/officeDocument/2006/relationships/hyperlink" Target="https://support.mozilla.org/questions/963349" TargetMode="External"/><Relationship Id="rId152" Type="http://schemas.openxmlformats.org/officeDocument/2006/relationships/hyperlink" Target="https://github.com/nahi/httpclient/issues/202" TargetMode="External"/><Relationship Id="rId173" Type="http://schemas.openxmlformats.org/officeDocument/2006/relationships/hyperlink" Target="https://www.cl.cam.ac.uk/teaching/0708/ProgJava/java.pdf" TargetMode="External"/><Relationship Id="rId194" Type="http://schemas.openxmlformats.org/officeDocument/2006/relationships/hyperlink" Target="https://developer.android.com/reference/javax/crypto/spec/SecretKeySpec.html" TargetMode="External"/><Relationship Id="rId208" Type="http://schemas.openxmlformats.org/officeDocument/2006/relationships/hyperlink" Target="https://stackoverflow.com/questions/41107/how-to-generate-a-random-alpha-numeric-string" TargetMode="External"/><Relationship Id="rId229" Type="http://schemas.openxmlformats.org/officeDocument/2006/relationships/hyperlink" Target="https://stackoverflow.com/questions/27962116/simplest-way-to-encrypt-a-text-file-in-java" TargetMode="External"/><Relationship Id="rId240" Type="http://schemas.openxmlformats.org/officeDocument/2006/relationships/hyperlink" Target="https://www.owasp.org/index.php/Testing_for_cookies_attributes_(OTG-SESS-002)" TargetMode="External"/><Relationship Id="rId261" Type="http://schemas.openxmlformats.org/officeDocument/2006/relationships/hyperlink" Target="https://codereview.stackexchange.com/questions/132747/database-credentials-and-connector-including-encryption" TargetMode="External"/><Relationship Id="rId14" Type="http://schemas.openxmlformats.org/officeDocument/2006/relationships/hyperlink" Target="https://stackoverflow.com/questions/4989063/what-is-the-meaning-and-difference-between-subject-user-and-principal" TargetMode="External"/><Relationship Id="rId35" Type="http://schemas.openxmlformats.org/officeDocument/2006/relationships/hyperlink" Target="https://stackoverflow.com/questions/16196425/java-error-your-security-settings-have-blocked-a-local-application-from-runnin/16227050" TargetMode="External"/><Relationship Id="rId56" Type="http://schemas.openxmlformats.org/officeDocument/2006/relationships/hyperlink" Target="https://stackoverflow.com/questions/3711754/why-java-security-nosuchproviderexception-no-such-provider-bc" TargetMode="External"/><Relationship Id="rId77" Type="http://schemas.openxmlformats.org/officeDocument/2006/relationships/hyperlink" Target="https://stackoverflow.com/questions/5206010/using-apache-httpclient-for-https" TargetMode="External"/><Relationship Id="rId100" Type="http://schemas.openxmlformats.org/officeDocument/2006/relationships/hyperlink" Target="http://www.oracle.com/technetwork/topics/wp-oracle-jdbc-thin-ssl-130128.pdf" TargetMode="External"/><Relationship Id="rId282" Type="http://schemas.openxmlformats.org/officeDocument/2006/relationships/hyperlink" Target="http://www.labareweb.com/java-1-7-auto-update-deployment-with-sccmmdt/" TargetMode="External"/><Relationship Id="rId8" Type="http://schemas.openxmlformats.org/officeDocument/2006/relationships/hyperlink" Target="https://stackoverflow.com/questions/11051205/difference-between-java-util-random-and-java-security-securerandom/11060526" TargetMode="External"/><Relationship Id="rId98" Type="http://schemas.openxmlformats.org/officeDocument/2006/relationships/hyperlink" Target="https://stackoverflow.com/questions/6193177/does-my-jdbc-connection-to-the-database-use-ssl-or-not" TargetMode="External"/><Relationship Id="rId121" Type="http://schemas.openxmlformats.org/officeDocument/2006/relationships/hyperlink" Target="https://stackoverflow.com/questions/14989396/forcing-tomcat-to-use-secure-jsessionid-cookie-over-http" TargetMode="External"/><Relationship Id="rId142" Type="http://schemas.openxmlformats.org/officeDocument/2006/relationships/hyperlink" Target="https://docs.oracle.com/javase/7/docs/api/java/security/KeyStore.html" TargetMode="External"/><Relationship Id="rId163" Type="http://schemas.openxmlformats.org/officeDocument/2006/relationships/hyperlink" Target="https://stackoverflow.com/questions/32466407/how-to-force-java-server-to-accept-only-tls-1-2-and-reject-tls-1-0-and-tls-1-1-c/32510141" TargetMode="External"/><Relationship Id="rId184" Type="http://schemas.openxmlformats.org/officeDocument/2006/relationships/hyperlink" Target="https://www.sslsupportdesk.com/keystore-jks-keytool-csr-generation-ssl-installation-guide/" TargetMode="External"/><Relationship Id="rId219" Type="http://schemas.openxmlformats.org/officeDocument/2006/relationships/hyperlink" Target="https://stackoverflow.com/questions/15510354/how-to-set-httponly-and-session-cookie-for-java-web-application/17688579" TargetMode="External"/><Relationship Id="rId230" Type="http://schemas.openxmlformats.org/officeDocument/2006/relationships/hyperlink" Target="https://stackoverflow.com/questions/27962116/simplest-way-to-encrypt-a-text-file-in-java%3Flq%3D1" TargetMode="External"/><Relationship Id="rId251" Type="http://schemas.openxmlformats.org/officeDocument/2006/relationships/hyperlink" Target="https://stackoverflow.com/questions/19743124/java-password-generator" TargetMode="External"/><Relationship Id="rId25" Type="http://schemas.openxmlformats.org/officeDocument/2006/relationships/hyperlink" Target="https://stackoverflow.com/a/628425" TargetMode="External"/><Relationship Id="rId46" Type="http://schemas.openxmlformats.org/officeDocument/2006/relationships/hyperlink" Target="https://community.jaspersoft.com/documentation/tibco-jasperreports-server-administrator-guide/v60/encrypting-passwords-configuration" TargetMode="External"/><Relationship Id="rId67" Type="http://schemas.openxmlformats.org/officeDocument/2006/relationships/hyperlink" Target="https://vrzart.com/question/detail/25601/How%2520to%2520implement%2520SAML%2520SSO.html" TargetMode="External"/><Relationship Id="rId272" Type="http://schemas.openxmlformats.org/officeDocument/2006/relationships/hyperlink" Target="https://stackoverflow.com/questions/25074623/java-security-accesscontrolexception-access-denied-java-net-socketpermission-1%3Frq%3D1" TargetMode="External"/><Relationship Id="rId293" Type="http://schemas.openxmlformats.org/officeDocument/2006/relationships/hyperlink" Target="https://permissioceol2.blogspot.com/2015/04/java-jsecuritycheck-on-tomcat.html" TargetMode="External"/><Relationship Id="rId88" Type="http://schemas.openxmlformats.org/officeDocument/2006/relationships/hyperlink" Target="https://www.owasp.org/images/8/89/OWASP_Top_10_2007_for_JEE.pdf" TargetMode="External"/><Relationship Id="rId111" Type="http://schemas.openxmlformats.org/officeDocument/2006/relationships/hyperlink" Target="https://developer.jboss.org/thread/175395" TargetMode="External"/><Relationship Id="rId132" Type="http://schemas.openxmlformats.org/officeDocument/2006/relationships/hyperlink" Target="https://stackoverflow.com/questions/2642046/is-there-a-way-to-load-a-different-cacerts-than-the-one-specified-in-the-java-ho" TargetMode="External"/><Relationship Id="rId153" Type="http://schemas.openxmlformats.org/officeDocument/2006/relationships/hyperlink" Target="http://www.baeldung.com/spring-security-login" TargetMode="External"/><Relationship Id="rId174" Type="http://schemas.openxmlformats.org/officeDocument/2006/relationships/hyperlink" Target="https://stackoverflow.com/questions/7696423/trying-to-use-esapi-but-getting-error" TargetMode="External"/><Relationship Id="rId195" Type="http://schemas.openxmlformats.org/officeDocument/2006/relationships/hyperlink" Target="https://stackoverflow.com/questions/7399154/pkcs12-derinputstream-getlength-exception/19811534" TargetMode="External"/><Relationship Id="rId209" Type="http://schemas.openxmlformats.org/officeDocument/2006/relationships/hyperlink" Target="http://www.baeldung.com/java-random-string" TargetMode="External"/><Relationship Id="rId220" Type="http://schemas.openxmlformats.org/officeDocument/2006/relationships/hyperlink" Target="https://stackoverflow.com/questions/15510354/how-to-set-httponly-and-session-cookie-for-java-web-application/16148597" TargetMode="External"/><Relationship Id="rId241" Type="http://schemas.openxmlformats.org/officeDocument/2006/relationships/hyperlink" Target="https://stackoverflow.com/questions/26433285/how-to-solve-the-certificate-is-not-valid-and-cannot-be-used-to-verify-the-iden" TargetMode="External"/><Relationship Id="rId15" Type="http://schemas.openxmlformats.org/officeDocument/2006/relationships/hyperlink" Target="https://docs.oracle.com/javase/8/docs/technotes/guides/security/jaas/JAASRefGuide.html" TargetMode="External"/><Relationship Id="rId36" Type="http://schemas.openxmlformats.org/officeDocument/2006/relationships/hyperlink" Target="https://www.java-forums.org/new-java/54737-extreme-frustration-jar-files.html" TargetMode="External"/><Relationship Id="rId57" Type="http://schemas.openxmlformats.org/officeDocument/2006/relationships/hyperlink" Target="http://openeschool.com/Discussion/15944/why-java-security-nosuchproviderexception-no-such-provider-bc" TargetMode="External"/><Relationship Id="rId262" Type="http://schemas.openxmlformats.org/officeDocument/2006/relationships/hyperlink" Target="https://stackoverflow.com/questions/9678959/how-to-secure-my-java-web-application/9679055" TargetMode="External"/><Relationship Id="rId283" Type="http://schemas.openxmlformats.org/officeDocument/2006/relationships/hyperlink" Target="https://stackoverflow.com/questions/28750851/disable-java-security-and-warning-messages" TargetMode="External"/><Relationship Id="rId78" Type="http://schemas.openxmlformats.org/officeDocument/2006/relationships/hyperlink" Target="http://hc.apache.org/httpclient-3.x/sslguide.html" TargetMode="External"/><Relationship Id="rId99" Type="http://schemas.openxmlformats.org/officeDocument/2006/relationships/hyperlink" Target="https://docs.microsoft.com/en-us/sql/connect/jdbc/connecting-with-ssl-encryption" TargetMode="External"/><Relationship Id="rId101" Type="http://schemas.openxmlformats.org/officeDocument/2006/relationships/hyperlink" Target="https://stackoverflow.com/questions/3150830/android-encryption" TargetMode="External"/><Relationship Id="rId122" Type="http://schemas.openxmlformats.org/officeDocument/2006/relationships/hyperlink" Target="https://geekflare.com/secure-cookie-flag-in-tomcat/" TargetMode="External"/><Relationship Id="rId143" Type="http://schemas.openxmlformats.org/officeDocument/2006/relationships/hyperlink" Target="https://developer.android.com/training/articles/keystore.html" TargetMode="External"/><Relationship Id="rId164" Type="http://schemas.openxmlformats.org/officeDocument/2006/relationships/hyperlink" Target="https://superuser.com/questions/747377/enable-tls-1-1-and-1-2-for-clients-on-java-7" TargetMode="External"/><Relationship Id="rId185" Type="http://schemas.openxmlformats.org/officeDocument/2006/relationships/hyperlink" Target="https://docs.oracle.com/cd/E19509-01/820-3503/6nf1il6er/index.html" TargetMode="External"/><Relationship Id="rId9" Type="http://schemas.openxmlformats.org/officeDocument/2006/relationships/hyperlink" Target="https://lonelycoding.com/difference-between-java-util-random-and-java-security-securerandom/" TargetMode="External"/><Relationship Id="rId210" Type="http://schemas.openxmlformats.org/officeDocument/2006/relationships/hyperlink" Target="https://confluence.atlassian.com/confkb/ldap-communication-exception-due-to-pkix-path-building-fail-after-confluence-upgrade-313459026.html" TargetMode="External"/><Relationship Id="rId26" Type="http://schemas.openxmlformats.org/officeDocument/2006/relationships/hyperlink" Target="https://medium.com/%40gustavo.ponce.ch/spring-boot-spring-mvc-spring-security-mysql-a5d8545d837d" TargetMode="External"/><Relationship Id="rId231" Type="http://schemas.openxmlformats.org/officeDocument/2006/relationships/hyperlink" Target="https://www.bleepingcomputer.com/forums/t/155372/creating-a-log-in-page-with-xampp-and-php/" TargetMode="External"/><Relationship Id="rId252" Type="http://schemas.openxmlformats.org/officeDocument/2006/relationships/hyperlink" Target="https://codereview.stackexchange.com/questions/31937/random-password-generator" TargetMode="External"/><Relationship Id="rId273" Type="http://schemas.openxmlformats.org/officeDocument/2006/relationships/hyperlink" Target="https://www.sslshopper.com/ssl-certificate-not-trusted-error.html" TargetMode="External"/><Relationship Id="rId294" Type="http://schemas.openxmlformats.org/officeDocument/2006/relationships/hyperlink" Target="https://developer.jboss.org/thread/41489" TargetMode="External"/><Relationship Id="rId47" Type="http://schemas.openxmlformats.org/officeDocument/2006/relationships/hyperlink" Target="https://stackoverflow.com/questions/11936685/how-to-obtain-the-location-of-cacerts-of-the-default-java-installation" TargetMode="External"/><Relationship Id="rId68" Type="http://schemas.openxmlformats.org/officeDocument/2006/relationships/hyperlink" Target="https://github.com/ChatSecure/ChatSecure-iOS/issues/127" TargetMode="External"/><Relationship Id="rId89" Type="http://schemas.openxmlformats.org/officeDocument/2006/relationships/hyperlink" Target="http://stackoverflow.com/questions/2233761/when-should-accesscontroller-doprivileged-be-used/2243262" TargetMode="External"/><Relationship Id="rId112" Type="http://schemas.openxmlformats.org/officeDocument/2006/relationships/hyperlink" Target="https://stackoverflow.com/questions/17965317/myclassloader-defineclass-java-lang-securityexception-prohibited-package-name" TargetMode="External"/><Relationship Id="rId133" Type="http://schemas.openxmlformats.org/officeDocument/2006/relationships/hyperlink" Target="https://stackoverflow.com/questions/2642046/is-there-a-way-to-load-a-different-cacerts-than-the-one-specified-in-the-java-ho%3Frq%3D1" TargetMode="External"/><Relationship Id="rId154" Type="http://schemas.openxmlformats.org/officeDocument/2006/relationships/hyperlink" Target="https://docs.spring.io/spring-security/site/docs/current/guides/html5/form-javaconfig.html" TargetMode="External"/><Relationship Id="rId175" Type="http://schemas.openxmlformats.org/officeDocument/2006/relationships/hyperlink" Target="https://www.computerweekly.com/tip/Using-ESAPI-to-fix-XSS-in-your-Java-code" TargetMode="External"/><Relationship Id="rId196" Type="http://schemas.openxmlformats.org/officeDocument/2006/relationships/hyperlink" Target="https://www.ibm.com/support/knowledgecenter/en/SSCQGF_7.1.0/com.ibm.IBMDI.doc_7.1/adminguide36.htm" TargetMode="External"/><Relationship Id="rId200" Type="http://schemas.openxmlformats.org/officeDocument/2006/relationships/hyperlink" Target="https://code.google.com/archive/p/festselenium" TargetMode="External"/><Relationship Id="rId16" Type="http://schemas.openxmlformats.org/officeDocument/2006/relationships/hyperlink" Target="https://docs.spring.io/spring-security/site/docs/5.0.3.RELEASE/reference/htmlsingle/" TargetMode="External"/><Relationship Id="rId221" Type="http://schemas.openxmlformats.org/officeDocument/2006/relationships/hyperlink" Target="https://docs.oracle.com/middleware/11119/wls/WLAPI/weblogic/servlet/security/Utils.html" TargetMode="External"/><Relationship Id="rId242" Type="http://schemas.openxmlformats.org/officeDocument/2006/relationships/hyperlink" Target="https://community.oracle.com/thread/3620826" TargetMode="External"/><Relationship Id="rId263" Type="http://schemas.openxmlformats.org/officeDocument/2006/relationships/hyperlink" Target="https://stackoverflow.com/questions/9678959/how-to-secure-my-java-web-application" TargetMode="External"/><Relationship Id="rId284" Type="http://schemas.openxmlformats.org/officeDocument/2006/relationships/hyperlink" Target="https://stackoverflow.com/questions/28750851/disable-java-security-and-warning-messages%3Frq%3D1" TargetMode="External"/><Relationship Id="rId37" Type="http://schemas.openxmlformats.org/officeDocument/2006/relationships/hyperlink" Target="https://www.math.uni-hamburg.de/doc/java/tutorial/uiswing/learn/example1.html" TargetMode="External"/><Relationship Id="rId58" Type="http://schemas.openxmlformats.org/officeDocument/2006/relationships/hyperlink" Target="https://www.javatips.net/api/org.bouncycastle.jce.provider.bouncycastleprovider" TargetMode="External"/><Relationship Id="rId79" Type="http://schemas.openxmlformats.org/officeDocument/2006/relationships/hyperlink" Target="https://tomcat.apache.org/tomcat-8.0-doc/config/http.html" TargetMode="External"/><Relationship Id="rId102" Type="http://schemas.openxmlformats.org/officeDocument/2006/relationships/hyperlink" Target="https://www.veracode.com/blog/research/encryption-and-decryption-java-cryptography" TargetMode="External"/><Relationship Id="rId123" Type="http://schemas.openxmlformats.org/officeDocument/2006/relationships/hyperlink" Target="https://stackoverflow.com/questions/10893727/how-to-properly-logout-of-a-java-ee-6-web-application-after-logging-in" TargetMode="External"/><Relationship Id="rId144" Type="http://schemas.openxmlformats.org/officeDocument/2006/relationships/hyperlink" Target="https://stackoverflow.com/a/32825148" TargetMode="External"/><Relationship Id="rId90" Type="http://schemas.openxmlformats.org/officeDocument/2006/relationships/hyperlink" Target="https://docs.oracle.com/javase/7/docs/technotes/guides/security/doprivileged.html" TargetMode="External"/><Relationship Id="rId165" Type="http://schemas.openxmlformats.org/officeDocument/2006/relationships/hyperlink" Target="https://stackoverflow.com/questions/547219/firefox-ssl-error-no-cypher-overlap-error/1322687" TargetMode="External"/><Relationship Id="rId186" Type="http://schemas.openxmlformats.org/officeDocument/2006/relationships/hyperlink" Target="https://stackoverflow.com/questions/10520997/jboss-as-7-1-datasource-how-to-encrypt-password" TargetMode="External"/><Relationship Id="rId211" Type="http://schemas.openxmlformats.org/officeDocument/2006/relationships/hyperlink" Target="https://stackoverflow.com/questions/12066430/javax-naming-communicationexception-simple-bind-failed" TargetMode="External"/><Relationship Id="rId232" Type="http://schemas.openxmlformats.org/officeDocument/2006/relationships/hyperlink" Target="https://stackoverflow.com/q/9346727" TargetMode="External"/><Relationship Id="rId253" Type="http://schemas.openxmlformats.org/officeDocument/2006/relationships/hyperlink" Target="https://stackoverflow.com/questions/21336145/certificate-not-trusted-by-websphere/21384484" TargetMode="External"/><Relationship Id="rId274" Type="http://schemas.openxmlformats.org/officeDocument/2006/relationships/hyperlink" Target="https://stackoverflow.com/questions/15157397/avoid-security-alert-do-you-want-to-run-this-application-for-a-jws-app" TargetMode="External"/><Relationship Id="rId295" Type="http://schemas.openxmlformats.org/officeDocument/2006/relationships/drawing" Target="../drawings/drawing1.xml"/><Relationship Id="rId27" Type="http://schemas.openxmlformats.org/officeDocument/2006/relationships/hyperlink" Target="https://stackoverflow.com/questions/442862/how-can-i-protect-mysql-username-and-password-from-decompiling" TargetMode="External"/><Relationship Id="rId48" Type="http://schemas.openxmlformats.org/officeDocument/2006/relationships/hyperlink" Target="https://stackoverflow.com/questions/11936685/how-to-obtain-the-location-of-cacerts-of-the-default-java-installation/27971974" TargetMode="External"/><Relationship Id="rId69" Type="http://schemas.openxmlformats.org/officeDocument/2006/relationships/hyperlink" Target="https://www.macrumors.com/2013/01/31/apple-once-again-blocks-java-7-web-plug-in/" TargetMode="External"/><Relationship Id="rId113" Type="http://schemas.openxmlformats.org/officeDocument/2006/relationships/hyperlink" Target="https://stackoverflow.com/questions/3804442/why-java-lang-securityexception-prohibited-package-name-java-is-required/3807084" TargetMode="External"/><Relationship Id="rId134" Type="http://schemas.openxmlformats.org/officeDocument/2006/relationships/hyperlink" Target="https://docs.oracle.com/cd/E19830-01/819-4712/ablqw/index.html" TargetMode="External"/><Relationship Id="rId80" Type="http://schemas.openxmlformats.org/officeDocument/2006/relationships/hyperlink" Target="https://stackoverflow.com/a/31999403" TargetMode="External"/><Relationship Id="rId155" Type="http://schemas.openxmlformats.org/officeDocument/2006/relationships/hyperlink" Target="https://stackoverflow.com/questions/25692735/simple-example-of-spring-security-with-thymeleaf/32618733" TargetMode="External"/><Relationship Id="rId176" Type="http://schemas.openxmlformats.org/officeDocument/2006/relationships/hyperlink" Target="https://www.owasp.org/index.php/ESAPI_Specification" TargetMode="External"/><Relationship Id="rId197" Type="http://schemas.openxmlformats.org/officeDocument/2006/relationships/hyperlink" Target="https://docs.oracle.com/javase/7/docs/technotes/tools/windows/keytool.html" TargetMode="External"/><Relationship Id="rId201" Type="http://schemas.openxmlformats.org/officeDocument/2006/relationships/hyperlink" Target="https://stackoverflow.com/questions/10060261/how-do-i-get-java-to-use-my-security-provider" TargetMode="External"/><Relationship Id="rId222" Type="http://schemas.openxmlformats.org/officeDocument/2006/relationships/hyperlink" Target="https://stackoverflow.com/questions/15941108/hdfs-access-from-remote-host-through-java-api-user-authentication" TargetMode="External"/><Relationship Id="rId243" Type="http://schemas.openxmlformats.org/officeDocument/2006/relationships/hyperlink" Target="https://www.math.ucsd.edu/~crypto/fixjava.html" TargetMode="External"/><Relationship Id="rId264" Type="http://schemas.openxmlformats.org/officeDocument/2006/relationships/hyperlink" Target="http://www.ce.uniroma2.it/courses/PRSI/Core-Servlets-and-JSP.pdf" TargetMode="External"/><Relationship Id="rId285" Type="http://schemas.openxmlformats.org/officeDocument/2006/relationships/hyperlink" Target="http://www.oracle.com/technetwork/java/javase/8all-relnotes-2226344.html" TargetMode="External"/><Relationship Id="rId17" Type="http://schemas.openxmlformats.org/officeDocument/2006/relationships/hyperlink" Target="https://stackoverflow.com/questions/1132567/encrypt-password-in-configuration-files/1132582" TargetMode="External"/><Relationship Id="rId38" Type="http://schemas.openxmlformats.org/officeDocument/2006/relationships/hyperlink" Target="https://stackoverflow.com/questions/2658922/xss-prevention-in-jsp-servlet-web-application" TargetMode="External"/><Relationship Id="rId59" Type="http://schemas.openxmlformats.org/officeDocument/2006/relationships/hyperlink" Target="https://stackoverflow.com/questions/1715036/how-do-i-create-a-java-sandbox" TargetMode="External"/><Relationship Id="rId103" Type="http://schemas.openxmlformats.org/officeDocument/2006/relationships/hyperlink" Target="https://proandroiddev.com/secure-data-in-android-encrypting-large-data-dda256a55b36" TargetMode="External"/><Relationship Id="rId124" Type="http://schemas.openxmlformats.org/officeDocument/2006/relationships/hyperlink" Target="https://www.ibm.com/support/knowledgecenter/en/SSAW57_8.5.5/com.ibm.websphere.nd.iseries.doc/ae/tsec_pofolo.html" TargetMode="External"/><Relationship Id="rId70" Type="http://schemas.openxmlformats.org/officeDocument/2006/relationships/hyperlink" Target="https://www.itsupportguides.com/knowledge-base/tech-tips-tricks/what-to-do-if-you-get-java-application-blocked-error-message/amp/" TargetMode="External"/><Relationship Id="rId91" Type="http://schemas.openxmlformats.org/officeDocument/2006/relationships/hyperlink" Target="http://esus.com/privileged-code/" TargetMode="External"/><Relationship Id="rId145" Type="http://schemas.openxmlformats.org/officeDocument/2006/relationships/hyperlink" Target="https://stackoverflow.com/questions/13992972/how-to-create-a-authentication-token-using-java" TargetMode="External"/><Relationship Id="rId166" Type="http://schemas.openxmlformats.org/officeDocument/2006/relationships/hyperlink" Target="https://support.mozilla.org/questions/1201113" TargetMode="External"/><Relationship Id="rId187" Type="http://schemas.openxmlformats.org/officeDocument/2006/relationships/hyperlink" Target="https://stackoverflow.com/questions/10520997/jboss-as-7-1-datasource-how-to-encrypt-password/10542809" TargetMode="External"/><Relationship Id="rId1" Type="http://schemas.openxmlformats.org/officeDocument/2006/relationships/hyperlink" Target="https://stackoverflow.com/questions/8881291/why-is-char-preferred-over-string-for-passwords/8881376" TargetMode="External"/><Relationship Id="rId212" Type="http://schemas.openxmlformats.org/officeDocument/2006/relationships/hyperlink" Target="https://issues.jboss.org/browse/KEYCLOAK-2984" TargetMode="External"/><Relationship Id="rId233" Type="http://schemas.openxmlformats.org/officeDocument/2006/relationships/hyperlink" Target="https://stackoverflow.com/questions/11075742/java-lang-noclassdeffounderror-org-springframework-context-environmentaware/11075820" TargetMode="External"/><Relationship Id="rId254" Type="http://schemas.openxmlformats.org/officeDocument/2006/relationships/hyperlink" Target="https://www.ibm.com/developerworks/community/forums/html/topic%3Fid%3D7aa2865a-be02-457f-9867-47289a18b635" TargetMode="External"/><Relationship Id="rId28" Type="http://schemas.openxmlformats.org/officeDocument/2006/relationships/hyperlink" Target="https://code.i-harness.com/en/q/6c1ee" TargetMode="External"/><Relationship Id="rId49" Type="http://schemas.openxmlformats.org/officeDocument/2006/relationships/hyperlink" Target="https://www.jamf.com/jamf-nation/articles/348/configuring-the-java_home-and-jre_home-environment-variables-on-a-windows-server" TargetMode="External"/><Relationship Id="rId114" Type="http://schemas.openxmlformats.org/officeDocument/2006/relationships/hyperlink" Target="https://commons.apache.org/bcel/apidocs/org/apache/bcel/util/ClassLoader.html" TargetMode="External"/><Relationship Id="rId275" Type="http://schemas.openxmlformats.org/officeDocument/2006/relationships/hyperlink" Target="http://ltxfaq.custhelp.com/app/answers/detail/a_id/1788/~/spider-and-spider-duo---i-get-a-java-security-warning-when-i-try-to-open-the" TargetMode="External"/><Relationship Id="rId60" Type="http://schemas.openxmlformats.org/officeDocument/2006/relationships/hyperlink" Target="https://stackoverflow.com/q/20768972" TargetMode="External"/><Relationship Id="rId81" Type="http://schemas.openxmlformats.org/officeDocument/2006/relationships/hyperlink" Target="https://www.youtube.com/watch%3Fv%3D387m6lrGJxE" TargetMode="External"/><Relationship Id="rId135" Type="http://schemas.openxmlformats.org/officeDocument/2006/relationships/hyperlink" Target="https://stackoverflow.com/questions/10193567/java-security-nosuchalgorithmexceptioncannot-find-any-provider-supporting-aes-e" TargetMode="External"/><Relationship Id="rId156" Type="http://schemas.openxmlformats.org/officeDocument/2006/relationships/hyperlink" Target="https://stackoverflow.com/questions/5172069/access-restriction-on-sun-security-pkcs11-sunpkcs11/6190158" TargetMode="External"/><Relationship Id="rId177" Type="http://schemas.openxmlformats.org/officeDocument/2006/relationships/hyperlink" Target="https://stackoverflow.com/questions/25383286/spring-security-custom-userdetailsservice-and-custom-user-class" TargetMode="External"/><Relationship Id="rId198" Type="http://schemas.openxmlformats.org/officeDocument/2006/relationships/hyperlink" Target="https://stackoverflow.com/a/4170601" TargetMode="External"/><Relationship Id="rId202" Type="http://schemas.openxmlformats.org/officeDocument/2006/relationships/hyperlink" Target="https://stackoverflow.com/questions/10060261/how-do-i-get-java-to-use-my-security-provider%3Fnoredirect%3D1%26lq%3D1" TargetMode="External"/><Relationship Id="rId223" Type="http://schemas.openxmlformats.org/officeDocument/2006/relationships/hyperlink" Target="https://stackoverflow.com/questions/tagged/hdfs%3Fsort%3Dfrequent%26pageSize%3D50" TargetMode="External"/><Relationship Id="rId244" Type="http://schemas.openxmlformats.org/officeDocument/2006/relationships/hyperlink" Target="https://simpleprogrammer.com/oauth-and-rest-in-android-part-1/" TargetMode="External"/><Relationship Id="rId18" Type="http://schemas.openxmlformats.org/officeDocument/2006/relationships/hyperlink" Target="https://security.stackexchange.com/questions/176840/i-want-to-pass-an-encrypted-password-to-another-program-to-decrypt" TargetMode="External"/><Relationship Id="rId39" Type="http://schemas.openxmlformats.org/officeDocument/2006/relationships/hyperlink" Target="https://www.ibm.com/developerworks/library/se-prevent/" TargetMode="External"/><Relationship Id="rId265" Type="http://schemas.openxmlformats.org/officeDocument/2006/relationships/hyperlink" Target="https://stackoverflow.com/questions/1417271/where-policy-file-location-for-my-applet-that-needs-clients-permission-to-access" TargetMode="External"/><Relationship Id="rId286" Type="http://schemas.openxmlformats.org/officeDocument/2006/relationships/hyperlink" Target="https://stackoverflow.com/questions/26991864/your-security-settings-have-blocked-an-application-signed-with-an-expired-or-not%3Frq%3D1" TargetMode="External"/><Relationship Id="rId50" Type="http://schemas.openxmlformats.org/officeDocument/2006/relationships/hyperlink" Target="https://stackoverflow.com/questions/1201048/allowing-java-to-use-an-untrusted-certificate-for-ssl-https-connection" TargetMode="External"/><Relationship Id="rId104" Type="http://schemas.openxmlformats.org/officeDocument/2006/relationships/hyperlink" Target="https://stackoverflow.com/questions/11483647/how-do-i-access-private-methods-and-private-data-members-via-reflection/11484158" TargetMode="External"/><Relationship Id="rId125" Type="http://schemas.openxmlformats.org/officeDocument/2006/relationships/hyperlink" Target="https://docs.oracle.com/javaee/6/tutorial/doc/glxce.html" TargetMode="External"/><Relationship Id="rId146" Type="http://schemas.openxmlformats.org/officeDocument/2006/relationships/hyperlink" Target="https://security.stackexchange.com/questions/55693/securing-passwords-for-rest-authentication" TargetMode="External"/><Relationship Id="rId167" Type="http://schemas.openxmlformats.org/officeDocument/2006/relationships/hyperlink" Target="https://support.mozilla.org/questions/1158868" TargetMode="External"/><Relationship Id="rId188" Type="http://schemas.openxmlformats.org/officeDocument/2006/relationships/hyperlink" Target="https://stackoverflow.com/questions/10520997/jboss-as-7-1-datasource-how-to-encrypt-password/15476136" TargetMode="External"/><Relationship Id="rId71" Type="http://schemas.openxmlformats.org/officeDocument/2006/relationships/hyperlink" Target="https://stackoverflow.com/questions/6363801/invalidkeyexception-illegal-key-size-java-code-throwing-exception-for-encryp/6388603" TargetMode="External"/><Relationship Id="rId92" Type="http://schemas.openxmlformats.org/officeDocument/2006/relationships/hyperlink" Target="https://stackoverflow.com/questions/18801299/saml-simple-example-for-beginners/18810742" TargetMode="External"/><Relationship Id="rId213" Type="http://schemas.openxmlformats.org/officeDocument/2006/relationships/hyperlink" Target="https://stackoverflow.com/questions/11504173/sslcontext-initialization" TargetMode="External"/><Relationship Id="rId234" Type="http://schemas.openxmlformats.org/officeDocument/2006/relationships/hyperlink" Target="https://stackoverflow.com/questions/11075742/java-lang-noclassdeffounderror-org-springframework-context-environmentaware" TargetMode="External"/><Relationship Id="rId2" Type="http://schemas.openxmlformats.org/officeDocument/2006/relationships/hyperlink" Target="http://www.techoons.com/forumQuestion.php%3Fquesn_id%3D5942c972aa394" TargetMode="External"/><Relationship Id="rId29" Type="http://schemas.openxmlformats.org/officeDocument/2006/relationships/hyperlink" Target="https://stackoverflow.com/questions/33412/how-do-you-configure-httponly-cookies-in-tomcat-java-webapps" TargetMode="External"/><Relationship Id="rId255" Type="http://schemas.openxmlformats.org/officeDocument/2006/relationships/hyperlink" Target="https://www.ibm.com/support/knowledgecenter/SS7K4U_8.0.0/com.ibm.websphere.nd.multiplatform.doc/info/ae/ae/twbs_jaxrs_impl_securejaxrs_clientssl.html" TargetMode="External"/><Relationship Id="rId276" Type="http://schemas.openxmlformats.org/officeDocument/2006/relationships/hyperlink" Target="https://discussions.apple.com/thread/5237212" TargetMode="External"/><Relationship Id="rId40" Type="http://schemas.openxmlformats.org/officeDocument/2006/relationships/hyperlink" Target="http://www.informit.com/articles/article.aspx%3Fp%3D1334089%26seqNum%3D4" TargetMode="External"/><Relationship Id="rId115" Type="http://schemas.openxmlformats.org/officeDocument/2006/relationships/hyperlink" Target="https://stackoverflow.com/questions/5794227/how-to-check-if-class-exists-somewhere-in-package/5794247" TargetMode="External"/><Relationship Id="rId136" Type="http://schemas.openxmlformats.org/officeDocument/2006/relationships/hyperlink" Target="https://stackoverflow.com/questions/10193567/java-security-nosuchalgorithmexceptioncannot-find-any-provider-supporting-aes-e/10194082" TargetMode="External"/><Relationship Id="rId157" Type="http://schemas.openxmlformats.org/officeDocument/2006/relationships/hyperlink" Target="https://stackoverflow.com/questions/5172069/access-restriction-on-sun-security-pkcs11-sunpkcs11" TargetMode="External"/><Relationship Id="rId178" Type="http://schemas.openxmlformats.org/officeDocument/2006/relationships/hyperlink" Target="https://stackoverflow.com/questions/25383286/spring-security-custom-userdetailsservice-and-custom-user-class/25386394" TargetMode="External"/><Relationship Id="rId61" Type="http://schemas.openxmlformats.org/officeDocument/2006/relationships/hyperlink" Target="https://docs.oracle.com/javase/7/docs/technotes/guides/security/spec/security-spec.doc1.html" TargetMode="External"/><Relationship Id="rId82" Type="http://schemas.openxmlformats.org/officeDocument/2006/relationships/hyperlink" Target="https://github.com/spring-cloud/spring-cloud-netflix/issues/2350" TargetMode="External"/><Relationship Id="rId199" Type="http://schemas.openxmlformats.org/officeDocument/2006/relationships/hyperlink" Target="https://stackoverflow.com/questions/25541685/applet-referencing-to-localhost-gets-blocked-if-html-is-on-shared-drive" TargetMode="External"/><Relationship Id="rId203" Type="http://schemas.openxmlformats.org/officeDocument/2006/relationships/hyperlink" Target="https://docs.oracle.com/javase/7/docs/technotes/guides/security/crypto/HowToImplAProvider.html" TargetMode="External"/><Relationship Id="rId19" Type="http://schemas.openxmlformats.org/officeDocument/2006/relationships/hyperlink" Target="https://cwe.mitre.org/data/definitions/312.html" TargetMode="External"/><Relationship Id="rId224" Type="http://schemas.openxmlformats.org/officeDocument/2006/relationships/hyperlink" Target="https://stackoverflow.com/questions/3902688/how-to-properly-invalidate-jsp-session" TargetMode="External"/><Relationship Id="rId245" Type="http://schemas.openxmlformats.org/officeDocument/2006/relationships/hyperlink" Target="https://stackoverflow.com/questions/39264056/android-java-security-cert-certpathvalidatorexception-trust-anchor-for-certific/39291151" TargetMode="External"/><Relationship Id="rId266" Type="http://schemas.openxmlformats.org/officeDocument/2006/relationships/hyperlink" Target="http://www.ccp4.ac.uk/jwc/image_applet/Policy_file_examps_ccp4.html" TargetMode="External"/><Relationship Id="rId287" Type="http://schemas.openxmlformats.org/officeDocument/2006/relationships/hyperlink" Target="https://stackoverflow.com/questions/26991864/your-security-settings-have-blocked-an-application-signed-with-an-expired-or-not" TargetMode="External"/><Relationship Id="rId30" Type="http://schemas.openxmlformats.org/officeDocument/2006/relationships/hyperlink" Target="https://blog.codinghorror.com/protecting-your-cookies-httponly/" TargetMode="External"/><Relationship Id="rId105" Type="http://schemas.openxmlformats.org/officeDocument/2006/relationships/hyperlink" Target="https://stackoverflow.com/questions/11483647/how-do-i-access-private-methods-and-private-data-members-via-reflection" TargetMode="External"/><Relationship Id="rId126" Type="http://schemas.openxmlformats.org/officeDocument/2006/relationships/hyperlink" Target="https://stackoverflow.com/questions/761588/how-best-to-sanitize-input-in-java-webapp" TargetMode="External"/><Relationship Id="rId147" Type="http://schemas.openxmlformats.org/officeDocument/2006/relationships/hyperlink" Target="https://stackoverflow.com/questions/762459/how-to-disable-java-security-manager" TargetMode="External"/><Relationship Id="rId168" Type="http://schemas.openxmlformats.org/officeDocument/2006/relationships/hyperlink" Target="http://danlec.com/st4k%23questions/10454037" TargetMode="External"/><Relationship Id="rId51" Type="http://schemas.openxmlformats.org/officeDocument/2006/relationships/hyperlink" Target="https://stackoverflow.com/questions/1201048/allowing-java-to-use-an-untrusted-certificate-for-ssl-https-connection/17103420" TargetMode="External"/><Relationship Id="rId72" Type="http://schemas.openxmlformats.org/officeDocument/2006/relationships/hyperlink" Target="https://code.i-harness.com/en/q/611a99" TargetMode="External"/><Relationship Id="rId93" Type="http://schemas.openxmlformats.org/officeDocument/2006/relationships/hyperlink" Target="https://stackoverflow.com/questions/18801299/saml-simple-example-for-beginners/42692817" TargetMode="External"/><Relationship Id="rId189" Type="http://schemas.openxmlformats.org/officeDocument/2006/relationships/hyperlink" Target="https://serverfault.com/questions/293171/how-does-sso-with-active-directory-work-whereby-users-are-transparently-logged-i" TargetMode="External"/><Relationship Id="rId3" Type="http://schemas.openxmlformats.org/officeDocument/2006/relationships/hyperlink" Target="https://stackoverflow.com/a/10240302" TargetMode="External"/><Relationship Id="rId214" Type="http://schemas.openxmlformats.org/officeDocument/2006/relationships/hyperlink" Target="https://stackoverflow.com/a/11505994/608639" TargetMode="External"/><Relationship Id="rId235" Type="http://schemas.openxmlformats.org/officeDocument/2006/relationships/hyperlink" Target="https://stackoverflow.com/questions/25122287/java-security-cert-certpathvalidatorexception-trust-anchor-for-certification-pa" TargetMode="External"/><Relationship Id="rId256" Type="http://schemas.openxmlformats.org/officeDocument/2006/relationships/hyperlink" Target="http://stackoverflow.com/a/4834087" TargetMode="External"/><Relationship Id="rId277" Type="http://schemas.openxmlformats.org/officeDocument/2006/relationships/hyperlink" Target="https://stackoverflow.com/q/11239306" TargetMode="External"/><Relationship Id="rId116" Type="http://schemas.openxmlformats.org/officeDocument/2006/relationships/hyperlink" Target="https://stackoverflow.com/questions/5794227/how-to-check-if-class-exists-somewhere-in-package" TargetMode="External"/><Relationship Id="rId137" Type="http://schemas.openxmlformats.org/officeDocument/2006/relationships/hyperlink" Target="https://community.oracle.com/thread/2378812" TargetMode="External"/><Relationship Id="rId158" Type="http://schemas.openxmlformats.org/officeDocument/2006/relationships/hyperlink" Target="https://docs.oracle.com/javase/9/security/pkcs11-reference-guide1.htm" TargetMode="External"/><Relationship Id="rId20" Type="http://schemas.openxmlformats.org/officeDocument/2006/relationships/hyperlink" Target="https://stackoverflow.com/questions/360520/unit-testing-with-spring-security%3Frq%3D1" TargetMode="External"/><Relationship Id="rId41" Type="http://schemas.openxmlformats.org/officeDocument/2006/relationships/hyperlink" Target="https://stackoverflow.com/questions/8443081/how-are-ssl-certificate-server-names-resolved-can-i-add-alternative-names-using" TargetMode="External"/><Relationship Id="rId62" Type="http://schemas.openxmlformats.org/officeDocument/2006/relationships/hyperlink" Target="https://hc.apache.org/httpcomponents-client-ga/quickstart.html" TargetMode="External"/><Relationship Id="rId83" Type="http://schemas.openxmlformats.org/officeDocument/2006/relationships/hyperlink" Target="https://stackoverflow.com/questions/6365209/java-and-ssl-java-security-nosuchalgorithmexception%3Flq%3D1" TargetMode="External"/><Relationship Id="rId179" Type="http://schemas.openxmlformats.org/officeDocument/2006/relationships/hyperlink" Target="https://stackoverflow.com/questions/25383286/spring-security-custom-userdetailsservice-and-custom-user-class/25383696" TargetMode="External"/><Relationship Id="rId190" Type="http://schemas.openxmlformats.org/officeDocument/2006/relationships/hyperlink" Target="https://stackoverflow.com/questions/15020734/using-ntlm-authentication-in-java-applications/34321230" TargetMode="External"/><Relationship Id="rId204" Type="http://schemas.openxmlformats.org/officeDocument/2006/relationships/hyperlink" Target="https://stackoverflow.com/questions/5323855/jetty-webserver-security/37212073" TargetMode="External"/><Relationship Id="rId225" Type="http://schemas.openxmlformats.org/officeDocument/2006/relationships/hyperlink" Target="https://www.owasp.org/index.php/Testing_for_Logout_and_Browser_Cache_Management_(OWASP-AT-007)" TargetMode="External"/><Relationship Id="rId246" Type="http://schemas.openxmlformats.org/officeDocument/2006/relationships/hyperlink" Target="https://www.oclc.org/developer/develop/solution-guides/ios-authentication-tutorial-sample-app.en.html" TargetMode="External"/><Relationship Id="rId267" Type="http://schemas.openxmlformats.org/officeDocument/2006/relationships/hyperlink" Target="https://docs.oracle.com/javase/tutorial/deployment/applet/security.html" TargetMode="External"/><Relationship Id="rId288" Type="http://schemas.openxmlformats.org/officeDocument/2006/relationships/hyperlink" Target="https://www.math.ucsd.edu/~crypto/fixjava.html" TargetMode="External"/><Relationship Id="rId106" Type="http://schemas.openxmlformats.org/officeDocument/2006/relationships/hyperlink" Target="http://takeip.com/how-do-i-access-private-methods-and-private-data-members-via-reflection.html" TargetMode="External"/><Relationship Id="rId127" Type="http://schemas.openxmlformats.org/officeDocument/2006/relationships/hyperlink" Target="https://stackoverflow.com/questions/761588/how-best-to-sanitize-input-in-java-webapp/22217683" TargetMode="External"/><Relationship Id="rId10" Type="http://schemas.openxmlformats.org/officeDocument/2006/relationships/hyperlink" Target="https://www.owasp.org/images/5/53/OWASP_Code_Review_Guide_v2.pdf" TargetMode="External"/><Relationship Id="rId31" Type="http://schemas.openxmlformats.org/officeDocument/2006/relationships/hyperlink" Target="https://geekflare.com/httponly-secure-cookie-apache/" TargetMode="External"/><Relationship Id="rId52" Type="http://schemas.openxmlformats.org/officeDocument/2006/relationships/hyperlink" Target="https://github.com/knowm/XChange/issues/52" TargetMode="External"/><Relationship Id="rId73" Type="http://schemas.openxmlformats.org/officeDocument/2006/relationships/hyperlink" Target="https://kidsongs.com/lyrics/i-ve-been-working-on-the-railroad.html" TargetMode="External"/><Relationship Id="rId94" Type="http://schemas.openxmlformats.org/officeDocument/2006/relationships/hyperlink" Target="https://stackoverflow.com/questions/18801299/saml-simple-example-for-beginners" TargetMode="External"/><Relationship Id="rId148" Type="http://schemas.openxmlformats.org/officeDocument/2006/relationships/hyperlink" Target="https://stackoverflow.com/questions/762459/how-to-disable-java-security-manager/762989" TargetMode="External"/><Relationship Id="rId169" Type="http://schemas.openxmlformats.org/officeDocument/2006/relationships/hyperlink" Target="https://stackoverflow.com/a/10455089" TargetMode="External"/><Relationship Id="rId4" Type="http://schemas.openxmlformats.org/officeDocument/2006/relationships/hyperlink" Target="https://stackoverflow.com/questions/8263371/how-can-prepared-statements-protect-from-sql-injection-attacks" TargetMode="External"/><Relationship Id="rId180" Type="http://schemas.openxmlformats.org/officeDocument/2006/relationships/hyperlink" Target="https://stackoverflow.com/questions/10548510/how-to-create-license-for-my-java-software/10548608" TargetMode="External"/><Relationship Id="rId215" Type="http://schemas.openxmlformats.org/officeDocument/2006/relationships/hyperlink" Target="https://code.i-harness.com/en/q/af8a2d" TargetMode="External"/><Relationship Id="rId236" Type="http://schemas.openxmlformats.org/officeDocument/2006/relationships/hyperlink" Target="https://developer.android.com/training/articles/security-ssl.html" TargetMode="External"/><Relationship Id="rId257" Type="http://schemas.openxmlformats.org/officeDocument/2006/relationships/hyperlink" Target="https://github.com/open-eid/browser-token-signing/issues/7" TargetMode="External"/><Relationship Id="rId278" Type="http://schemas.openxmlformats.org/officeDocument/2006/relationships/hyperlink" Target="http://brandee-ecdlutg.blogspot.com/2015/07/java-javaxnetsslsslhandshakeexception.html" TargetMode="External"/><Relationship Id="rId42" Type="http://schemas.openxmlformats.org/officeDocument/2006/relationships/hyperlink" Target="https://www.digicert.com/subject-alternative-name.htm" TargetMode="External"/><Relationship Id="rId84" Type="http://schemas.openxmlformats.org/officeDocument/2006/relationships/hyperlink" Target="https://stackoverflow.com/questions/6365209/java-and-ssl-java-security-nosuchalgorithmexception/6369789" TargetMode="External"/><Relationship Id="rId138" Type="http://schemas.openxmlformats.org/officeDocument/2006/relationships/hyperlink" Target="https://stackoverflow.com/questions/33085493/hash-a-password-with-sha-512-in-java" TargetMode="External"/><Relationship Id="rId191" Type="http://schemas.openxmlformats.org/officeDocument/2006/relationships/hyperlink" Target="https://ping.force.com/Support/PingFederate/Integrations/How-to-configure-supported-browsers-for-Kerberos-NTLM" TargetMode="External"/><Relationship Id="rId205" Type="http://schemas.openxmlformats.org/officeDocument/2006/relationships/hyperlink" Target="https://www.elated.com/articles/password-protecting-your-pages-with-htaccess/" TargetMode="External"/><Relationship Id="rId247" Type="http://schemas.openxmlformats.org/officeDocument/2006/relationships/hyperlink" Target="https://stackoverflow.com/questions/10896596/protect-java-application-by-licence-or-key" TargetMode="External"/><Relationship Id="rId107" Type="http://schemas.openxmlformats.org/officeDocument/2006/relationships/hyperlink" Target="https://stackoverflow.com/questions/5297343/free-tools-for-managing-java-keystores-and-security-certificates" TargetMode="External"/><Relationship Id="rId289" Type="http://schemas.openxmlformats.org/officeDocument/2006/relationships/hyperlink" Target="https://stackoverflow.com/q/5885639" TargetMode="External"/><Relationship Id="rId11" Type="http://schemas.openxmlformats.org/officeDocument/2006/relationships/hyperlink" Target="https://stackoverflow.com/questions/137212/how-to-solve-slow-java-securerandom" TargetMode="External"/><Relationship Id="rId53" Type="http://schemas.openxmlformats.org/officeDocument/2006/relationships/hyperlink" Target="https://stackoverflow.com/questions/11146255/create-a-mutable-java-lang-string/11146288" TargetMode="External"/><Relationship Id="rId149" Type="http://schemas.openxmlformats.org/officeDocument/2006/relationships/hyperlink" Target="https://softwareengineering.stackexchange.com/questions/330927/is-reflection-a-disadvantage-as-private-variables-cannot-be-restricted" TargetMode="External"/><Relationship Id="rId95" Type="http://schemas.openxmlformats.org/officeDocument/2006/relationships/hyperlink" Target="https://stackoverflow.com/questions/6157550/what-is-the-difference-between-a-pkcs12-keystore-and-a-pkcs11-keystore/6157716" TargetMode="External"/><Relationship Id="rId160" Type="http://schemas.openxmlformats.org/officeDocument/2006/relationships/hyperlink" Target="https://stackoverflow.com/questions/10483828/imported-certificate-to-java-keystore-jvm-ignores-the-new-cert/10483924" TargetMode="External"/><Relationship Id="rId216" Type="http://schemas.openxmlformats.org/officeDocument/2006/relationships/hyperlink" Target="https://stackoverflow.com/questions/20967995/java-jnlp-application-blocked-by-security-settings" TargetMode="External"/><Relationship Id="rId258" Type="http://schemas.openxmlformats.org/officeDocument/2006/relationships/hyperlink" Target="https://github.com/OpenSC/OpenSC/issues/1268" TargetMode="External"/><Relationship Id="rId22" Type="http://schemas.openxmlformats.org/officeDocument/2006/relationships/hyperlink" Target="https://stackoverflow.com/questions/11536848/keystore-type-which-one-to-use" TargetMode="External"/><Relationship Id="rId64" Type="http://schemas.openxmlformats.org/officeDocument/2006/relationships/hyperlink" Target="https://code.i-harness.com/en/q/226105" TargetMode="External"/><Relationship Id="rId118" Type="http://schemas.openxmlformats.org/officeDocument/2006/relationships/hyperlink" Target="https://stackoverflow.com/questions/19399944/warning-on-permissions-attribute-when-running-an-applet-with-jre-7u45" TargetMode="External"/><Relationship Id="rId171" Type="http://schemas.openxmlformats.org/officeDocument/2006/relationships/hyperlink" Target="https://stackoverflow.com/questions/3893644/why-is-java-labeled-as-a-secure-language/17881299" TargetMode="External"/><Relationship Id="rId227" Type="http://schemas.openxmlformats.org/officeDocument/2006/relationships/hyperlink" Target="https://babelfish.arc.nasa.gov/trac/jpf/wiki/install/repositories" TargetMode="External"/><Relationship Id="rId269" Type="http://schemas.openxmlformats.org/officeDocument/2006/relationships/hyperlink" Target="https://support.esri.com/en/technical-article/0000064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26"/>
  <sheetViews>
    <sheetView tabSelected="1" topLeftCell="AY85" zoomScaleNormal="100" workbookViewId="0">
      <selection activeCell="E122" sqref="E122:F126"/>
    </sheetView>
  </sheetViews>
  <sheetFormatPr defaultColWidth="14.453125" defaultRowHeight="15.75" customHeight="1" x14ac:dyDescent="0.25"/>
  <cols>
    <col min="2" max="2" width="13" customWidth="1"/>
    <col min="3" max="3" width="12.453125" customWidth="1"/>
    <col min="4" max="4" width="14.7265625" customWidth="1"/>
    <col min="17" max="17" width="17.08984375" bestFit="1" customWidth="1"/>
    <col min="20" max="20" width="15.54296875" bestFit="1" customWidth="1"/>
    <col min="24" max="24" width="18.6328125" bestFit="1" customWidth="1"/>
    <col min="29" max="29" width="18.6328125" bestFit="1" customWidth="1"/>
    <col min="30" max="30" width="14.90625" bestFit="1" customWidth="1"/>
    <col min="31" max="31" width="15.54296875" bestFit="1" customWidth="1"/>
    <col min="34" max="34" width="17.54296875" bestFit="1" customWidth="1"/>
    <col min="39" max="39" width="15" bestFit="1" customWidth="1"/>
    <col min="43" max="43" width="19.7265625" bestFit="1" customWidth="1"/>
    <col min="44" max="44" width="17.7265625" style="15" bestFit="1" customWidth="1"/>
    <col min="45" max="46" width="20.7265625" bestFit="1" customWidth="1"/>
    <col min="47" max="47" width="20.26953125" bestFit="1" customWidth="1"/>
    <col min="48" max="48" width="17.7265625" customWidth="1"/>
    <col min="50" max="50" width="15.7265625" bestFit="1" customWidth="1"/>
    <col min="52" max="52" width="16.7265625" bestFit="1" customWidth="1"/>
    <col min="54" max="54" width="17.26953125" bestFit="1" customWidth="1"/>
    <col min="56" max="56" width="21.1796875" customWidth="1"/>
    <col min="57" max="57" width="19.6328125" bestFit="1" customWidth="1"/>
    <col min="58" max="58" width="19.54296875" bestFit="1" customWidth="1"/>
  </cols>
  <sheetData>
    <row r="1" spans="1:58" ht="15.75" customHeight="1" x14ac:dyDescent="0.25">
      <c r="A1" s="1"/>
      <c r="B1" s="1" t="s">
        <v>0</v>
      </c>
      <c r="C1" s="1" t="s">
        <v>1</v>
      </c>
      <c r="D1" s="1" t="s">
        <v>2</v>
      </c>
      <c r="E1" s="1"/>
      <c r="F1" s="3" t="s">
        <v>3</v>
      </c>
      <c r="G1" s="3" t="s">
        <v>4</v>
      </c>
      <c r="H1" s="5" t="s">
        <v>5</v>
      </c>
      <c r="I1" s="5" t="s">
        <v>6</v>
      </c>
      <c r="J1" s="9" t="s">
        <v>7</v>
      </c>
      <c r="K1" s="9" t="s">
        <v>8</v>
      </c>
      <c r="L1" s="3" t="s">
        <v>418</v>
      </c>
      <c r="M1" s="3" t="s">
        <v>414</v>
      </c>
      <c r="N1" s="3" t="s">
        <v>415</v>
      </c>
      <c r="O1" s="3" t="s">
        <v>416</v>
      </c>
      <c r="P1" s="3" t="s">
        <v>417</v>
      </c>
      <c r="Q1" s="3" t="s">
        <v>419</v>
      </c>
      <c r="R1" s="3" t="s">
        <v>414</v>
      </c>
      <c r="S1" s="3" t="s">
        <v>417</v>
      </c>
      <c r="T1" s="5" t="s">
        <v>427</v>
      </c>
      <c r="U1" s="5" t="s">
        <v>414</v>
      </c>
      <c r="V1" s="5" t="s">
        <v>415</v>
      </c>
      <c r="W1" s="5" t="s">
        <v>414</v>
      </c>
      <c r="X1" s="5" t="s">
        <v>428</v>
      </c>
      <c r="Y1" s="5" t="s">
        <v>414</v>
      </c>
      <c r="Z1" s="5" t="s">
        <v>415</v>
      </c>
      <c r="AA1" s="5" t="s">
        <v>416</v>
      </c>
      <c r="AB1" s="5" t="s">
        <v>417</v>
      </c>
      <c r="AC1" s="5" t="s">
        <v>429</v>
      </c>
      <c r="AD1" s="5" t="s">
        <v>430</v>
      </c>
      <c r="AE1" s="9" t="s">
        <v>432</v>
      </c>
      <c r="AF1" s="9" t="s">
        <v>414</v>
      </c>
      <c r="AG1" s="9" t="s">
        <v>415</v>
      </c>
      <c r="AH1" s="9" t="s">
        <v>433</v>
      </c>
      <c r="AI1" s="9" t="s">
        <v>414</v>
      </c>
      <c r="AJ1" s="9" t="s">
        <v>415</v>
      </c>
      <c r="AK1" s="9" t="s">
        <v>416</v>
      </c>
      <c r="AL1" s="9" t="s">
        <v>417</v>
      </c>
      <c r="AM1" s="9" t="s">
        <v>434</v>
      </c>
      <c r="AN1" s="9" t="s">
        <v>435</v>
      </c>
      <c r="AO1" s="9" t="s">
        <v>414</v>
      </c>
      <c r="AP1" s="9" t="s">
        <v>417</v>
      </c>
      <c r="AQ1" s="7" t="s">
        <v>437</v>
      </c>
      <c r="AR1" s="11" t="s">
        <v>438</v>
      </c>
      <c r="AS1" s="12" t="s">
        <v>439</v>
      </c>
      <c r="AT1" s="16" t="s">
        <v>440</v>
      </c>
      <c r="AU1" s="20" t="s">
        <v>441</v>
      </c>
      <c r="AV1" s="18" t="s">
        <v>442</v>
      </c>
      <c r="AW1" t="s">
        <v>443</v>
      </c>
      <c r="AX1" t="s">
        <v>444</v>
      </c>
      <c r="AY1" t="s">
        <v>445</v>
      </c>
      <c r="AZ1" t="s">
        <v>446</v>
      </c>
      <c r="BA1" t="s">
        <v>447</v>
      </c>
      <c r="BB1" t="s">
        <v>448</v>
      </c>
      <c r="BC1" t="s">
        <v>449</v>
      </c>
      <c r="BD1" t="s">
        <v>450</v>
      </c>
      <c r="BE1" t="s">
        <v>451</v>
      </c>
      <c r="BF1" t="s">
        <v>452</v>
      </c>
    </row>
    <row r="2" spans="1:58" ht="15.75" customHeight="1" x14ac:dyDescent="0.25">
      <c r="A2" s="1" t="s">
        <v>9</v>
      </c>
      <c r="B2" s="2" t="s">
        <v>10</v>
      </c>
      <c r="C2" s="1" t="s">
        <v>11</v>
      </c>
      <c r="D2" s="2" t="s">
        <v>12</v>
      </c>
      <c r="E2" s="1" t="s">
        <v>13</v>
      </c>
      <c r="F2" s="3" t="s">
        <v>14</v>
      </c>
      <c r="G2" s="3">
        <v>3</v>
      </c>
      <c r="H2" s="5" t="s">
        <v>15</v>
      </c>
      <c r="I2" s="5">
        <v>3</v>
      </c>
      <c r="J2" s="9" t="s">
        <v>16</v>
      </c>
      <c r="K2" s="9">
        <v>3</v>
      </c>
      <c r="L2" s="4">
        <f>IF(F2="SO",1,0)</f>
        <v>1</v>
      </c>
      <c r="M2" s="4">
        <f>IF(AND(G2=3,L2=1),1,0)</f>
        <v>1</v>
      </c>
      <c r="N2" s="4">
        <f>IF(AND(G2=2,L2=1),1,0)</f>
        <v>0</v>
      </c>
      <c r="O2" s="4">
        <f>IF(AND(G2=1,L2=1),1,0)</f>
        <v>0</v>
      </c>
      <c r="P2" s="4">
        <f>IF(AND(G2=-1,L2=1),1,0)</f>
        <v>0</v>
      </c>
      <c r="Q2" s="4">
        <f>IF($F2="Website",1,0)</f>
        <v>0</v>
      </c>
      <c r="R2" s="4">
        <f>IF(AND($G2=3,Q2=1),1,0)</f>
        <v>0</v>
      </c>
      <c r="S2" s="4">
        <f>IF(AND($G2=-1,$Q2=1),1,0)</f>
        <v>0</v>
      </c>
      <c r="T2" s="6">
        <f>IF($H2="SO",1,0)</f>
        <v>0</v>
      </c>
      <c r="U2" s="6">
        <f>IF(AND($I2=3,$T2=1),1,0)</f>
        <v>0</v>
      </c>
      <c r="V2" s="6">
        <f>IF(AND($I2=2,$T2=1),1,0)</f>
        <v>0</v>
      </c>
      <c r="W2" s="6">
        <f>IF(AND($I2=1,$T2=1),1,0)</f>
        <v>0</v>
      </c>
      <c r="X2" s="6">
        <f>IF($H2="Website",1,0)</f>
        <v>0</v>
      </c>
      <c r="Y2" s="6">
        <f>IF(AND($I2=3,X2=1),1,0)</f>
        <v>0</v>
      </c>
      <c r="Z2" s="6">
        <f>IF(AND($I2=2,$X2=1),1,0)</f>
        <v>0</v>
      </c>
      <c r="AA2" s="6">
        <f>IF(AND($I2=1,$X2=1),1,0)</f>
        <v>0</v>
      </c>
      <c r="AB2" s="6">
        <f>IF(AND($I2=-1,$X2=1),1,0)</f>
        <v>0</v>
      </c>
      <c r="AC2" s="6">
        <f>IF($H2="Book",1,0)</f>
        <v>1</v>
      </c>
      <c r="AD2" s="6">
        <f>IF($H2="API",1,0)</f>
        <v>0</v>
      </c>
      <c r="AE2" s="10">
        <f>IF($J2="SO",1,0)</f>
        <v>0</v>
      </c>
      <c r="AF2" s="10">
        <f>IF(AND($K2=3,$AE2=1),1,0)</f>
        <v>0</v>
      </c>
      <c r="AG2" s="10">
        <f>IF(AND($K2=2,$AE2=1),1,0)</f>
        <v>0</v>
      </c>
      <c r="AH2" s="10">
        <f>IF($J2="Website",1,0)</f>
        <v>1</v>
      </c>
      <c r="AI2" s="10">
        <f>IF(AND($K2=3,$AH2=1),1,0)</f>
        <v>1</v>
      </c>
      <c r="AJ2" s="10">
        <f>IF(AND($K2=2,$AH2=1),1,0)</f>
        <v>0</v>
      </c>
      <c r="AK2" s="10">
        <f>IF(AND($K2=1,$AH2=1),1,0)</f>
        <v>0</v>
      </c>
      <c r="AL2" s="10">
        <f>IF(AND($K2=-1,$AH2=1),1,0)</f>
        <v>0</v>
      </c>
      <c r="AM2" s="10">
        <f>IF($J2="Book",1,0)</f>
        <v>0</v>
      </c>
      <c r="AN2" s="10">
        <f>IF($J2="API",1,0)</f>
        <v>0</v>
      </c>
      <c r="AO2" s="10">
        <f>IF(AND($K2=3,$AN2=1),1,0)</f>
        <v>0</v>
      </c>
      <c r="AP2" s="10">
        <f>IF(AND($K2=-1,$AN2=1),1,0)</f>
        <v>0</v>
      </c>
      <c r="AQ2" s="8">
        <f>IF(I2&gt;G2,1,0)</f>
        <v>0</v>
      </c>
      <c r="AR2" s="14">
        <f>IF(K2&gt;G2,1,0)</f>
        <v>0</v>
      </c>
      <c r="AS2" s="13">
        <f>IF(K2&gt;I2,1,0)</f>
        <v>0</v>
      </c>
      <c r="AT2" s="17">
        <f>IF(I2&gt;K2,1,0)</f>
        <v>0</v>
      </c>
      <c r="AU2" s="21">
        <f>IF(G2&gt;I2,1,0)</f>
        <v>0</v>
      </c>
      <c r="AV2" s="19">
        <f>IF(G2&gt;K2,1,0)</f>
        <v>0</v>
      </c>
      <c r="AW2">
        <f>IF(AND(AU2&gt;0,AV2&gt;0),1,0)</f>
        <v>0</v>
      </c>
      <c r="AX2">
        <f>IF(AND(AQ2,AT2),1,0)</f>
        <v>0</v>
      </c>
      <c r="AY2">
        <f>IF(AND(AS2,AR2),1,0)</f>
        <v>0</v>
      </c>
      <c r="AZ2">
        <f>IF(G2=I2,1,0)</f>
        <v>1</v>
      </c>
      <c r="BA2">
        <f>IF(G2=K2,1,0)</f>
        <v>1</v>
      </c>
      <c r="BB2">
        <f>IF(I2=K2,1,0)</f>
        <v>1</v>
      </c>
      <c r="BC2">
        <f>IF(AND(G2=I2,G2=K2),1,0)</f>
        <v>1</v>
      </c>
      <c r="BD2">
        <f>IF(AND(AZ2=1,AT2=1),1,0)</f>
        <v>0</v>
      </c>
      <c r="BE2">
        <f>IF(AND(BA2=1,AU2=1),1,0)</f>
        <v>0</v>
      </c>
      <c r="BF2">
        <f>IF(AND(BB2=1,AQ2=1),1,0)</f>
        <v>0</v>
      </c>
    </row>
    <row r="3" spans="1:58" ht="15.75" customHeight="1" x14ac:dyDescent="0.25">
      <c r="A3" s="1" t="s">
        <v>17</v>
      </c>
      <c r="B3" s="2" t="s">
        <v>18</v>
      </c>
      <c r="C3" s="2" t="s">
        <v>19</v>
      </c>
      <c r="D3" s="2" t="s">
        <v>20</v>
      </c>
      <c r="E3" s="1" t="s">
        <v>13</v>
      </c>
      <c r="F3" s="3" t="s">
        <v>14</v>
      </c>
      <c r="G3" s="3">
        <v>3</v>
      </c>
      <c r="H3" s="5" t="s">
        <v>14</v>
      </c>
      <c r="I3" s="5">
        <v>3</v>
      </c>
      <c r="J3" s="9" t="s">
        <v>16</v>
      </c>
      <c r="K3" s="9">
        <v>3</v>
      </c>
      <c r="L3" s="4">
        <f t="shared" ref="L3:L66" si="0">IF(F3="SO",1,0)</f>
        <v>1</v>
      </c>
      <c r="M3" s="4">
        <f t="shared" ref="M3:M66" si="1">IF(AND(G3=3,L3=1),1,0)</f>
        <v>1</v>
      </c>
      <c r="N3" s="4">
        <f t="shared" ref="N3:N66" si="2">IF(AND(G3=2,L3=1),1,0)</f>
        <v>0</v>
      </c>
      <c r="O3" s="4">
        <f t="shared" ref="O3:O66" si="3">IF(AND(G3=1,L3=1),1,0)</f>
        <v>0</v>
      </c>
      <c r="P3" s="4">
        <f t="shared" ref="P3:P66" si="4">IF(AND(G3=-1,L3=1),1,0)</f>
        <v>0</v>
      </c>
      <c r="Q3" s="4">
        <f t="shared" ref="Q3:Q66" si="5">IF($F3="Website",1,0)</f>
        <v>0</v>
      </c>
      <c r="R3" s="4">
        <f t="shared" ref="R3:R66" si="6">IF(AND($G3=3,Q3=1),1,0)</f>
        <v>0</v>
      </c>
      <c r="S3" s="4">
        <f t="shared" ref="S3:S66" si="7">IF(AND($G3=-1,$Q3=1),1,0)</f>
        <v>0</v>
      </c>
      <c r="T3" s="6">
        <f t="shared" ref="T3:T66" si="8">IF($H3="SO",1,0)</f>
        <v>1</v>
      </c>
      <c r="U3" s="6">
        <f t="shared" ref="U3:U66" si="9">IF(AND($I3=3,$T3=1),1,0)</f>
        <v>1</v>
      </c>
      <c r="V3" s="6">
        <f t="shared" ref="V3:V66" si="10">IF(AND($I3=2,$T3=1),1,0)</f>
        <v>0</v>
      </c>
      <c r="W3" s="6">
        <f t="shared" ref="W3:W66" si="11">IF(AND($I3=1,$T3=1),1,0)</f>
        <v>0</v>
      </c>
      <c r="X3" s="6">
        <f t="shared" ref="X3:X66" si="12">IF($H3="Website",1,0)</f>
        <v>0</v>
      </c>
      <c r="Y3" s="6">
        <f t="shared" ref="Y3:Y66" si="13">IF(AND($I3=3,X3=1),1,0)</f>
        <v>0</v>
      </c>
      <c r="Z3" s="6">
        <f t="shared" ref="Z3:Z66" si="14">IF(AND($I3=2,$X3=1),1,0)</f>
        <v>0</v>
      </c>
      <c r="AA3" s="6">
        <f t="shared" ref="AA3:AA66" si="15">IF(AND($I3=1,$X3=1),1,0)</f>
        <v>0</v>
      </c>
      <c r="AB3" s="6">
        <f t="shared" ref="AB3:AB66" si="16">IF(AND($I3=-1,$X3=1),1,0)</f>
        <v>0</v>
      </c>
      <c r="AC3" s="6">
        <f t="shared" ref="AC3:AC66" si="17">IF($H3="Book",1,0)</f>
        <v>0</v>
      </c>
      <c r="AD3" s="6">
        <f t="shared" ref="AD3:AD66" si="18">IF($H3="API",1,0)</f>
        <v>0</v>
      </c>
      <c r="AE3" s="10">
        <f t="shared" ref="AE3:AE66" si="19">IF($J3="SO",1,0)</f>
        <v>0</v>
      </c>
      <c r="AF3" s="10">
        <f t="shared" ref="AF3:AF66" si="20">IF(AND($K3=3,$AE3=1),1,0)</f>
        <v>0</v>
      </c>
      <c r="AG3" s="10">
        <f t="shared" ref="AG3:AG66" si="21">IF(AND($K3=2,$AE3=1),1,0)</f>
        <v>0</v>
      </c>
      <c r="AH3" s="10">
        <f t="shared" ref="AH3:AH66" si="22">IF($J3="Website",1,0)</f>
        <v>1</v>
      </c>
      <c r="AI3" s="10">
        <f t="shared" ref="AI3:AI66" si="23">IF(AND($K3=3,$AH3=1),1,0)</f>
        <v>1</v>
      </c>
      <c r="AJ3" s="10">
        <f t="shared" ref="AJ3:AJ66" si="24">IF(AND($K3=2,$AH3=1),1,0)</f>
        <v>0</v>
      </c>
      <c r="AK3" s="10">
        <f t="shared" ref="AK3:AK66" si="25">IF(AND($K3=1,$AH3=1),1,0)</f>
        <v>0</v>
      </c>
      <c r="AL3" s="10">
        <f t="shared" ref="AL3:AL66" si="26">IF(AND($K3=-1,$AH3=1),1,0)</f>
        <v>0</v>
      </c>
      <c r="AM3" s="10">
        <f t="shared" ref="AM3:AM66" si="27">IF($J3="Book",1,0)</f>
        <v>0</v>
      </c>
      <c r="AN3" s="10">
        <f t="shared" ref="AN3:AN66" si="28">IF($J3="API",1,0)</f>
        <v>0</v>
      </c>
      <c r="AO3" s="10">
        <f t="shared" ref="AO3:AO66" si="29">IF(AND($K3=3,$AN3=1),1,0)</f>
        <v>0</v>
      </c>
      <c r="AP3" s="10">
        <f t="shared" ref="AP3:AP66" si="30">IF(AND($K3=-1,$AN3=1),1,0)</f>
        <v>0</v>
      </c>
      <c r="AQ3" s="8">
        <f t="shared" ref="AQ3:AQ66" si="31">IF(I3&gt;G3,1,0)</f>
        <v>0</v>
      </c>
      <c r="AR3" s="14">
        <f t="shared" ref="AR3:AR66" si="32">IF(K3&gt;G3,1,0)</f>
        <v>0</v>
      </c>
      <c r="AS3" s="13">
        <f t="shared" ref="AS3:AS66" si="33">IF(K3&gt;I3,1,0)</f>
        <v>0</v>
      </c>
      <c r="AT3" s="17">
        <f t="shared" ref="AT3:AT66" si="34">IF(I3&gt;K3,1,0)</f>
        <v>0</v>
      </c>
      <c r="AU3" s="21">
        <f t="shared" ref="AU3:AU66" si="35">IF(G3&gt;I3,1,0)</f>
        <v>0</v>
      </c>
      <c r="AV3" s="19">
        <f t="shared" ref="AV3:AV66" si="36">IF(G3&gt;K3,1,0)</f>
        <v>0</v>
      </c>
      <c r="AW3">
        <f t="shared" ref="AW3:AW66" si="37">IF(AND(AU3&gt;0,AV3&gt;0),1,0)</f>
        <v>0</v>
      </c>
      <c r="AX3">
        <f t="shared" ref="AX3:AX66" si="38">IF(AND(AQ3,AT3),1,0)</f>
        <v>0</v>
      </c>
      <c r="AY3">
        <f t="shared" ref="AY3:AY66" si="39">IF(AND(AS3,AR3),1,0)</f>
        <v>0</v>
      </c>
      <c r="AZ3">
        <f t="shared" ref="AZ3:AZ66" si="40">IF(G3=I3,1,0)</f>
        <v>1</v>
      </c>
      <c r="BA3">
        <f t="shared" ref="BA3:BA66" si="41">IF(G3=K3,1,0)</f>
        <v>1</v>
      </c>
      <c r="BB3">
        <f t="shared" ref="BB3:BB66" si="42">IF(I3=K3,1,0)</f>
        <v>1</v>
      </c>
      <c r="BC3">
        <f t="shared" ref="BC3:BC66" si="43">IF(AND(G3=I3,G3=K3),1,0)</f>
        <v>1</v>
      </c>
      <c r="BD3">
        <f t="shared" ref="BD3:BD66" si="44">IF(AND(AZ3=1,AT3=1),1,0)</f>
        <v>0</v>
      </c>
      <c r="BE3">
        <f t="shared" ref="BE3:BE66" si="45">IF(AND(BA3=1,AU3=1),1,0)</f>
        <v>0</v>
      </c>
      <c r="BF3">
        <f t="shared" ref="BF3:BF66" si="46">IF(AND(BB3=1,AQ3=1),1,0)</f>
        <v>0</v>
      </c>
    </row>
    <row r="4" spans="1:58" ht="15.75" customHeight="1" x14ac:dyDescent="0.25">
      <c r="A4" s="1" t="s">
        <v>21</v>
      </c>
      <c r="B4" s="2" t="s">
        <v>22</v>
      </c>
      <c r="C4" s="2" t="s">
        <v>23</v>
      </c>
      <c r="D4" s="1" t="s">
        <v>11</v>
      </c>
      <c r="E4" s="1" t="s">
        <v>13</v>
      </c>
      <c r="F4" s="3" t="s">
        <v>14</v>
      </c>
      <c r="G4" s="3">
        <v>2</v>
      </c>
      <c r="H4" s="5" t="s">
        <v>16</v>
      </c>
      <c r="I4" s="5">
        <v>-1</v>
      </c>
      <c r="J4" s="9" t="s">
        <v>15</v>
      </c>
      <c r="K4" s="9">
        <v>3</v>
      </c>
      <c r="L4" s="4">
        <f t="shared" si="0"/>
        <v>1</v>
      </c>
      <c r="M4" s="4">
        <f t="shared" si="1"/>
        <v>0</v>
      </c>
      <c r="N4" s="4">
        <f t="shared" si="2"/>
        <v>1</v>
      </c>
      <c r="O4" s="4">
        <f t="shared" si="3"/>
        <v>0</v>
      </c>
      <c r="P4" s="4">
        <f t="shared" si="4"/>
        <v>0</v>
      </c>
      <c r="Q4" s="4">
        <f t="shared" si="5"/>
        <v>0</v>
      </c>
      <c r="R4" s="4">
        <f t="shared" si="6"/>
        <v>0</v>
      </c>
      <c r="S4" s="4">
        <f t="shared" si="7"/>
        <v>0</v>
      </c>
      <c r="T4" s="6">
        <f t="shared" si="8"/>
        <v>0</v>
      </c>
      <c r="U4" s="6">
        <f t="shared" si="9"/>
        <v>0</v>
      </c>
      <c r="V4" s="6">
        <f t="shared" si="10"/>
        <v>0</v>
      </c>
      <c r="W4" s="6">
        <f t="shared" si="11"/>
        <v>0</v>
      </c>
      <c r="X4" s="6">
        <f t="shared" si="12"/>
        <v>1</v>
      </c>
      <c r="Y4" s="6">
        <f t="shared" si="13"/>
        <v>0</v>
      </c>
      <c r="Z4" s="6">
        <f t="shared" si="14"/>
        <v>0</v>
      </c>
      <c r="AA4" s="6">
        <f t="shared" si="15"/>
        <v>0</v>
      </c>
      <c r="AB4" s="6">
        <f t="shared" si="16"/>
        <v>1</v>
      </c>
      <c r="AC4" s="6">
        <f t="shared" si="17"/>
        <v>0</v>
      </c>
      <c r="AD4" s="6">
        <f t="shared" si="18"/>
        <v>0</v>
      </c>
      <c r="AE4" s="10">
        <f t="shared" si="19"/>
        <v>0</v>
      </c>
      <c r="AF4" s="10">
        <f t="shared" si="20"/>
        <v>0</v>
      </c>
      <c r="AG4" s="10">
        <f t="shared" si="21"/>
        <v>0</v>
      </c>
      <c r="AH4" s="10">
        <f t="shared" si="22"/>
        <v>0</v>
      </c>
      <c r="AI4" s="10">
        <f t="shared" si="23"/>
        <v>0</v>
      </c>
      <c r="AJ4" s="10">
        <f t="shared" si="24"/>
        <v>0</v>
      </c>
      <c r="AK4" s="10">
        <f t="shared" si="25"/>
        <v>0</v>
      </c>
      <c r="AL4" s="10">
        <f t="shared" si="26"/>
        <v>0</v>
      </c>
      <c r="AM4" s="10">
        <f t="shared" si="27"/>
        <v>1</v>
      </c>
      <c r="AN4" s="10">
        <f t="shared" si="28"/>
        <v>0</v>
      </c>
      <c r="AO4" s="10">
        <f t="shared" si="29"/>
        <v>0</v>
      </c>
      <c r="AP4" s="10">
        <f t="shared" si="30"/>
        <v>0</v>
      </c>
      <c r="AQ4" s="8">
        <f t="shared" si="31"/>
        <v>0</v>
      </c>
      <c r="AR4" s="14">
        <f t="shared" si="32"/>
        <v>1</v>
      </c>
      <c r="AS4" s="13">
        <f t="shared" si="33"/>
        <v>1</v>
      </c>
      <c r="AT4" s="17">
        <f t="shared" si="34"/>
        <v>0</v>
      </c>
      <c r="AU4" s="21">
        <f t="shared" si="35"/>
        <v>1</v>
      </c>
      <c r="AV4" s="19">
        <f t="shared" si="36"/>
        <v>0</v>
      </c>
      <c r="AW4">
        <f t="shared" si="37"/>
        <v>0</v>
      </c>
      <c r="AX4">
        <f t="shared" si="38"/>
        <v>0</v>
      </c>
      <c r="AY4">
        <f t="shared" si="39"/>
        <v>1</v>
      </c>
      <c r="AZ4">
        <f t="shared" si="40"/>
        <v>0</v>
      </c>
      <c r="BA4">
        <f t="shared" si="41"/>
        <v>0</v>
      </c>
      <c r="BB4">
        <f t="shared" si="42"/>
        <v>0</v>
      </c>
      <c r="BC4">
        <f t="shared" si="43"/>
        <v>0</v>
      </c>
      <c r="BD4">
        <f t="shared" si="44"/>
        <v>0</v>
      </c>
      <c r="BE4">
        <f t="shared" si="45"/>
        <v>0</v>
      </c>
      <c r="BF4">
        <f t="shared" si="46"/>
        <v>0</v>
      </c>
    </row>
    <row r="5" spans="1:58" ht="15.75" customHeight="1" x14ac:dyDescent="0.25">
      <c r="A5" s="1" t="s">
        <v>24</v>
      </c>
      <c r="B5" s="2" t="s">
        <v>25</v>
      </c>
      <c r="C5" s="2" t="s">
        <v>26</v>
      </c>
      <c r="D5" s="2" t="s">
        <v>27</v>
      </c>
      <c r="E5" s="1" t="s">
        <v>13</v>
      </c>
      <c r="F5" s="3" t="s">
        <v>14</v>
      </c>
      <c r="G5" s="3">
        <v>3</v>
      </c>
      <c r="H5" s="5" t="s">
        <v>16</v>
      </c>
      <c r="I5" s="5">
        <v>3</v>
      </c>
      <c r="J5" s="9" t="s">
        <v>16</v>
      </c>
      <c r="K5" s="9">
        <v>3</v>
      </c>
      <c r="L5" s="4">
        <f t="shared" si="0"/>
        <v>1</v>
      </c>
      <c r="M5" s="4">
        <f t="shared" si="1"/>
        <v>1</v>
      </c>
      <c r="N5" s="4">
        <f t="shared" si="2"/>
        <v>0</v>
      </c>
      <c r="O5" s="4">
        <f t="shared" si="3"/>
        <v>0</v>
      </c>
      <c r="P5" s="4">
        <f t="shared" si="4"/>
        <v>0</v>
      </c>
      <c r="Q5" s="4">
        <f t="shared" si="5"/>
        <v>0</v>
      </c>
      <c r="R5" s="4">
        <f t="shared" si="6"/>
        <v>0</v>
      </c>
      <c r="S5" s="4">
        <f t="shared" si="7"/>
        <v>0</v>
      </c>
      <c r="T5" s="6">
        <f t="shared" si="8"/>
        <v>0</v>
      </c>
      <c r="U5" s="6">
        <f t="shared" si="9"/>
        <v>0</v>
      </c>
      <c r="V5" s="6">
        <f t="shared" si="10"/>
        <v>0</v>
      </c>
      <c r="W5" s="6">
        <f t="shared" si="11"/>
        <v>0</v>
      </c>
      <c r="X5" s="6">
        <f t="shared" si="12"/>
        <v>1</v>
      </c>
      <c r="Y5" s="6">
        <f t="shared" si="13"/>
        <v>1</v>
      </c>
      <c r="Z5" s="6">
        <f t="shared" si="14"/>
        <v>0</v>
      </c>
      <c r="AA5" s="6">
        <f t="shared" si="15"/>
        <v>0</v>
      </c>
      <c r="AB5" s="6">
        <f t="shared" si="16"/>
        <v>0</v>
      </c>
      <c r="AC5" s="6">
        <f t="shared" si="17"/>
        <v>0</v>
      </c>
      <c r="AD5" s="6">
        <f t="shared" si="18"/>
        <v>0</v>
      </c>
      <c r="AE5" s="10">
        <f t="shared" si="19"/>
        <v>0</v>
      </c>
      <c r="AF5" s="10">
        <f t="shared" si="20"/>
        <v>0</v>
      </c>
      <c r="AG5" s="10">
        <f t="shared" si="21"/>
        <v>0</v>
      </c>
      <c r="AH5" s="10">
        <f t="shared" si="22"/>
        <v>1</v>
      </c>
      <c r="AI5" s="10">
        <f t="shared" si="23"/>
        <v>1</v>
      </c>
      <c r="AJ5" s="10">
        <f t="shared" si="24"/>
        <v>0</v>
      </c>
      <c r="AK5" s="10">
        <f t="shared" si="25"/>
        <v>0</v>
      </c>
      <c r="AL5" s="10">
        <f t="shared" si="26"/>
        <v>0</v>
      </c>
      <c r="AM5" s="10">
        <f t="shared" si="27"/>
        <v>0</v>
      </c>
      <c r="AN5" s="10">
        <f t="shared" si="28"/>
        <v>0</v>
      </c>
      <c r="AO5" s="10">
        <f t="shared" si="29"/>
        <v>0</v>
      </c>
      <c r="AP5" s="10">
        <f t="shared" si="30"/>
        <v>0</v>
      </c>
      <c r="AQ5" s="8">
        <f t="shared" si="31"/>
        <v>0</v>
      </c>
      <c r="AR5" s="14">
        <f t="shared" si="32"/>
        <v>0</v>
      </c>
      <c r="AS5" s="13">
        <f t="shared" si="33"/>
        <v>0</v>
      </c>
      <c r="AT5" s="17">
        <f t="shared" si="34"/>
        <v>0</v>
      </c>
      <c r="AU5" s="21">
        <f t="shared" si="35"/>
        <v>0</v>
      </c>
      <c r="AV5" s="19">
        <f t="shared" si="36"/>
        <v>0</v>
      </c>
      <c r="AW5">
        <f t="shared" si="37"/>
        <v>0</v>
      </c>
      <c r="AX5">
        <f t="shared" si="38"/>
        <v>0</v>
      </c>
      <c r="AY5">
        <f t="shared" si="39"/>
        <v>0</v>
      </c>
      <c r="AZ5">
        <f t="shared" si="40"/>
        <v>1</v>
      </c>
      <c r="BA5">
        <f t="shared" si="41"/>
        <v>1</v>
      </c>
      <c r="BB5">
        <f t="shared" si="42"/>
        <v>1</v>
      </c>
      <c r="BC5">
        <f t="shared" si="43"/>
        <v>1</v>
      </c>
      <c r="BD5">
        <f t="shared" si="44"/>
        <v>0</v>
      </c>
      <c r="BE5">
        <f t="shared" si="45"/>
        <v>0</v>
      </c>
      <c r="BF5">
        <f t="shared" si="46"/>
        <v>0</v>
      </c>
    </row>
    <row r="6" spans="1:58" ht="15.75" customHeight="1" x14ac:dyDescent="0.25">
      <c r="A6" s="1" t="s">
        <v>28</v>
      </c>
      <c r="B6" s="2" t="s">
        <v>29</v>
      </c>
      <c r="C6" s="2" t="s">
        <v>30</v>
      </c>
      <c r="D6" s="2" t="s">
        <v>31</v>
      </c>
      <c r="E6" s="1" t="s">
        <v>13</v>
      </c>
      <c r="F6" s="3" t="s">
        <v>14</v>
      </c>
      <c r="G6" s="3">
        <v>3</v>
      </c>
      <c r="H6" s="5" t="s">
        <v>16</v>
      </c>
      <c r="I6" s="5">
        <v>3</v>
      </c>
      <c r="J6" s="9" t="s">
        <v>32</v>
      </c>
      <c r="K6" s="9">
        <v>3</v>
      </c>
      <c r="L6" s="4">
        <f t="shared" si="0"/>
        <v>1</v>
      </c>
      <c r="M6" s="4">
        <f t="shared" si="1"/>
        <v>1</v>
      </c>
      <c r="N6" s="4">
        <f t="shared" si="2"/>
        <v>0</v>
      </c>
      <c r="O6" s="4">
        <f t="shared" si="3"/>
        <v>0</v>
      </c>
      <c r="P6" s="4">
        <f t="shared" si="4"/>
        <v>0</v>
      </c>
      <c r="Q6" s="4">
        <f t="shared" si="5"/>
        <v>0</v>
      </c>
      <c r="R6" s="4">
        <f t="shared" si="6"/>
        <v>0</v>
      </c>
      <c r="S6" s="4">
        <f t="shared" si="7"/>
        <v>0</v>
      </c>
      <c r="T6" s="6">
        <f t="shared" si="8"/>
        <v>0</v>
      </c>
      <c r="U6" s="6">
        <f t="shared" si="9"/>
        <v>0</v>
      </c>
      <c r="V6" s="6">
        <f t="shared" si="10"/>
        <v>0</v>
      </c>
      <c r="W6" s="6">
        <f t="shared" si="11"/>
        <v>0</v>
      </c>
      <c r="X6" s="6">
        <f t="shared" si="12"/>
        <v>1</v>
      </c>
      <c r="Y6" s="6">
        <f t="shared" si="13"/>
        <v>1</v>
      </c>
      <c r="Z6" s="6">
        <f t="shared" si="14"/>
        <v>0</v>
      </c>
      <c r="AA6" s="6">
        <f t="shared" si="15"/>
        <v>0</v>
      </c>
      <c r="AB6" s="6">
        <f t="shared" si="16"/>
        <v>0</v>
      </c>
      <c r="AC6" s="6">
        <f t="shared" si="17"/>
        <v>0</v>
      </c>
      <c r="AD6" s="6">
        <f t="shared" si="18"/>
        <v>0</v>
      </c>
      <c r="AE6" s="10">
        <f t="shared" si="19"/>
        <v>0</v>
      </c>
      <c r="AF6" s="10">
        <f t="shared" si="20"/>
        <v>0</v>
      </c>
      <c r="AG6" s="10">
        <f t="shared" si="21"/>
        <v>0</v>
      </c>
      <c r="AH6" s="10">
        <f t="shared" si="22"/>
        <v>0</v>
      </c>
      <c r="AI6" s="10">
        <f t="shared" si="23"/>
        <v>0</v>
      </c>
      <c r="AJ6" s="10">
        <f t="shared" si="24"/>
        <v>0</v>
      </c>
      <c r="AK6" s="10">
        <f t="shared" si="25"/>
        <v>0</v>
      </c>
      <c r="AL6" s="10">
        <f t="shared" si="26"/>
        <v>0</v>
      </c>
      <c r="AM6" s="10">
        <f t="shared" si="27"/>
        <v>0</v>
      </c>
      <c r="AN6" s="10">
        <f t="shared" si="28"/>
        <v>1</v>
      </c>
      <c r="AO6" s="10">
        <f t="shared" si="29"/>
        <v>1</v>
      </c>
      <c r="AP6" s="10">
        <f t="shared" si="30"/>
        <v>0</v>
      </c>
      <c r="AQ6" s="8">
        <f t="shared" si="31"/>
        <v>0</v>
      </c>
      <c r="AR6" s="14">
        <f t="shared" si="32"/>
        <v>0</v>
      </c>
      <c r="AS6" s="13">
        <f t="shared" si="33"/>
        <v>0</v>
      </c>
      <c r="AT6" s="17">
        <f t="shared" si="34"/>
        <v>0</v>
      </c>
      <c r="AU6" s="21">
        <f t="shared" si="35"/>
        <v>0</v>
      </c>
      <c r="AV6" s="19">
        <f t="shared" si="36"/>
        <v>0</v>
      </c>
      <c r="AW6">
        <f t="shared" si="37"/>
        <v>0</v>
      </c>
      <c r="AX6">
        <f t="shared" si="38"/>
        <v>0</v>
      </c>
      <c r="AY6">
        <f t="shared" si="39"/>
        <v>0</v>
      </c>
      <c r="AZ6">
        <f t="shared" si="40"/>
        <v>1</v>
      </c>
      <c r="BA6">
        <f t="shared" si="41"/>
        <v>1</v>
      </c>
      <c r="BB6">
        <f t="shared" si="42"/>
        <v>1</v>
      </c>
      <c r="BC6">
        <f t="shared" si="43"/>
        <v>1</v>
      </c>
      <c r="BD6">
        <f t="shared" si="44"/>
        <v>0</v>
      </c>
      <c r="BE6">
        <f t="shared" si="45"/>
        <v>0</v>
      </c>
      <c r="BF6">
        <f t="shared" si="46"/>
        <v>0</v>
      </c>
    </row>
    <row r="7" spans="1:58" ht="15.75" customHeight="1" x14ac:dyDescent="0.25">
      <c r="A7" s="1" t="s">
        <v>33</v>
      </c>
      <c r="B7" s="2" t="s">
        <v>34</v>
      </c>
      <c r="C7" s="2" t="s">
        <v>35</v>
      </c>
      <c r="D7" s="2" t="s">
        <v>36</v>
      </c>
      <c r="E7" s="1" t="s">
        <v>13</v>
      </c>
      <c r="F7" s="3" t="s">
        <v>14</v>
      </c>
      <c r="G7" s="3">
        <v>3</v>
      </c>
      <c r="H7" s="5" t="s">
        <v>32</v>
      </c>
      <c r="I7" s="5">
        <v>3</v>
      </c>
      <c r="J7" s="9" t="s">
        <v>32</v>
      </c>
      <c r="K7" s="9">
        <v>3</v>
      </c>
      <c r="L7" s="4">
        <f t="shared" si="0"/>
        <v>1</v>
      </c>
      <c r="M7" s="4">
        <f t="shared" si="1"/>
        <v>1</v>
      </c>
      <c r="N7" s="4">
        <f t="shared" si="2"/>
        <v>0</v>
      </c>
      <c r="O7" s="4">
        <f t="shared" si="3"/>
        <v>0</v>
      </c>
      <c r="P7" s="4">
        <f t="shared" si="4"/>
        <v>0</v>
      </c>
      <c r="Q7" s="4">
        <f t="shared" si="5"/>
        <v>0</v>
      </c>
      <c r="R7" s="4">
        <f t="shared" si="6"/>
        <v>0</v>
      </c>
      <c r="S7" s="4">
        <f t="shared" si="7"/>
        <v>0</v>
      </c>
      <c r="T7" s="6">
        <f t="shared" si="8"/>
        <v>0</v>
      </c>
      <c r="U7" s="6">
        <f t="shared" si="9"/>
        <v>0</v>
      </c>
      <c r="V7" s="6">
        <f t="shared" si="10"/>
        <v>0</v>
      </c>
      <c r="W7" s="6">
        <f t="shared" si="11"/>
        <v>0</v>
      </c>
      <c r="X7" s="6">
        <f t="shared" si="12"/>
        <v>0</v>
      </c>
      <c r="Y7" s="6">
        <f t="shared" si="13"/>
        <v>0</v>
      </c>
      <c r="Z7" s="6">
        <f t="shared" si="14"/>
        <v>0</v>
      </c>
      <c r="AA7" s="6">
        <f t="shared" si="15"/>
        <v>0</v>
      </c>
      <c r="AB7" s="6">
        <f t="shared" si="16"/>
        <v>0</v>
      </c>
      <c r="AC7" s="6">
        <f t="shared" si="17"/>
        <v>0</v>
      </c>
      <c r="AD7" s="6">
        <f t="shared" si="18"/>
        <v>1</v>
      </c>
      <c r="AE7" s="10">
        <f t="shared" si="19"/>
        <v>0</v>
      </c>
      <c r="AF7" s="10">
        <f t="shared" si="20"/>
        <v>0</v>
      </c>
      <c r="AG7" s="10">
        <f t="shared" si="21"/>
        <v>0</v>
      </c>
      <c r="AH7" s="10">
        <f t="shared" si="22"/>
        <v>0</v>
      </c>
      <c r="AI7" s="10">
        <f t="shared" si="23"/>
        <v>0</v>
      </c>
      <c r="AJ7" s="10">
        <f t="shared" si="24"/>
        <v>0</v>
      </c>
      <c r="AK7" s="10">
        <f t="shared" si="25"/>
        <v>0</v>
      </c>
      <c r="AL7" s="10">
        <f t="shared" si="26"/>
        <v>0</v>
      </c>
      <c r="AM7" s="10">
        <f t="shared" si="27"/>
        <v>0</v>
      </c>
      <c r="AN7" s="10">
        <f t="shared" si="28"/>
        <v>1</v>
      </c>
      <c r="AO7" s="10">
        <f t="shared" si="29"/>
        <v>1</v>
      </c>
      <c r="AP7" s="10">
        <f t="shared" si="30"/>
        <v>0</v>
      </c>
      <c r="AQ7" s="8">
        <f t="shared" si="31"/>
        <v>0</v>
      </c>
      <c r="AR7" s="14">
        <f t="shared" si="32"/>
        <v>0</v>
      </c>
      <c r="AS7" s="13">
        <f t="shared" si="33"/>
        <v>0</v>
      </c>
      <c r="AT7" s="17">
        <f t="shared" si="34"/>
        <v>0</v>
      </c>
      <c r="AU7" s="21">
        <f t="shared" si="35"/>
        <v>0</v>
      </c>
      <c r="AV7" s="19">
        <f t="shared" si="36"/>
        <v>0</v>
      </c>
      <c r="AW7">
        <f t="shared" si="37"/>
        <v>0</v>
      </c>
      <c r="AX7">
        <f t="shared" si="38"/>
        <v>0</v>
      </c>
      <c r="AY7">
        <f t="shared" si="39"/>
        <v>0</v>
      </c>
      <c r="AZ7">
        <f t="shared" si="40"/>
        <v>1</v>
      </c>
      <c r="BA7">
        <f t="shared" si="41"/>
        <v>1</v>
      </c>
      <c r="BB7">
        <f t="shared" si="42"/>
        <v>1</v>
      </c>
      <c r="BC7">
        <f t="shared" si="43"/>
        <v>1</v>
      </c>
      <c r="BD7">
        <f t="shared" si="44"/>
        <v>0</v>
      </c>
      <c r="BE7">
        <f t="shared" si="45"/>
        <v>0</v>
      </c>
      <c r="BF7">
        <f t="shared" si="46"/>
        <v>0</v>
      </c>
    </row>
    <row r="8" spans="1:58" ht="15.75" customHeight="1" x14ac:dyDescent="0.25">
      <c r="A8" s="1" t="s">
        <v>37</v>
      </c>
      <c r="B8" s="2" t="s">
        <v>38</v>
      </c>
      <c r="C8" s="2" t="s">
        <v>39</v>
      </c>
      <c r="D8" s="2" t="s">
        <v>40</v>
      </c>
      <c r="E8" s="1" t="s">
        <v>13</v>
      </c>
      <c r="F8" s="3" t="s">
        <v>14</v>
      </c>
      <c r="G8" s="3">
        <v>1</v>
      </c>
      <c r="H8" s="5" t="s">
        <v>14</v>
      </c>
      <c r="I8" s="5">
        <v>3</v>
      </c>
      <c r="J8" s="9" t="s">
        <v>16</v>
      </c>
      <c r="K8" s="9">
        <v>3</v>
      </c>
      <c r="L8" s="4">
        <f t="shared" si="0"/>
        <v>1</v>
      </c>
      <c r="M8" s="4">
        <f t="shared" si="1"/>
        <v>0</v>
      </c>
      <c r="N8" s="4">
        <f t="shared" si="2"/>
        <v>0</v>
      </c>
      <c r="O8" s="4">
        <f t="shared" si="3"/>
        <v>1</v>
      </c>
      <c r="P8" s="4">
        <f t="shared" si="4"/>
        <v>0</v>
      </c>
      <c r="Q8" s="4">
        <f t="shared" si="5"/>
        <v>0</v>
      </c>
      <c r="R8" s="4">
        <f t="shared" si="6"/>
        <v>0</v>
      </c>
      <c r="S8" s="4">
        <f t="shared" si="7"/>
        <v>0</v>
      </c>
      <c r="T8" s="6">
        <f t="shared" si="8"/>
        <v>1</v>
      </c>
      <c r="U8" s="6">
        <f t="shared" si="9"/>
        <v>1</v>
      </c>
      <c r="V8" s="6">
        <f t="shared" si="10"/>
        <v>0</v>
      </c>
      <c r="W8" s="6">
        <f t="shared" si="11"/>
        <v>0</v>
      </c>
      <c r="X8" s="6">
        <f t="shared" si="12"/>
        <v>0</v>
      </c>
      <c r="Y8" s="6">
        <f t="shared" si="13"/>
        <v>0</v>
      </c>
      <c r="Z8" s="6">
        <f t="shared" si="14"/>
        <v>0</v>
      </c>
      <c r="AA8" s="6">
        <f t="shared" si="15"/>
        <v>0</v>
      </c>
      <c r="AB8" s="6">
        <f t="shared" si="16"/>
        <v>0</v>
      </c>
      <c r="AC8" s="6">
        <f t="shared" si="17"/>
        <v>0</v>
      </c>
      <c r="AD8" s="6">
        <f t="shared" si="18"/>
        <v>0</v>
      </c>
      <c r="AE8" s="10">
        <f t="shared" si="19"/>
        <v>0</v>
      </c>
      <c r="AF8" s="10">
        <f t="shared" si="20"/>
        <v>0</v>
      </c>
      <c r="AG8" s="10">
        <f t="shared" si="21"/>
        <v>0</v>
      </c>
      <c r="AH8" s="10">
        <f t="shared" si="22"/>
        <v>1</v>
      </c>
      <c r="AI8" s="10">
        <f t="shared" si="23"/>
        <v>1</v>
      </c>
      <c r="AJ8" s="10">
        <f t="shared" si="24"/>
        <v>0</v>
      </c>
      <c r="AK8" s="10">
        <f t="shared" si="25"/>
        <v>0</v>
      </c>
      <c r="AL8" s="10">
        <f t="shared" si="26"/>
        <v>0</v>
      </c>
      <c r="AM8" s="10">
        <f t="shared" si="27"/>
        <v>0</v>
      </c>
      <c r="AN8" s="10">
        <f t="shared" si="28"/>
        <v>0</v>
      </c>
      <c r="AO8" s="10">
        <f t="shared" si="29"/>
        <v>0</v>
      </c>
      <c r="AP8" s="10">
        <f t="shared" si="30"/>
        <v>0</v>
      </c>
      <c r="AQ8" s="8">
        <f t="shared" si="31"/>
        <v>1</v>
      </c>
      <c r="AR8" s="14">
        <f t="shared" si="32"/>
        <v>1</v>
      </c>
      <c r="AS8" s="13">
        <f t="shared" si="33"/>
        <v>0</v>
      </c>
      <c r="AT8" s="17">
        <f t="shared" si="34"/>
        <v>0</v>
      </c>
      <c r="AU8" s="21">
        <f t="shared" si="35"/>
        <v>0</v>
      </c>
      <c r="AV8" s="19">
        <f t="shared" si="36"/>
        <v>0</v>
      </c>
      <c r="AW8">
        <f t="shared" si="37"/>
        <v>0</v>
      </c>
      <c r="AX8">
        <f t="shared" si="38"/>
        <v>0</v>
      </c>
      <c r="AY8">
        <f t="shared" si="39"/>
        <v>0</v>
      </c>
      <c r="AZ8">
        <f t="shared" si="40"/>
        <v>0</v>
      </c>
      <c r="BA8">
        <f t="shared" si="41"/>
        <v>0</v>
      </c>
      <c r="BB8">
        <f t="shared" si="42"/>
        <v>1</v>
      </c>
      <c r="BC8">
        <f t="shared" si="43"/>
        <v>0</v>
      </c>
      <c r="BD8">
        <f t="shared" si="44"/>
        <v>0</v>
      </c>
      <c r="BE8">
        <f t="shared" si="45"/>
        <v>0</v>
      </c>
      <c r="BF8">
        <f t="shared" si="46"/>
        <v>1</v>
      </c>
    </row>
    <row r="9" spans="1:58" ht="15.75" customHeight="1" x14ac:dyDescent="0.25">
      <c r="A9" s="1" t="s">
        <v>41</v>
      </c>
      <c r="B9" s="2" t="s">
        <v>42</v>
      </c>
      <c r="C9" s="1" t="s">
        <v>43</v>
      </c>
      <c r="D9" s="2" t="s">
        <v>44</v>
      </c>
      <c r="E9" s="1" t="s">
        <v>13</v>
      </c>
      <c r="F9" s="3" t="s">
        <v>14</v>
      </c>
      <c r="G9" s="3">
        <v>3</v>
      </c>
      <c r="H9" s="5" t="s">
        <v>15</v>
      </c>
      <c r="I9" s="5">
        <v>3</v>
      </c>
      <c r="J9" s="9" t="s">
        <v>15</v>
      </c>
      <c r="K9" s="9">
        <v>3</v>
      </c>
      <c r="L9" s="4">
        <f t="shared" si="0"/>
        <v>1</v>
      </c>
      <c r="M9" s="4">
        <f t="shared" si="1"/>
        <v>1</v>
      </c>
      <c r="N9" s="4">
        <f t="shared" si="2"/>
        <v>0</v>
      </c>
      <c r="O9" s="4">
        <f t="shared" si="3"/>
        <v>0</v>
      </c>
      <c r="P9" s="4">
        <f t="shared" si="4"/>
        <v>0</v>
      </c>
      <c r="Q9" s="4">
        <f t="shared" si="5"/>
        <v>0</v>
      </c>
      <c r="R9" s="4">
        <f t="shared" si="6"/>
        <v>0</v>
      </c>
      <c r="S9" s="4">
        <f t="shared" si="7"/>
        <v>0</v>
      </c>
      <c r="T9" s="6">
        <f t="shared" si="8"/>
        <v>0</v>
      </c>
      <c r="U9" s="6">
        <f t="shared" si="9"/>
        <v>0</v>
      </c>
      <c r="V9" s="6">
        <f t="shared" si="10"/>
        <v>0</v>
      </c>
      <c r="W9" s="6">
        <f t="shared" si="11"/>
        <v>0</v>
      </c>
      <c r="X9" s="6">
        <f t="shared" si="12"/>
        <v>0</v>
      </c>
      <c r="Y9" s="6">
        <f t="shared" si="13"/>
        <v>0</v>
      </c>
      <c r="Z9" s="6">
        <f t="shared" si="14"/>
        <v>0</v>
      </c>
      <c r="AA9" s="6">
        <f t="shared" si="15"/>
        <v>0</v>
      </c>
      <c r="AB9" s="6">
        <f t="shared" si="16"/>
        <v>0</v>
      </c>
      <c r="AC9" s="6">
        <f t="shared" si="17"/>
        <v>1</v>
      </c>
      <c r="AD9" s="6">
        <f t="shared" si="18"/>
        <v>0</v>
      </c>
      <c r="AE9" s="10">
        <f t="shared" si="19"/>
        <v>0</v>
      </c>
      <c r="AF9" s="10">
        <f t="shared" si="20"/>
        <v>0</v>
      </c>
      <c r="AG9" s="10">
        <f t="shared" si="21"/>
        <v>0</v>
      </c>
      <c r="AH9" s="10">
        <f t="shared" si="22"/>
        <v>0</v>
      </c>
      <c r="AI9" s="10">
        <f t="shared" si="23"/>
        <v>0</v>
      </c>
      <c r="AJ9" s="10">
        <f t="shared" si="24"/>
        <v>0</v>
      </c>
      <c r="AK9" s="10">
        <f t="shared" si="25"/>
        <v>0</v>
      </c>
      <c r="AL9" s="10">
        <f t="shared" si="26"/>
        <v>0</v>
      </c>
      <c r="AM9" s="10">
        <f t="shared" si="27"/>
        <v>1</v>
      </c>
      <c r="AN9" s="10">
        <f t="shared" si="28"/>
        <v>0</v>
      </c>
      <c r="AO9" s="10">
        <f t="shared" si="29"/>
        <v>0</v>
      </c>
      <c r="AP9" s="10">
        <f t="shared" si="30"/>
        <v>0</v>
      </c>
      <c r="AQ9" s="8">
        <f t="shared" si="31"/>
        <v>0</v>
      </c>
      <c r="AR9" s="14">
        <f t="shared" si="32"/>
        <v>0</v>
      </c>
      <c r="AS9" s="13">
        <f t="shared" si="33"/>
        <v>0</v>
      </c>
      <c r="AT9" s="17">
        <f t="shared" si="34"/>
        <v>0</v>
      </c>
      <c r="AU9" s="21">
        <f t="shared" si="35"/>
        <v>0</v>
      </c>
      <c r="AV9" s="19">
        <f t="shared" si="36"/>
        <v>0</v>
      </c>
      <c r="AW9">
        <f t="shared" si="37"/>
        <v>0</v>
      </c>
      <c r="AX9">
        <f t="shared" si="38"/>
        <v>0</v>
      </c>
      <c r="AY9">
        <f t="shared" si="39"/>
        <v>0</v>
      </c>
      <c r="AZ9">
        <f t="shared" si="40"/>
        <v>1</v>
      </c>
      <c r="BA9">
        <f t="shared" si="41"/>
        <v>1</v>
      </c>
      <c r="BB9">
        <f t="shared" si="42"/>
        <v>1</v>
      </c>
      <c r="BC9">
        <f t="shared" si="43"/>
        <v>1</v>
      </c>
      <c r="BD9">
        <f t="shared" si="44"/>
        <v>0</v>
      </c>
      <c r="BE9">
        <f t="shared" si="45"/>
        <v>0</v>
      </c>
      <c r="BF9">
        <f t="shared" si="46"/>
        <v>0</v>
      </c>
    </row>
    <row r="10" spans="1:58" ht="15.75" customHeight="1" x14ac:dyDescent="0.25">
      <c r="A10" s="1" t="s">
        <v>45</v>
      </c>
      <c r="B10" s="2" t="s">
        <v>46</v>
      </c>
      <c r="C10" s="2" t="s">
        <v>47</v>
      </c>
      <c r="D10" s="2" t="s">
        <v>48</v>
      </c>
      <c r="E10" s="1" t="s">
        <v>13</v>
      </c>
      <c r="F10" s="3" t="s">
        <v>14</v>
      </c>
      <c r="G10" s="3">
        <v>3</v>
      </c>
      <c r="H10" s="5" t="s">
        <v>14</v>
      </c>
      <c r="I10" s="5">
        <v>3</v>
      </c>
      <c r="J10" s="9" t="s">
        <v>14</v>
      </c>
      <c r="K10" s="9">
        <v>2</v>
      </c>
      <c r="L10" s="4">
        <f t="shared" si="0"/>
        <v>1</v>
      </c>
      <c r="M10" s="4">
        <f t="shared" si="1"/>
        <v>1</v>
      </c>
      <c r="N10" s="4">
        <f t="shared" si="2"/>
        <v>0</v>
      </c>
      <c r="O10" s="4">
        <f t="shared" si="3"/>
        <v>0</v>
      </c>
      <c r="P10" s="4">
        <f t="shared" si="4"/>
        <v>0</v>
      </c>
      <c r="Q10" s="4">
        <f t="shared" si="5"/>
        <v>0</v>
      </c>
      <c r="R10" s="4">
        <f t="shared" si="6"/>
        <v>0</v>
      </c>
      <c r="S10" s="4">
        <f t="shared" si="7"/>
        <v>0</v>
      </c>
      <c r="T10" s="6">
        <f t="shared" si="8"/>
        <v>1</v>
      </c>
      <c r="U10" s="6">
        <f t="shared" si="9"/>
        <v>1</v>
      </c>
      <c r="V10" s="6">
        <f t="shared" si="10"/>
        <v>0</v>
      </c>
      <c r="W10" s="6">
        <f t="shared" si="11"/>
        <v>0</v>
      </c>
      <c r="X10" s="6">
        <f t="shared" si="12"/>
        <v>0</v>
      </c>
      <c r="Y10" s="6">
        <f t="shared" si="13"/>
        <v>0</v>
      </c>
      <c r="Z10" s="6">
        <f t="shared" si="14"/>
        <v>0</v>
      </c>
      <c r="AA10" s="6">
        <f t="shared" si="15"/>
        <v>0</v>
      </c>
      <c r="AB10" s="6">
        <f t="shared" si="16"/>
        <v>0</v>
      </c>
      <c r="AC10" s="6">
        <f t="shared" si="17"/>
        <v>0</v>
      </c>
      <c r="AD10" s="6">
        <f t="shared" si="18"/>
        <v>0</v>
      </c>
      <c r="AE10" s="10">
        <f t="shared" si="19"/>
        <v>1</v>
      </c>
      <c r="AF10" s="10">
        <f t="shared" si="20"/>
        <v>0</v>
      </c>
      <c r="AG10" s="10">
        <f t="shared" si="21"/>
        <v>1</v>
      </c>
      <c r="AH10" s="10">
        <f t="shared" si="22"/>
        <v>0</v>
      </c>
      <c r="AI10" s="10">
        <f t="shared" si="23"/>
        <v>0</v>
      </c>
      <c r="AJ10" s="10">
        <f t="shared" si="24"/>
        <v>0</v>
      </c>
      <c r="AK10" s="10">
        <f t="shared" si="25"/>
        <v>0</v>
      </c>
      <c r="AL10" s="10">
        <f t="shared" si="26"/>
        <v>0</v>
      </c>
      <c r="AM10" s="10">
        <f t="shared" si="27"/>
        <v>0</v>
      </c>
      <c r="AN10" s="10">
        <f t="shared" si="28"/>
        <v>0</v>
      </c>
      <c r="AO10" s="10">
        <f t="shared" si="29"/>
        <v>0</v>
      </c>
      <c r="AP10" s="10">
        <f t="shared" si="30"/>
        <v>0</v>
      </c>
      <c r="AQ10" s="8">
        <f t="shared" si="31"/>
        <v>0</v>
      </c>
      <c r="AR10" s="14">
        <f t="shared" si="32"/>
        <v>0</v>
      </c>
      <c r="AS10" s="13">
        <f t="shared" si="33"/>
        <v>0</v>
      </c>
      <c r="AT10" s="17">
        <f t="shared" si="34"/>
        <v>1</v>
      </c>
      <c r="AU10" s="21">
        <f t="shared" si="35"/>
        <v>0</v>
      </c>
      <c r="AV10" s="19">
        <f t="shared" si="36"/>
        <v>1</v>
      </c>
      <c r="AW10">
        <f t="shared" si="37"/>
        <v>0</v>
      </c>
      <c r="AX10">
        <f t="shared" si="38"/>
        <v>0</v>
      </c>
      <c r="AY10">
        <f t="shared" si="39"/>
        <v>0</v>
      </c>
      <c r="AZ10">
        <f t="shared" si="40"/>
        <v>1</v>
      </c>
      <c r="BA10">
        <f t="shared" si="41"/>
        <v>0</v>
      </c>
      <c r="BB10">
        <f t="shared" si="42"/>
        <v>0</v>
      </c>
      <c r="BC10">
        <f t="shared" si="43"/>
        <v>0</v>
      </c>
      <c r="BD10">
        <f t="shared" si="44"/>
        <v>1</v>
      </c>
      <c r="BE10">
        <f t="shared" si="45"/>
        <v>0</v>
      </c>
      <c r="BF10">
        <f t="shared" si="46"/>
        <v>0</v>
      </c>
    </row>
    <row r="11" spans="1:58" ht="15.75" customHeight="1" x14ac:dyDescent="0.25">
      <c r="A11" s="1" t="s">
        <v>49</v>
      </c>
      <c r="B11" s="2" t="s">
        <v>50</v>
      </c>
      <c r="C11" s="1" t="s">
        <v>43</v>
      </c>
      <c r="D11" s="2" t="s">
        <v>51</v>
      </c>
      <c r="E11" s="1" t="s">
        <v>13</v>
      </c>
      <c r="F11" s="3" t="s">
        <v>14</v>
      </c>
      <c r="G11" s="3">
        <v>3</v>
      </c>
      <c r="H11" s="5" t="s">
        <v>15</v>
      </c>
      <c r="I11" s="5">
        <v>-1</v>
      </c>
      <c r="J11" s="9" t="s">
        <v>16</v>
      </c>
      <c r="K11" s="9">
        <v>3</v>
      </c>
      <c r="L11" s="4">
        <f t="shared" si="0"/>
        <v>1</v>
      </c>
      <c r="M11" s="4">
        <f t="shared" si="1"/>
        <v>1</v>
      </c>
      <c r="N11" s="4">
        <f t="shared" si="2"/>
        <v>0</v>
      </c>
      <c r="O11" s="4">
        <f t="shared" si="3"/>
        <v>0</v>
      </c>
      <c r="P11" s="4">
        <f t="shared" si="4"/>
        <v>0</v>
      </c>
      <c r="Q11" s="4">
        <f t="shared" si="5"/>
        <v>0</v>
      </c>
      <c r="R11" s="4">
        <f t="shared" si="6"/>
        <v>0</v>
      </c>
      <c r="S11" s="4">
        <f t="shared" si="7"/>
        <v>0</v>
      </c>
      <c r="T11" s="6">
        <f t="shared" si="8"/>
        <v>0</v>
      </c>
      <c r="U11" s="6">
        <f t="shared" si="9"/>
        <v>0</v>
      </c>
      <c r="V11" s="6">
        <f t="shared" si="10"/>
        <v>0</v>
      </c>
      <c r="W11" s="6">
        <f t="shared" si="11"/>
        <v>0</v>
      </c>
      <c r="X11" s="6">
        <f t="shared" si="12"/>
        <v>0</v>
      </c>
      <c r="Y11" s="6">
        <f t="shared" si="13"/>
        <v>0</v>
      </c>
      <c r="Z11" s="6">
        <f t="shared" si="14"/>
        <v>0</v>
      </c>
      <c r="AA11" s="6">
        <f t="shared" si="15"/>
        <v>0</v>
      </c>
      <c r="AB11" s="6">
        <f t="shared" si="16"/>
        <v>0</v>
      </c>
      <c r="AC11" s="6">
        <f t="shared" si="17"/>
        <v>1</v>
      </c>
      <c r="AD11" s="6">
        <f t="shared" si="18"/>
        <v>0</v>
      </c>
      <c r="AE11" s="10">
        <f t="shared" si="19"/>
        <v>0</v>
      </c>
      <c r="AF11" s="10">
        <f t="shared" si="20"/>
        <v>0</v>
      </c>
      <c r="AG11" s="10">
        <f t="shared" si="21"/>
        <v>0</v>
      </c>
      <c r="AH11" s="10">
        <f t="shared" si="22"/>
        <v>1</v>
      </c>
      <c r="AI11" s="10">
        <f t="shared" si="23"/>
        <v>1</v>
      </c>
      <c r="AJ11" s="10">
        <f t="shared" si="24"/>
        <v>0</v>
      </c>
      <c r="AK11" s="10">
        <f t="shared" si="25"/>
        <v>0</v>
      </c>
      <c r="AL11" s="10">
        <f t="shared" si="26"/>
        <v>0</v>
      </c>
      <c r="AM11" s="10">
        <f t="shared" si="27"/>
        <v>0</v>
      </c>
      <c r="AN11" s="10">
        <f t="shared" si="28"/>
        <v>0</v>
      </c>
      <c r="AO11" s="10">
        <f t="shared" si="29"/>
        <v>0</v>
      </c>
      <c r="AP11" s="10">
        <f t="shared" si="30"/>
        <v>0</v>
      </c>
      <c r="AQ11" s="8">
        <f t="shared" si="31"/>
        <v>0</v>
      </c>
      <c r="AR11" s="14">
        <f t="shared" si="32"/>
        <v>0</v>
      </c>
      <c r="AS11" s="13">
        <f t="shared" si="33"/>
        <v>1</v>
      </c>
      <c r="AT11" s="17">
        <f t="shared" si="34"/>
        <v>0</v>
      </c>
      <c r="AU11" s="21">
        <f t="shared" si="35"/>
        <v>1</v>
      </c>
      <c r="AV11" s="19">
        <f t="shared" si="36"/>
        <v>0</v>
      </c>
      <c r="AW11">
        <f t="shared" si="37"/>
        <v>0</v>
      </c>
      <c r="AX11">
        <f t="shared" si="38"/>
        <v>0</v>
      </c>
      <c r="AY11">
        <f t="shared" si="39"/>
        <v>0</v>
      </c>
      <c r="AZ11">
        <f t="shared" si="40"/>
        <v>0</v>
      </c>
      <c r="BA11">
        <f t="shared" si="41"/>
        <v>1</v>
      </c>
      <c r="BB11">
        <f t="shared" si="42"/>
        <v>0</v>
      </c>
      <c r="BC11">
        <f t="shared" si="43"/>
        <v>0</v>
      </c>
      <c r="BD11">
        <f t="shared" si="44"/>
        <v>0</v>
      </c>
      <c r="BE11">
        <f t="shared" si="45"/>
        <v>1</v>
      </c>
      <c r="BF11">
        <f t="shared" si="46"/>
        <v>0</v>
      </c>
    </row>
    <row r="12" spans="1:58" ht="15.75" customHeight="1" x14ac:dyDescent="0.25">
      <c r="A12" s="1" t="s">
        <v>52</v>
      </c>
      <c r="B12" s="2" t="s">
        <v>53</v>
      </c>
      <c r="C12" s="2" t="s">
        <v>54</v>
      </c>
      <c r="D12" s="1" t="s">
        <v>55</v>
      </c>
      <c r="E12" s="1" t="s">
        <v>13</v>
      </c>
      <c r="F12" s="3" t="s">
        <v>14</v>
      </c>
      <c r="G12" s="3">
        <v>1</v>
      </c>
      <c r="H12" s="5" t="s">
        <v>16</v>
      </c>
      <c r="I12" s="5">
        <v>1</v>
      </c>
      <c r="J12" s="9" t="s">
        <v>15</v>
      </c>
      <c r="K12" s="9">
        <v>-1</v>
      </c>
      <c r="L12" s="4">
        <f t="shared" si="0"/>
        <v>1</v>
      </c>
      <c r="M12" s="4">
        <f t="shared" si="1"/>
        <v>0</v>
      </c>
      <c r="N12" s="4">
        <f t="shared" si="2"/>
        <v>0</v>
      </c>
      <c r="O12" s="4">
        <f t="shared" si="3"/>
        <v>1</v>
      </c>
      <c r="P12" s="4">
        <f t="shared" si="4"/>
        <v>0</v>
      </c>
      <c r="Q12" s="4">
        <f t="shared" si="5"/>
        <v>0</v>
      </c>
      <c r="R12" s="4">
        <f t="shared" si="6"/>
        <v>0</v>
      </c>
      <c r="S12" s="4">
        <f t="shared" si="7"/>
        <v>0</v>
      </c>
      <c r="T12" s="6">
        <f t="shared" si="8"/>
        <v>0</v>
      </c>
      <c r="U12" s="6">
        <f t="shared" si="9"/>
        <v>0</v>
      </c>
      <c r="V12" s="6">
        <f t="shared" si="10"/>
        <v>0</v>
      </c>
      <c r="W12" s="6">
        <f t="shared" si="11"/>
        <v>0</v>
      </c>
      <c r="X12" s="6">
        <f t="shared" si="12"/>
        <v>1</v>
      </c>
      <c r="Y12" s="6">
        <f t="shared" si="13"/>
        <v>0</v>
      </c>
      <c r="Z12" s="6">
        <f t="shared" si="14"/>
        <v>0</v>
      </c>
      <c r="AA12" s="6">
        <f t="shared" si="15"/>
        <v>1</v>
      </c>
      <c r="AB12" s="6">
        <f t="shared" si="16"/>
        <v>0</v>
      </c>
      <c r="AC12" s="6">
        <f t="shared" si="17"/>
        <v>0</v>
      </c>
      <c r="AD12" s="6">
        <f t="shared" si="18"/>
        <v>0</v>
      </c>
      <c r="AE12" s="10">
        <f t="shared" si="19"/>
        <v>0</v>
      </c>
      <c r="AF12" s="10">
        <f t="shared" si="20"/>
        <v>0</v>
      </c>
      <c r="AG12" s="10">
        <f t="shared" si="21"/>
        <v>0</v>
      </c>
      <c r="AH12" s="10">
        <f t="shared" si="22"/>
        <v>0</v>
      </c>
      <c r="AI12" s="10">
        <f t="shared" si="23"/>
        <v>0</v>
      </c>
      <c r="AJ12" s="10">
        <f t="shared" si="24"/>
        <v>0</v>
      </c>
      <c r="AK12" s="10">
        <f t="shared" si="25"/>
        <v>0</v>
      </c>
      <c r="AL12" s="10">
        <f t="shared" si="26"/>
        <v>0</v>
      </c>
      <c r="AM12" s="10">
        <f t="shared" si="27"/>
        <v>1</v>
      </c>
      <c r="AN12" s="10">
        <f t="shared" si="28"/>
        <v>0</v>
      </c>
      <c r="AO12" s="10">
        <f t="shared" si="29"/>
        <v>0</v>
      </c>
      <c r="AP12" s="10">
        <f t="shared" si="30"/>
        <v>0</v>
      </c>
      <c r="AQ12" s="8">
        <f t="shared" si="31"/>
        <v>0</v>
      </c>
      <c r="AR12" s="14">
        <f t="shared" si="32"/>
        <v>0</v>
      </c>
      <c r="AS12" s="13">
        <f t="shared" si="33"/>
        <v>0</v>
      </c>
      <c r="AT12" s="17">
        <f t="shared" si="34"/>
        <v>1</v>
      </c>
      <c r="AU12" s="21">
        <f t="shared" si="35"/>
        <v>0</v>
      </c>
      <c r="AV12" s="19">
        <f t="shared" si="36"/>
        <v>1</v>
      </c>
      <c r="AW12">
        <f t="shared" si="37"/>
        <v>0</v>
      </c>
      <c r="AX12">
        <f t="shared" si="38"/>
        <v>0</v>
      </c>
      <c r="AY12">
        <f t="shared" si="39"/>
        <v>0</v>
      </c>
      <c r="AZ12">
        <f t="shared" si="40"/>
        <v>1</v>
      </c>
      <c r="BA12">
        <f t="shared" si="41"/>
        <v>0</v>
      </c>
      <c r="BB12">
        <f t="shared" si="42"/>
        <v>0</v>
      </c>
      <c r="BC12">
        <f t="shared" si="43"/>
        <v>0</v>
      </c>
      <c r="BD12">
        <f t="shared" si="44"/>
        <v>1</v>
      </c>
      <c r="BE12">
        <f t="shared" si="45"/>
        <v>0</v>
      </c>
      <c r="BF12">
        <f t="shared" si="46"/>
        <v>0</v>
      </c>
    </row>
    <row r="13" spans="1:58" ht="15.75" customHeight="1" x14ac:dyDescent="0.25">
      <c r="A13" s="1" t="s">
        <v>56</v>
      </c>
      <c r="B13" s="2" t="s">
        <v>57</v>
      </c>
      <c r="C13" s="2" t="s">
        <v>58</v>
      </c>
      <c r="D13" s="2" t="s">
        <v>59</v>
      </c>
      <c r="E13" s="1" t="s">
        <v>13</v>
      </c>
      <c r="F13" s="3" t="s">
        <v>14</v>
      </c>
      <c r="G13" s="3">
        <v>1</v>
      </c>
      <c r="H13" s="5" t="s">
        <v>16</v>
      </c>
      <c r="I13" s="5">
        <v>2</v>
      </c>
      <c r="J13" s="9" t="s">
        <v>16</v>
      </c>
      <c r="K13" s="9">
        <v>3</v>
      </c>
      <c r="L13" s="4">
        <f t="shared" si="0"/>
        <v>1</v>
      </c>
      <c r="M13" s="4">
        <f t="shared" si="1"/>
        <v>0</v>
      </c>
      <c r="N13" s="4">
        <f t="shared" si="2"/>
        <v>0</v>
      </c>
      <c r="O13" s="4">
        <f t="shared" si="3"/>
        <v>1</v>
      </c>
      <c r="P13" s="4">
        <f t="shared" si="4"/>
        <v>0</v>
      </c>
      <c r="Q13" s="4">
        <f t="shared" si="5"/>
        <v>0</v>
      </c>
      <c r="R13" s="4">
        <f t="shared" si="6"/>
        <v>0</v>
      </c>
      <c r="S13" s="4">
        <f t="shared" si="7"/>
        <v>0</v>
      </c>
      <c r="T13" s="6">
        <f t="shared" si="8"/>
        <v>0</v>
      </c>
      <c r="U13" s="6">
        <f t="shared" si="9"/>
        <v>0</v>
      </c>
      <c r="V13" s="6">
        <f t="shared" si="10"/>
        <v>0</v>
      </c>
      <c r="W13" s="6">
        <f t="shared" si="11"/>
        <v>0</v>
      </c>
      <c r="X13" s="6">
        <f t="shared" si="12"/>
        <v>1</v>
      </c>
      <c r="Y13" s="6">
        <f t="shared" si="13"/>
        <v>0</v>
      </c>
      <c r="Z13" s="6">
        <f t="shared" si="14"/>
        <v>1</v>
      </c>
      <c r="AA13" s="6">
        <f t="shared" si="15"/>
        <v>0</v>
      </c>
      <c r="AB13" s="6">
        <f t="shared" si="16"/>
        <v>0</v>
      </c>
      <c r="AC13" s="6">
        <f t="shared" si="17"/>
        <v>0</v>
      </c>
      <c r="AD13" s="6">
        <f t="shared" si="18"/>
        <v>0</v>
      </c>
      <c r="AE13" s="10">
        <f t="shared" si="19"/>
        <v>0</v>
      </c>
      <c r="AF13" s="10">
        <f t="shared" si="20"/>
        <v>0</v>
      </c>
      <c r="AG13" s="10">
        <f t="shared" si="21"/>
        <v>0</v>
      </c>
      <c r="AH13" s="10">
        <f t="shared" si="22"/>
        <v>1</v>
      </c>
      <c r="AI13" s="10">
        <f t="shared" si="23"/>
        <v>1</v>
      </c>
      <c r="AJ13" s="10">
        <f t="shared" si="24"/>
        <v>0</v>
      </c>
      <c r="AK13" s="10">
        <f t="shared" si="25"/>
        <v>0</v>
      </c>
      <c r="AL13" s="10">
        <f t="shared" si="26"/>
        <v>0</v>
      </c>
      <c r="AM13" s="10">
        <f t="shared" si="27"/>
        <v>0</v>
      </c>
      <c r="AN13" s="10">
        <f t="shared" si="28"/>
        <v>0</v>
      </c>
      <c r="AO13" s="10">
        <f t="shared" si="29"/>
        <v>0</v>
      </c>
      <c r="AP13" s="10">
        <f t="shared" si="30"/>
        <v>0</v>
      </c>
      <c r="AQ13" s="8">
        <f t="shared" si="31"/>
        <v>1</v>
      </c>
      <c r="AR13" s="14">
        <f t="shared" si="32"/>
        <v>1</v>
      </c>
      <c r="AS13" s="13">
        <f t="shared" si="33"/>
        <v>1</v>
      </c>
      <c r="AT13" s="17">
        <f t="shared" si="34"/>
        <v>0</v>
      </c>
      <c r="AU13" s="21">
        <f t="shared" si="35"/>
        <v>0</v>
      </c>
      <c r="AV13" s="19">
        <f t="shared" si="36"/>
        <v>0</v>
      </c>
      <c r="AW13">
        <f t="shared" si="37"/>
        <v>0</v>
      </c>
      <c r="AX13">
        <f t="shared" si="38"/>
        <v>0</v>
      </c>
      <c r="AY13">
        <f t="shared" si="39"/>
        <v>1</v>
      </c>
      <c r="AZ13">
        <f t="shared" si="40"/>
        <v>0</v>
      </c>
      <c r="BA13">
        <f t="shared" si="41"/>
        <v>0</v>
      </c>
      <c r="BB13">
        <f t="shared" si="42"/>
        <v>0</v>
      </c>
      <c r="BC13">
        <f t="shared" si="43"/>
        <v>0</v>
      </c>
      <c r="BD13">
        <f t="shared" si="44"/>
        <v>0</v>
      </c>
      <c r="BE13">
        <f t="shared" si="45"/>
        <v>0</v>
      </c>
      <c r="BF13">
        <f t="shared" si="46"/>
        <v>0</v>
      </c>
    </row>
    <row r="14" spans="1:58" ht="15.75" customHeight="1" x14ac:dyDescent="0.25">
      <c r="A14" s="1" t="s">
        <v>60</v>
      </c>
      <c r="B14" s="2" t="s">
        <v>61</v>
      </c>
      <c r="C14" s="2" t="s">
        <v>62</v>
      </c>
      <c r="D14" s="2" t="s">
        <v>63</v>
      </c>
      <c r="E14" s="1" t="s">
        <v>13</v>
      </c>
      <c r="F14" s="3" t="s">
        <v>14</v>
      </c>
      <c r="G14" s="3">
        <v>1</v>
      </c>
      <c r="H14" s="5" t="s">
        <v>14</v>
      </c>
      <c r="I14" s="5">
        <v>3</v>
      </c>
      <c r="J14" s="9" t="s">
        <v>14</v>
      </c>
      <c r="K14" s="9">
        <v>3</v>
      </c>
      <c r="L14" s="4">
        <f t="shared" si="0"/>
        <v>1</v>
      </c>
      <c r="M14" s="4">
        <f t="shared" si="1"/>
        <v>0</v>
      </c>
      <c r="N14" s="4">
        <f t="shared" si="2"/>
        <v>0</v>
      </c>
      <c r="O14" s="4">
        <f t="shared" si="3"/>
        <v>1</v>
      </c>
      <c r="P14" s="4">
        <f t="shared" si="4"/>
        <v>0</v>
      </c>
      <c r="Q14" s="4">
        <f t="shared" si="5"/>
        <v>0</v>
      </c>
      <c r="R14" s="4">
        <f t="shared" si="6"/>
        <v>0</v>
      </c>
      <c r="S14" s="4">
        <f t="shared" si="7"/>
        <v>0</v>
      </c>
      <c r="T14" s="6">
        <f t="shared" si="8"/>
        <v>1</v>
      </c>
      <c r="U14" s="6">
        <f t="shared" si="9"/>
        <v>1</v>
      </c>
      <c r="V14" s="6">
        <f t="shared" si="10"/>
        <v>0</v>
      </c>
      <c r="W14" s="6">
        <f t="shared" si="11"/>
        <v>0</v>
      </c>
      <c r="X14" s="6">
        <f t="shared" si="12"/>
        <v>0</v>
      </c>
      <c r="Y14" s="6">
        <f t="shared" si="13"/>
        <v>0</v>
      </c>
      <c r="Z14" s="6">
        <f t="shared" si="14"/>
        <v>0</v>
      </c>
      <c r="AA14" s="6">
        <f t="shared" si="15"/>
        <v>0</v>
      </c>
      <c r="AB14" s="6">
        <f t="shared" si="16"/>
        <v>0</v>
      </c>
      <c r="AC14" s="6">
        <f t="shared" si="17"/>
        <v>0</v>
      </c>
      <c r="AD14" s="6">
        <f t="shared" si="18"/>
        <v>0</v>
      </c>
      <c r="AE14" s="10">
        <f t="shared" si="19"/>
        <v>1</v>
      </c>
      <c r="AF14" s="10">
        <f t="shared" si="20"/>
        <v>1</v>
      </c>
      <c r="AG14" s="10">
        <f t="shared" si="21"/>
        <v>0</v>
      </c>
      <c r="AH14" s="10">
        <f t="shared" si="22"/>
        <v>0</v>
      </c>
      <c r="AI14" s="10">
        <f t="shared" si="23"/>
        <v>0</v>
      </c>
      <c r="AJ14" s="10">
        <f t="shared" si="24"/>
        <v>0</v>
      </c>
      <c r="AK14" s="10">
        <f t="shared" si="25"/>
        <v>0</v>
      </c>
      <c r="AL14" s="10">
        <f t="shared" si="26"/>
        <v>0</v>
      </c>
      <c r="AM14" s="10">
        <f t="shared" si="27"/>
        <v>0</v>
      </c>
      <c r="AN14" s="10">
        <f t="shared" si="28"/>
        <v>0</v>
      </c>
      <c r="AO14" s="10">
        <f t="shared" si="29"/>
        <v>0</v>
      </c>
      <c r="AP14" s="10">
        <f t="shared" si="30"/>
        <v>0</v>
      </c>
      <c r="AQ14" s="8">
        <f t="shared" si="31"/>
        <v>1</v>
      </c>
      <c r="AR14" s="14">
        <f t="shared" si="32"/>
        <v>1</v>
      </c>
      <c r="AS14" s="13">
        <f t="shared" si="33"/>
        <v>0</v>
      </c>
      <c r="AT14" s="17">
        <f t="shared" si="34"/>
        <v>0</v>
      </c>
      <c r="AU14" s="21">
        <f t="shared" si="35"/>
        <v>0</v>
      </c>
      <c r="AV14" s="19">
        <f t="shared" si="36"/>
        <v>0</v>
      </c>
      <c r="AW14">
        <f t="shared" si="37"/>
        <v>0</v>
      </c>
      <c r="AX14">
        <f t="shared" si="38"/>
        <v>0</v>
      </c>
      <c r="AY14">
        <f t="shared" si="39"/>
        <v>0</v>
      </c>
      <c r="AZ14">
        <f t="shared" si="40"/>
        <v>0</v>
      </c>
      <c r="BA14">
        <f t="shared" si="41"/>
        <v>0</v>
      </c>
      <c r="BB14">
        <f t="shared" si="42"/>
        <v>1</v>
      </c>
      <c r="BC14">
        <f t="shared" si="43"/>
        <v>0</v>
      </c>
      <c r="BD14">
        <f t="shared" si="44"/>
        <v>0</v>
      </c>
      <c r="BE14">
        <f t="shared" si="45"/>
        <v>0</v>
      </c>
      <c r="BF14">
        <f t="shared" si="46"/>
        <v>1</v>
      </c>
    </row>
    <row r="15" spans="1:58" ht="15.75" customHeight="1" x14ac:dyDescent="0.25">
      <c r="A15" s="1" t="s">
        <v>64</v>
      </c>
      <c r="B15" s="2" t="s">
        <v>65</v>
      </c>
      <c r="C15" s="2" t="s">
        <v>66</v>
      </c>
      <c r="D15" s="2" t="s">
        <v>67</v>
      </c>
      <c r="E15" s="1" t="s">
        <v>13</v>
      </c>
      <c r="F15" s="3" t="s">
        <v>14</v>
      </c>
      <c r="G15" s="3">
        <v>1</v>
      </c>
      <c r="H15" s="5" t="s">
        <v>16</v>
      </c>
      <c r="I15" s="5">
        <v>3</v>
      </c>
      <c r="J15" s="9" t="s">
        <v>16</v>
      </c>
      <c r="K15" s="9">
        <v>3</v>
      </c>
      <c r="L15" s="4">
        <f t="shared" si="0"/>
        <v>1</v>
      </c>
      <c r="M15" s="4">
        <f t="shared" si="1"/>
        <v>0</v>
      </c>
      <c r="N15" s="4">
        <f t="shared" si="2"/>
        <v>0</v>
      </c>
      <c r="O15" s="4">
        <f t="shared" si="3"/>
        <v>1</v>
      </c>
      <c r="P15" s="4">
        <f t="shared" si="4"/>
        <v>0</v>
      </c>
      <c r="Q15" s="4">
        <f t="shared" si="5"/>
        <v>0</v>
      </c>
      <c r="R15" s="4">
        <f t="shared" si="6"/>
        <v>0</v>
      </c>
      <c r="S15" s="4">
        <f t="shared" si="7"/>
        <v>0</v>
      </c>
      <c r="T15" s="6">
        <f t="shared" si="8"/>
        <v>0</v>
      </c>
      <c r="U15" s="6">
        <f t="shared" si="9"/>
        <v>0</v>
      </c>
      <c r="V15" s="6">
        <f t="shared" si="10"/>
        <v>0</v>
      </c>
      <c r="W15" s="6">
        <f t="shared" si="11"/>
        <v>0</v>
      </c>
      <c r="X15" s="6">
        <f t="shared" si="12"/>
        <v>1</v>
      </c>
      <c r="Y15" s="6">
        <f t="shared" si="13"/>
        <v>1</v>
      </c>
      <c r="Z15" s="6">
        <f t="shared" si="14"/>
        <v>0</v>
      </c>
      <c r="AA15" s="6">
        <f t="shared" si="15"/>
        <v>0</v>
      </c>
      <c r="AB15" s="6">
        <f t="shared" si="16"/>
        <v>0</v>
      </c>
      <c r="AC15" s="6">
        <f t="shared" si="17"/>
        <v>0</v>
      </c>
      <c r="AD15" s="6">
        <f t="shared" si="18"/>
        <v>0</v>
      </c>
      <c r="AE15" s="10">
        <f t="shared" si="19"/>
        <v>0</v>
      </c>
      <c r="AF15" s="10">
        <f t="shared" si="20"/>
        <v>0</v>
      </c>
      <c r="AG15" s="10">
        <f t="shared" si="21"/>
        <v>0</v>
      </c>
      <c r="AH15" s="10">
        <f t="shared" si="22"/>
        <v>1</v>
      </c>
      <c r="AI15" s="10">
        <f t="shared" si="23"/>
        <v>1</v>
      </c>
      <c r="AJ15" s="10">
        <f t="shared" si="24"/>
        <v>0</v>
      </c>
      <c r="AK15" s="10">
        <f t="shared" si="25"/>
        <v>0</v>
      </c>
      <c r="AL15" s="10">
        <f t="shared" si="26"/>
        <v>0</v>
      </c>
      <c r="AM15" s="10">
        <f t="shared" si="27"/>
        <v>0</v>
      </c>
      <c r="AN15" s="10">
        <f t="shared" si="28"/>
        <v>0</v>
      </c>
      <c r="AO15" s="10">
        <f t="shared" si="29"/>
        <v>0</v>
      </c>
      <c r="AP15" s="10">
        <f t="shared" si="30"/>
        <v>0</v>
      </c>
      <c r="AQ15" s="8">
        <f t="shared" si="31"/>
        <v>1</v>
      </c>
      <c r="AR15" s="14">
        <f t="shared" si="32"/>
        <v>1</v>
      </c>
      <c r="AS15" s="13">
        <f t="shared" si="33"/>
        <v>0</v>
      </c>
      <c r="AT15" s="17">
        <f t="shared" si="34"/>
        <v>0</v>
      </c>
      <c r="AU15" s="21">
        <f t="shared" si="35"/>
        <v>0</v>
      </c>
      <c r="AV15" s="19">
        <f t="shared" si="36"/>
        <v>0</v>
      </c>
      <c r="AW15">
        <f t="shared" si="37"/>
        <v>0</v>
      </c>
      <c r="AX15">
        <f t="shared" si="38"/>
        <v>0</v>
      </c>
      <c r="AY15">
        <f t="shared" si="39"/>
        <v>0</v>
      </c>
      <c r="AZ15">
        <f t="shared" si="40"/>
        <v>0</v>
      </c>
      <c r="BA15">
        <f t="shared" si="41"/>
        <v>0</v>
      </c>
      <c r="BB15">
        <f t="shared" si="42"/>
        <v>1</v>
      </c>
      <c r="BC15">
        <f t="shared" si="43"/>
        <v>0</v>
      </c>
      <c r="BD15">
        <f t="shared" si="44"/>
        <v>0</v>
      </c>
      <c r="BE15">
        <f t="shared" si="45"/>
        <v>0</v>
      </c>
      <c r="BF15">
        <f t="shared" si="46"/>
        <v>1</v>
      </c>
    </row>
    <row r="16" spans="1:58" ht="15.75" customHeight="1" x14ac:dyDescent="0.25">
      <c r="A16" s="1" t="s">
        <v>68</v>
      </c>
      <c r="B16" s="2" t="s">
        <v>69</v>
      </c>
      <c r="C16" s="2" t="s">
        <v>70</v>
      </c>
      <c r="D16" s="2" t="s">
        <v>71</v>
      </c>
      <c r="E16" s="1" t="s">
        <v>13</v>
      </c>
      <c r="F16" s="3" t="s">
        <v>14</v>
      </c>
      <c r="G16" s="3">
        <v>2</v>
      </c>
      <c r="H16" s="5" t="s">
        <v>16</v>
      </c>
      <c r="I16" s="5">
        <v>3</v>
      </c>
      <c r="J16" s="9" t="s">
        <v>16</v>
      </c>
      <c r="K16" s="9">
        <v>-1</v>
      </c>
      <c r="L16" s="4">
        <f t="shared" si="0"/>
        <v>1</v>
      </c>
      <c r="M16" s="4">
        <f t="shared" si="1"/>
        <v>0</v>
      </c>
      <c r="N16" s="4">
        <f t="shared" si="2"/>
        <v>1</v>
      </c>
      <c r="O16" s="4">
        <f t="shared" si="3"/>
        <v>0</v>
      </c>
      <c r="P16" s="4">
        <f t="shared" si="4"/>
        <v>0</v>
      </c>
      <c r="Q16" s="4">
        <f t="shared" si="5"/>
        <v>0</v>
      </c>
      <c r="R16" s="4">
        <f t="shared" si="6"/>
        <v>0</v>
      </c>
      <c r="S16" s="4">
        <f t="shared" si="7"/>
        <v>0</v>
      </c>
      <c r="T16" s="6">
        <f t="shared" si="8"/>
        <v>0</v>
      </c>
      <c r="U16" s="6">
        <f t="shared" si="9"/>
        <v>0</v>
      </c>
      <c r="V16" s="6">
        <f t="shared" si="10"/>
        <v>0</v>
      </c>
      <c r="W16" s="6">
        <f t="shared" si="11"/>
        <v>0</v>
      </c>
      <c r="X16" s="6">
        <f t="shared" si="12"/>
        <v>1</v>
      </c>
      <c r="Y16" s="6">
        <f t="shared" si="13"/>
        <v>1</v>
      </c>
      <c r="Z16" s="6">
        <f t="shared" si="14"/>
        <v>0</v>
      </c>
      <c r="AA16" s="6">
        <f t="shared" si="15"/>
        <v>0</v>
      </c>
      <c r="AB16" s="6">
        <f t="shared" si="16"/>
        <v>0</v>
      </c>
      <c r="AC16" s="6">
        <f t="shared" si="17"/>
        <v>0</v>
      </c>
      <c r="AD16" s="6">
        <f t="shared" si="18"/>
        <v>0</v>
      </c>
      <c r="AE16" s="10">
        <f t="shared" si="19"/>
        <v>0</v>
      </c>
      <c r="AF16" s="10">
        <f t="shared" si="20"/>
        <v>0</v>
      </c>
      <c r="AG16" s="10">
        <f t="shared" si="21"/>
        <v>0</v>
      </c>
      <c r="AH16" s="10">
        <f t="shared" si="22"/>
        <v>1</v>
      </c>
      <c r="AI16" s="10">
        <f t="shared" si="23"/>
        <v>0</v>
      </c>
      <c r="AJ16" s="10">
        <f t="shared" si="24"/>
        <v>0</v>
      </c>
      <c r="AK16" s="10">
        <f t="shared" si="25"/>
        <v>0</v>
      </c>
      <c r="AL16" s="10">
        <f t="shared" si="26"/>
        <v>1</v>
      </c>
      <c r="AM16" s="10">
        <f t="shared" si="27"/>
        <v>0</v>
      </c>
      <c r="AN16" s="10">
        <f t="shared" si="28"/>
        <v>0</v>
      </c>
      <c r="AO16" s="10">
        <f t="shared" si="29"/>
        <v>0</v>
      </c>
      <c r="AP16" s="10">
        <f t="shared" si="30"/>
        <v>0</v>
      </c>
      <c r="AQ16" s="8">
        <f t="shared" si="31"/>
        <v>1</v>
      </c>
      <c r="AR16" s="14">
        <f t="shared" si="32"/>
        <v>0</v>
      </c>
      <c r="AS16" s="13">
        <f t="shared" si="33"/>
        <v>0</v>
      </c>
      <c r="AT16" s="17">
        <f t="shared" si="34"/>
        <v>1</v>
      </c>
      <c r="AU16" s="21">
        <f t="shared" si="35"/>
        <v>0</v>
      </c>
      <c r="AV16" s="19">
        <f t="shared" si="36"/>
        <v>1</v>
      </c>
      <c r="AW16">
        <f t="shared" si="37"/>
        <v>0</v>
      </c>
      <c r="AX16">
        <f t="shared" si="38"/>
        <v>1</v>
      </c>
      <c r="AY16">
        <f t="shared" si="39"/>
        <v>0</v>
      </c>
      <c r="AZ16">
        <f t="shared" si="40"/>
        <v>0</v>
      </c>
      <c r="BA16">
        <f t="shared" si="41"/>
        <v>0</v>
      </c>
      <c r="BB16">
        <f t="shared" si="42"/>
        <v>0</v>
      </c>
      <c r="BC16">
        <f t="shared" si="43"/>
        <v>0</v>
      </c>
      <c r="BD16">
        <f t="shared" si="44"/>
        <v>0</v>
      </c>
      <c r="BE16">
        <f t="shared" si="45"/>
        <v>0</v>
      </c>
      <c r="BF16">
        <f t="shared" si="46"/>
        <v>0</v>
      </c>
    </row>
    <row r="17" spans="1:58" ht="15.75" customHeight="1" x14ac:dyDescent="0.25">
      <c r="A17" s="1" t="s">
        <v>72</v>
      </c>
      <c r="B17" s="2" t="s">
        <v>73</v>
      </c>
      <c r="C17" s="2" t="s">
        <v>74</v>
      </c>
      <c r="D17" s="2" t="s">
        <v>75</v>
      </c>
      <c r="E17" s="1" t="s">
        <v>13</v>
      </c>
      <c r="F17" s="3" t="s">
        <v>14</v>
      </c>
      <c r="G17" s="3">
        <v>2</v>
      </c>
      <c r="H17" s="5" t="s">
        <v>16</v>
      </c>
      <c r="I17" s="5">
        <v>3</v>
      </c>
      <c r="J17" s="9" t="s">
        <v>16</v>
      </c>
      <c r="K17" s="9">
        <v>3</v>
      </c>
      <c r="L17" s="4">
        <f t="shared" si="0"/>
        <v>1</v>
      </c>
      <c r="M17" s="4">
        <f t="shared" si="1"/>
        <v>0</v>
      </c>
      <c r="N17" s="4">
        <f t="shared" si="2"/>
        <v>1</v>
      </c>
      <c r="O17" s="4">
        <f t="shared" si="3"/>
        <v>0</v>
      </c>
      <c r="P17" s="4">
        <f t="shared" si="4"/>
        <v>0</v>
      </c>
      <c r="Q17" s="4">
        <f t="shared" si="5"/>
        <v>0</v>
      </c>
      <c r="R17" s="4">
        <f t="shared" si="6"/>
        <v>0</v>
      </c>
      <c r="S17" s="4">
        <f t="shared" si="7"/>
        <v>0</v>
      </c>
      <c r="T17" s="6">
        <f t="shared" si="8"/>
        <v>0</v>
      </c>
      <c r="U17" s="6">
        <f t="shared" si="9"/>
        <v>0</v>
      </c>
      <c r="V17" s="6">
        <f t="shared" si="10"/>
        <v>0</v>
      </c>
      <c r="W17" s="6">
        <f t="shared" si="11"/>
        <v>0</v>
      </c>
      <c r="X17" s="6">
        <f t="shared" si="12"/>
        <v>1</v>
      </c>
      <c r="Y17" s="6">
        <f t="shared" si="13"/>
        <v>1</v>
      </c>
      <c r="Z17" s="6">
        <f t="shared" si="14"/>
        <v>0</v>
      </c>
      <c r="AA17" s="6">
        <f t="shared" si="15"/>
        <v>0</v>
      </c>
      <c r="AB17" s="6">
        <f t="shared" si="16"/>
        <v>0</v>
      </c>
      <c r="AC17" s="6">
        <f t="shared" si="17"/>
        <v>0</v>
      </c>
      <c r="AD17" s="6">
        <f t="shared" si="18"/>
        <v>0</v>
      </c>
      <c r="AE17" s="10">
        <f t="shared" si="19"/>
        <v>0</v>
      </c>
      <c r="AF17" s="10">
        <f t="shared" si="20"/>
        <v>0</v>
      </c>
      <c r="AG17" s="10">
        <f t="shared" si="21"/>
        <v>0</v>
      </c>
      <c r="AH17" s="10">
        <f t="shared" si="22"/>
        <v>1</v>
      </c>
      <c r="AI17" s="10">
        <f t="shared" si="23"/>
        <v>1</v>
      </c>
      <c r="AJ17" s="10">
        <f t="shared" si="24"/>
        <v>0</v>
      </c>
      <c r="AK17" s="10">
        <f t="shared" si="25"/>
        <v>0</v>
      </c>
      <c r="AL17" s="10">
        <f t="shared" si="26"/>
        <v>0</v>
      </c>
      <c r="AM17" s="10">
        <f t="shared" si="27"/>
        <v>0</v>
      </c>
      <c r="AN17" s="10">
        <f t="shared" si="28"/>
        <v>0</v>
      </c>
      <c r="AO17" s="10">
        <f t="shared" si="29"/>
        <v>0</v>
      </c>
      <c r="AP17" s="10">
        <f t="shared" si="30"/>
        <v>0</v>
      </c>
      <c r="AQ17" s="8">
        <f t="shared" si="31"/>
        <v>1</v>
      </c>
      <c r="AR17" s="14">
        <f t="shared" si="32"/>
        <v>1</v>
      </c>
      <c r="AS17" s="13">
        <f t="shared" si="33"/>
        <v>0</v>
      </c>
      <c r="AT17" s="17">
        <f t="shared" si="34"/>
        <v>0</v>
      </c>
      <c r="AU17" s="21">
        <f t="shared" si="35"/>
        <v>0</v>
      </c>
      <c r="AV17" s="19">
        <f t="shared" si="36"/>
        <v>0</v>
      </c>
      <c r="AW17">
        <f t="shared" si="37"/>
        <v>0</v>
      </c>
      <c r="AX17">
        <f t="shared" si="38"/>
        <v>0</v>
      </c>
      <c r="AY17">
        <f t="shared" si="39"/>
        <v>0</v>
      </c>
      <c r="AZ17">
        <f t="shared" si="40"/>
        <v>0</v>
      </c>
      <c r="BA17">
        <f t="shared" si="41"/>
        <v>0</v>
      </c>
      <c r="BB17">
        <f t="shared" si="42"/>
        <v>1</v>
      </c>
      <c r="BC17">
        <f t="shared" si="43"/>
        <v>0</v>
      </c>
      <c r="BD17">
        <f t="shared" si="44"/>
        <v>0</v>
      </c>
      <c r="BE17">
        <f t="shared" si="45"/>
        <v>0</v>
      </c>
      <c r="BF17">
        <f t="shared" si="46"/>
        <v>1</v>
      </c>
    </row>
    <row r="18" spans="1:58" ht="15.75" customHeight="1" x14ac:dyDescent="0.25">
      <c r="A18" s="1" t="s">
        <v>76</v>
      </c>
      <c r="B18" s="2" t="s">
        <v>77</v>
      </c>
      <c r="C18" s="2" t="s">
        <v>78</v>
      </c>
      <c r="D18" s="2" t="s">
        <v>79</v>
      </c>
      <c r="E18" s="1" t="s">
        <v>13</v>
      </c>
      <c r="F18" s="3" t="s">
        <v>14</v>
      </c>
      <c r="G18" s="3">
        <v>1</v>
      </c>
      <c r="H18" s="5" t="s">
        <v>16</v>
      </c>
      <c r="I18" s="5">
        <v>3</v>
      </c>
      <c r="J18" s="9" t="s">
        <v>32</v>
      </c>
      <c r="K18" s="9">
        <v>3</v>
      </c>
      <c r="L18" s="4">
        <f t="shared" si="0"/>
        <v>1</v>
      </c>
      <c r="M18" s="4">
        <f t="shared" si="1"/>
        <v>0</v>
      </c>
      <c r="N18" s="4">
        <f t="shared" si="2"/>
        <v>0</v>
      </c>
      <c r="O18" s="4">
        <f t="shared" si="3"/>
        <v>1</v>
      </c>
      <c r="P18" s="4">
        <f t="shared" si="4"/>
        <v>0</v>
      </c>
      <c r="Q18" s="4">
        <f t="shared" si="5"/>
        <v>0</v>
      </c>
      <c r="R18" s="4">
        <f t="shared" si="6"/>
        <v>0</v>
      </c>
      <c r="S18" s="4">
        <f t="shared" si="7"/>
        <v>0</v>
      </c>
      <c r="T18" s="6">
        <f t="shared" si="8"/>
        <v>0</v>
      </c>
      <c r="U18" s="6">
        <f t="shared" si="9"/>
        <v>0</v>
      </c>
      <c r="V18" s="6">
        <f t="shared" si="10"/>
        <v>0</v>
      </c>
      <c r="W18" s="6">
        <f t="shared" si="11"/>
        <v>0</v>
      </c>
      <c r="X18" s="6">
        <f t="shared" si="12"/>
        <v>1</v>
      </c>
      <c r="Y18" s="6">
        <f t="shared" si="13"/>
        <v>1</v>
      </c>
      <c r="Z18" s="6">
        <f t="shared" si="14"/>
        <v>0</v>
      </c>
      <c r="AA18" s="6">
        <f t="shared" si="15"/>
        <v>0</v>
      </c>
      <c r="AB18" s="6">
        <f t="shared" si="16"/>
        <v>0</v>
      </c>
      <c r="AC18" s="6">
        <f t="shared" si="17"/>
        <v>0</v>
      </c>
      <c r="AD18" s="6">
        <f t="shared" si="18"/>
        <v>0</v>
      </c>
      <c r="AE18" s="10">
        <f t="shared" si="19"/>
        <v>0</v>
      </c>
      <c r="AF18" s="10">
        <f t="shared" si="20"/>
        <v>0</v>
      </c>
      <c r="AG18" s="10">
        <f t="shared" si="21"/>
        <v>0</v>
      </c>
      <c r="AH18" s="10">
        <f t="shared" si="22"/>
        <v>0</v>
      </c>
      <c r="AI18" s="10">
        <f t="shared" si="23"/>
        <v>0</v>
      </c>
      <c r="AJ18" s="10">
        <f t="shared" si="24"/>
        <v>0</v>
      </c>
      <c r="AK18" s="10">
        <f t="shared" si="25"/>
        <v>0</v>
      </c>
      <c r="AL18" s="10">
        <f t="shared" si="26"/>
        <v>0</v>
      </c>
      <c r="AM18" s="10">
        <f t="shared" si="27"/>
        <v>0</v>
      </c>
      <c r="AN18" s="10">
        <f t="shared" si="28"/>
        <v>1</v>
      </c>
      <c r="AO18" s="10">
        <f t="shared" si="29"/>
        <v>1</v>
      </c>
      <c r="AP18" s="10">
        <f t="shared" si="30"/>
        <v>0</v>
      </c>
      <c r="AQ18" s="8">
        <f t="shared" si="31"/>
        <v>1</v>
      </c>
      <c r="AR18" s="14">
        <f t="shared" si="32"/>
        <v>1</v>
      </c>
      <c r="AS18" s="13">
        <f t="shared" si="33"/>
        <v>0</v>
      </c>
      <c r="AT18" s="17">
        <f t="shared" si="34"/>
        <v>0</v>
      </c>
      <c r="AU18" s="21">
        <f t="shared" si="35"/>
        <v>0</v>
      </c>
      <c r="AV18" s="19">
        <f t="shared" si="36"/>
        <v>0</v>
      </c>
      <c r="AW18">
        <f t="shared" si="37"/>
        <v>0</v>
      </c>
      <c r="AX18">
        <f t="shared" si="38"/>
        <v>0</v>
      </c>
      <c r="AY18">
        <f t="shared" si="39"/>
        <v>0</v>
      </c>
      <c r="AZ18">
        <f t="shared" si="40"/>
        <v>0</v>
      </c>
      <c r="BA18">
        <f t="shared" si="41"/>
        <v>0</v>
      </c>
      <c r="BB18">
        <f t="shared" si="42"/>
        <v>1</v>
      </c>
      <c r="BC18">
        <f t="shared" si="43"/>
        <v>0</v>
      </c>
      <c r="BD18">
        <f t="shared" si="44"/>
        <v>0</v>
      </c>
      <c r="BE18">
        <f t="shared" si="45"/>
        <v>0</v>
      </c>
      <c r="BF18">
        <f t="shared" si="46"/>
        <v>1</v>
      </c>
    </row>
    <row r="19" spans="1:58" ht="15.75" customHeight="1" x14ac:dyDescent="0.25">
      <c r="A19" s="1" t="s">
        <v>80</v>
      </c>
      <c r="B19" s="2" t="s">
        <v>81</v>
      </c>
      <c r="C19" s="2" t="s">
        <v>82</v>
      </c>
      <c r="D19" s="2" t="s">
        <v>83</v>
      </c>
      <c r="E19" s="1" t="s">
        <v>13</v>
      </c>
      <c r="F19" s="3" t="s">
        <v>14</v>
      </c>
      <c r="G19" s="3">
        <v>3</v>
      </c>
      <c r="H19" s="5" t="s">
        <v>16</v>
      </c>
      <c r="I19" s="5">
        <v>3</v>
      </c>
      <c r="J19" s="9" t="s">
        <v>16</v>
      </c>
      <c r="K19" s="9">
        <v>3</v>
      </c>
      <c r="L19" s="4">
        <f t="shared" si="0"/>
        <v>1</v>
      </c>
      <c r="M19" s="4">
        <f t="shared" si="1"/>
        <v>1</v>
      </c>
      <c r="N19" s="4">
        <f t="shared" si="2"/>
        <v>0</v>
      </c>
      <c r="O19" s="4">
        <f t="shared" si="3"/>
        <v>0</v>
      </c>
      <c r="P19" s="4">
        <f t="shared" si="4"/>
        <v>0</v>
      </c>
      <c r="Q19" s="4">
        <f t="shared" si="5"/>
        <v>0</v>
      </c>
      <c r="R19" s="4">
        <f t="shared" si="6"/>
        <v>0</v>
      </c>
      <c r="S19" s="4">
        <f t="shared" si="7"/>
        <v>0</v>
      </c>
      <c r="T19" s="6">
        <f t="shared" si="8"/>
        <v>0</v>
      </c>
      <c r="U19" s="6">
        <f t="shared" si="9"/>
        <v>0</v>
      </c>
      <c r="V19" s="6">
        <f t="shared" si="10"/>
        <v>0</v>
      </c>
      <c r="W19" s="6">
        <f t="shared" si="11"/>
        <v>0</v>
      </c>
      <c r="X19" s="6">
        <f t="shared" si="12"/>
        <v>1</v>
      </c>
      <c r="Y19" s="6">
        <f t="shared" si="13"/>
        <v>1</v>
      </c>
      <c r="Z19" s="6">
        <f t="shared" si="14"/>
        <v>0</v>
      </c>
      <c r="AA19" s="6">
        <f t="shared" si="15"/>
        <v>0</v>
      </c>
      <c r="AB19" s="6">
        <f t="shared" si="16"/>
        <v>0</v>
      </c>
      <c r="AC19" s="6">
        <f t="shared" si="17"/>
        <v>0</v>
      </c>
      <c r="AD19" s="6">
        <f t="shared" si="18"/>
        <v>0</v>
      </c>
      <c r="AE19" s="10">
        <f t="shared" si="19"/>
        <v>0</v>
      </c>
      <c r="AF19" s="10">
        <f t="shared" si="20"/>
        <v>0</v>
      </c>
      <c r="AG19" s="10">
        <f t="shared" si="21"/>
        <v>0</v>
      </c>
      <c r="AH19" s="10">
        <f t="shared" si="22"/>
        <v>1</v>
      </c>
      <c r="AI19" s="10">
        <f t="shared" si="23"/>
        <v>1</v>
      </c>
      <c r="AJ19" s="10">
        <f t="shared" si="24"/>
        <v>0</v>
      </c>
      <c r="AK19" s="10">
        <f t="shared" si="25"/>
        <v>0</v>
      </c>
      <c r="AL19" s="10">
        <f t="shared" si="26"/>
        <v>0</v>
      </c>
      <c r="AM19" s="10">
        <f t="shared" si="27"/>
        <v>0</v>
      </c>
      <c r="AN19" s="10">
        <f t="shared" si="28"/>
        <v>0</v>
      </c>
      <c r="AO19" s="10">
        <f t="shared" si="29"/>
        <v>0</v>
      </c>
      <c r="AP19" s="10">
        <f t="shared" si="30"/>
        <v>0</v>
      </c>
      <c r="AQ19" s="8">
        <f t="shared" si="31"/>
        <v>0</v>
      </c>
      <c r="AR19" s="14">
        <f t="shared" si="32"/>
        <v>0</v>
      </c>
      <c r="AS19" s="13">
        <f t="shared" si="33"/>
        <v>0</v>
      </c>
      <c r="AT19" s="17">
        <f t="shared" si="34"/>
        <v>0</v>
      </c>
      <c r="AU19" s="21">
        <f t="shared" si="35"/>
        <v>0</v>
      </c>
      <c r="AV19" s="19">
        <f t="shared" si="36"/>
        <v>0</v>
      </c>
      <c r="AW19">
        <f t="shared" si="37"/>
        <v>0</v>
      </c>
      <c r="AX19">
        <f t="shared" si="38"/>
        <v>0</v>
      </c>
      <c r="AY19">
        <f t="shared" si="39"/>
        <v>0</v>
      </c>
      <c r="AZ19">
        <f t="shared" si="40"/>
        <v>1</v>
      </c>
      <c r="BA19">
        <f t="shared" si="41"/>
        <v>1</v>
      </c>
      <c r="BB19">
        <f t="shared" si="42"/>
        <v>1</v>
      </c>
      <c r="BC19">
        <f t="shared" si="43"/>
        <v>1</v>
      </c>
      <c r="BD19">
        <f t="shared" si="44"/>
        <v>0</v>
      </c>
      <c r="BE19">
        <f t="shared" si="45"/>
        <v>0</v>
      </c>
      <c r="BF19">
        <f t="shared" si="46"/>
        <v>0</v>
      </c>
    </row>
    <row r="20" spans="1:58" ht="15.75" customHeight="1" x14ac:dyDescent="0.25">
      <c r="A20" s="1" t="s">
        <v>84</v>
      </c>
      <c r="B20" s="2" t="s">
        <v>85</v>
      </c>
      <c r="C20" s="2" t="s">
        <v>86</v>
      </c>
      <c r="D20" s="2" t="s">
        <v>87</v>
      </c>
      <c r="E20" s="1" t="s">
        <v>13</v>
      </c>
      <c r="F20" s="3" t="s">
        <v>14</v>
      </c>
      <c r="G20" s="3">
        <v>1</v>
      </c>
      <c r="H20" s="5" t="s">
        <v>14</v>
      </c>
      <c r="I20" s="5">
        <v>1</v>
      </c>
      <c r="J20" s="9" t="s">
        <v>16</v>
      </c>
      <c r="K20" s="9">
        <v>2</v>
      </c>
      <c r="L20" s="4">
        <f t="shared" si="0"/>
        <v>1</v>
      </c>
      <c r="M20" s="4">
        <f t="shared" si="1"/>
        <v>0</v>
      </c>
      <c r="N20" s="4">
        <f t="shared" si="2"/>
        <v>0</v>
      </c>
      <c r="O20" s="4">
        <f t="shared" si="3"/>
        <v>1</v>
      </c>
      <c r="P20" s="4">
        <f t="shared" si="4"/>
        <v>0</v>
      </c>
      <c r="Q20" s="4">
        <f t="shared" si="5"/>
        <v>0</v>
      </c>
      <c r="R20" s="4">
        <f t="shared" si="6"/>
        <v>0</v>
      </c>
      <c r="S20" s="4">
        <f t="shared" si="7"/>
        <v>0</v>
      </c>
      <c r="T20" s="6">
        <f t="shared" si="8"/>
        <v>1</v>
      </c>
      <c r="U20" s="6">
        <f t="shared" si="9"/>
        <v>0</v>
      </c>
      <c r="V20" s="6">
        <f t="shared" si="10"/>
        <v>0</v>
      </c>
      <c r="W20" s="6">
        <f t="shared" si="11"/>
        <v>1</v>
      </c>
      <c r="X20" s="6">
        <f t="shared" si="12"/>
        <v>0</v>
      </c>
      <c r="Y20" s="6">
        <f t="shared" si="13"/>
        <v>0</v>
      </c>
      <c r="Z20" s="6">
        <f t="shared" si="14"/>
        <v>0</v>
      </c>
      <c r="AA20" s="6">
        <f t="shared" si="15"/>
        <v>0</v>
      </c>
      <c r="AB20" s="6">
        <f t="shared" si="16"/>
        <v>0</v>
      </c>
      <c r="AC20" s="6">
        <f t="shared" si="17"/>
        <v>0</v>
      </c>
      <c r="AD20" s="6">
        <f t="shared" si="18"/>
        <v>0</v>
      </c>
      <c r="AE20" s="10">
        <f t="shared" si="19"/>
        <v>0</v>
      </c>
      <c r="AF20" s="10">
        <f t="shared" si="20"/>
        <v>0</v>
      </c>
      <c r="AG20" s="10">
        <f t="shared" si="21"/>
        <v>0</v>
      </c>
      <c r="AH20" s="10">
        <f t="shared" si="22"/>
        <v>1</v>
      </c>
      <c r="AI20" s="10">
        <f t="shared" si="23"/>
        <v>0</v>
      </c>
      <c r="AJ20" s="10">
        <f t="shared" si="24"/>
        <v>1</v>
      </c>
      <c r="AK20" s="10">
        <f t="shared" si="25"/>
        <v>0</v>
      </c>
      <c r="AL20" s="10">
        <f t="shared" si="26"/>
        <v>0</v>
      </c>
      <c r="AM20" s="10">
        <f t="shared" si="27"/>
        <v>0</v>
      </c>
      <c r="AN20" s="10">
        <f t="shared" si="28"/>
        <v>0</v>
      </c>
      <c r="AO20" s="10">
        <f t="shared" si="29"/>
        <v>0</v>
      </c>
      <c r="AP20" s="10">
        <f t="shared" si="30"/>
        <v>0</v>
      </c>
      <c r="AQ20" s="8">
        <f t="shared" si="31"/>
        <v>0</v>
      </c>
      <c r="AR20" s="14">
        <f t="shared" si="32"/>
        <v>1</v>
      </c>
      <c r="AS20" s="13">
        <f t="shared" si="33"/>
        <v>1</v>
      </c>
      <c r="AT20" s="17">
        <f t="shared" si="34"/>
        <v>0</v>
      </c>
      <c r="AU20" s="21">
        <f t="shared" si="35"/>
        <v>0</v>
      </c>
      <c r="AV20" s="19">
        <f t="shared" si="36"/>
        <v>0</v>
      </c>
      <c r="AW20">
        <f t="shared" si="37"/>
        <v>0</v>
      </c>
      <c r="AX20">
        <f t="shared" si="38"/>
        <v>0</v>
      </c>
      <c r="AY20">
        <f t="shared" si="39"/>
        <v>1</v>
      </c>
      <c r="AZ20">
        <f t="shared" si="40"/>
        <v>1</v>
      </c>
      <c r="BA20">
        <f t="shared" si="41"/>
        <v>0</v>
      </c>
      <c r="BB20">
        <f t="shared" si="42"/>
        <v>0</v>
      </c>
      <c r="BC20">
        <f t="shared" si="43"/>
        <v>0</v>
      </c>
      <c r="BD20">
        <f t="shared" si="44"/>
        <v>0</v>
      </c>
      <c r="BE20">
        <f t="shared" si="45"/>
        <v>0</v>
      </c>
      <c r="BF20">
        <f t="shared" si="46"/>
        <v>0</v>
      </c>
    </row>
    <row r="21" spans="1:58" ht="15.75" customHeight="1" x14ac:dyDescent="0.25">
      <c r="A21" s="1" t="s">
        <v>88</v>
      </c>
      <c r="B21" s="2" t="s">
        <v>89</v>
      </c>
      <c r="C21" s="2" t="s">
        <v>90</v>
      </c>
      <c r="D21" s="2" t="s">
        <v>91</v>
      </c>
      <c r="E21" s="1" t="s">
        <v>13</v>
      </c>
      <c r="F21" s="3" t="s">
        <v>14</v>
      </c>
      <c r="G21" s="3">
        <v>3</v>
      </c>
      <c r="H21" s="5" t="s">
        <v>14</v>
      </c>
      <c r="I21" s="5">
        <v>3</v>
      </c>
      <c r="J21" s="9" t="s">
        <v>16</v>
      </c>
      <c r="K21" s="9">
        <v>3</v>
      </c>
      <c r="L21" s="4">
        <f t="shared" si="0"/>
        <v>1</v>
      </c>
      <c r="M21" s="4">
        <f t="shared" si="1"/>
        <v>1</v>
      </c>
      <c r="N21" s="4">
        <f t="shared" si="2"/>
        <v>0</v>
      </c>
      <c r="O21" s="4">
        <f t="shared" si="3"/>
        <v>0</v>
      </c>
      <c r="P21" s="4">
        <f t="shared" si="4"/>
        <v>0</v>
      </c>
      <c r="Q21" s="4">
        <f t="shared" si="5"/>
        <v>0</v>
      </c>
      <c r="R21" s="4">
        <f t="shared" si="6"/>
        <v>0</v>
      </c>
      <c r="S21" s="4">
        <f t="shared" si="7"/>
        <v>0</v>
      </c>
      <c r="T21" s="6">
        <f t="shared" si="8"/>
        <v>1</v>
      </c>
      <c r="U21" s="6">
        <f t="shared" si="9"/>
        <v>1</v>
      </c>
      <c r="V21" s="6">
        <f t="shared" si="10"/>
        <v>0</v>
      </c>
      <c r="W21" s="6">
        <f t="shared" si="11"/>
        <v>0</v>
      </c>
      <c r="X21" s="6">
        <f t="shared" si="12"/>
        <v>0</v>
      </c>
      <c r="Y21" s="6">
        <f t="shared" si="13"/>
        <v>0</v>
      </c>
      <c r="Z21" s="6">
        <f t="shared" si="14"/>
        <v>0</v>
      </c>
      <c r="AA21" s="6">
        <f t="shared" si="15"/>
        <v>0</v>
      </c>
      <c r="AB21" s="6">
        <f t="shared" si="16"/>
        <v>0</v>
      </c>
      <c r="AC21" s="6">
        <f t="shared" si="17"/>
        <v>0</v>
      </c>
      <c r="AD21" s="6">
        <f t="shared" si="18"/>
        <v>0</v>
      </c>
      <c r="AE21" s="10">
        <f t="shared" si="19"/>
        <v>0</v>
      </c>
      <c r="AF21" s="10">
        <f t="shared" si="20"/>
        <v>0</v>
      </c>
      <c r="AG21" s="10">
        <f t="shared" si="21"/>
        <v>0</v>
      </c>
      <c r="AH21" s="10">
        <f t="shared" si="22"/>
        <v>1</v>
      </c>
      <c r="AI21" s="10">
        <f t="shared" si="23"/>
        <v>1</v>
      </c>
      <c r="AJ21" s="10">
        <f t="shared" si="24"/>
        <v>0</v>
      </c>
      <c r="AK21" s="10">
        <f t="shared" si="25"/>
        <v>0</v>
      </c>
      <c r="AL21" s="10">
        <f t="shared" si="26"/>
        <v>0</v>
      </c>
      <c r="AM21" s="10">
        <f t="shared" si="27"/>
        <v>0</v>
      </c>
      <c r="AN21" s="10">
        <f t="shared" si="28"/>
        <v>0</v>
      </c>
      <c r="AO21" s="10">
        <f t="shared" si="29"/>
        <v>0</v>
      </c>
      <c r="AP21" s="10">
        <f t="shared" si="30"/>
        <v>0</v>
      </c>
      <c r="AQ21" s="8">
        <f t="shared" si="31"/>
        <v>0</v>
      </c>
      <c r="AR21" s="14">
        <f t="shared" si="32"/>
        <v>0</v>
      </c>
      <c r="AS21" s="13">
        <f t="shared" si="33"/>
        <v>0</v>
      </c>
      <c r="AT21" s="17">
        <f t="shared" si="34"/>
        <v>0</v>
      </c>
      <c r="AU21" s="21">
        <f t="shared" si="35"/>
        <v>0</v>
      </c>
      <c r="AV21" s="19">
        <f t="shared" si="36"/>
        <v>0</v>
      </c>
      <c r="AW21">
        <f t="shared" si="37"/>
        <v>0</v>
      </c>
      <c r="AX21">
        <f t="shared" si="38"/>
        <v>0</v>
      </c>
      <c r="AY21">
        <f t="shared" si="39"/>
        <v>0</v>
      </c>
      <c r="AZ21">
        <f t="shared" si="40"/>
        <v>1</v>
      </c>
      <c r="BA21">
        <f t="shared" si="41"/>
        <v>1</v>
      </c>
      <c r="BB21">
        <f t="shared" si="42"/>
        <v>1</v>
      </c>
      <c r="BC21">
        <f t="shared" si="43"/>
        <v>1</v>
      </c>
      <c r="BD21">
        <f t="shared" si="44"/>
        <v>0</v>
      </c>
      <c r="BE21">
        <f t="shared" si="45"/>
        <v>0</v>
      </c>
      <c r="BF21">
        <f t="shared" si="46"/>
        <v>0</v>
      </c>
    </row>
    <row r="22" spans="1:58" ht="12.5" x14ac:dyDescent="0.25">
      <c r="A22" s="1" t="s">
        <v>92</v>
      </c>
      <c r="B22" s="2" t="s">
        <v>93</v>
      </c>
      <c r="C22" s="2" t="s">
        <v>94</v>
      </c>
      <c r="D22" s="2" t="s">
        <v>95</v>
      </c>
      <c r="E22" s="1" t="s">
        <v>13</v>
      </c>
      <c r="F22" s="3" t="s">
        <v>14</v>
      </c>
      <c r="G22" s="3">
        <v>3</v>
      </c>
      <c r="H22" s="5" t="s">
        <v>16</v>
      </c>
      <c r="I22" s="5">
        <v>3</v>
      </c>
      <c r="J22" s="9" t="s">
        <v>16</v>
      </c>
      <c r="K22" s="9">
        <v>2</v>
      </c>
      <c r="L22" s="4">
        <f t="shared" si="0"/>
        <v>1</v>
      </c>
      <c r="M22" s="4">
        <f t="shared" si="1"/>
        <v>1</v>
      </c>
      <c r="N22" s="4">
        <f t="shared" si="2"/>
        <v>0</v>
      </c>
      <c r="O22" s="4">
        <f t="shared" si="3"/>
        <v>0</v>
      </c>
      <c r="P22" s="4">
        <f t="shared" si="4"/>
        <v>0</v>
      </c>
      <c r="Q22" s="4">
        <f t="shared" si="5"/>
        <v>0</v>
      </c>
      <c r="R22" s="4">
        <f t="shared" si="6"/>
        <v>0</v>
      </c>
      <c r="S22" s="4">
        <f t="shared" si="7"/>
        <v>0</v>
      </c>
      <c r="T22" s="6">
        <f t="shared" si="8"/>
        <v>0</v>
      </c>
      <c r="U22" s="6">
        <f t="shared" si="9"/>
        <v>0</v>
      </c>
      <c r="V22" s="6">
        <f t="shared" si="10"/>
        <v>0</v>
      </c>
      <c r="W22" s="6">
        <f t="shared" si="11"/>
        <v>0</v>
      </c>
      <c r="X22" s="6">
        <f t="shared" si="12"/>
        <v>1</v>
      </c>
      <c r="Y22" s="6">
        <f t="shared" si="13"/>
        <v>1</v>
      </c>
      <c r="Z22" s="6">
        <f t="shared" si="14"/>
        <v>0</v>
      </c>
      <c r="AA22" s="6">
        <f t="shared" si="15"/>
        <v>0</v>
      </c>
      <c r="AB22" s="6">
        <f t="shared" si="16"/>
        <v>0</v>
      </c>
      <c r="AC22" s="6">
        <f t="shared" si="17"/>
        <v>0</v>
      </c>
      <c r="AD22" s="6">
        <f t="shared" si="18"/>
        <v>0</v>
      </c>
      <c r="AE22" s="10">
        <f t="shared" si="19"/>
        <v>0</v>
      </c>
      <c r="AF22" s="10">
        <f t="shared" si="20"/>
        <v>0</v>
      </c>
      <c r="AG22" s="10">
        <f t="shared" si="21"/>
        <v>0</v>
      </c>
      <c r="AH22" s="10">
        <f t="shared" si="22"/>
        <v>1</v>
      </c>
      <c r="AI22" s="10">
        <f t="shared" si="23"/>
        <v>0</v>
      </c>
      <c r="AJ22" s="10">
        <f t="shared" si="24"/>
        <v>1</v>
      </c>
      <c r="AK22" s="10">
        <f t="shared" si="25"/>
        <v>0</v>
      </c>
      <c r="AL22" s="10">
        <f t="shared" si="26"/>
        <v>0</v>
      </c>
      <c r="AM22" s="10">
        <f t="shared" si="27"/>
        <v>0</v>
      </c>
      <c r="AN22" s="10">
        <f t="shared" si="28"/>
        <v>0</v>
      </c>
      <c r="AO22" s="10">
        <f t="shared" si="29"/>
        <v>0</v>
      </c>
      <c r="AP22" s="10">
        <f t="shared" si="30"/>
        <v>0</v>
      </c>
      <c r="AQ22" s="8">
        <f t="shared" si="31"/>
        <v>0</v>
      </c>
      <c r="AR22" s="14">
        <f t="shared" si="32"/>
        <v>0</v>
      </c>
      <c r="AS22" s="13">
        <f t="shared" si="33"/>
        <v>0</v>
      </c>
      <c r="AT22" s="17">
        <f t="shared" si="34"/>
        <v>1</v>
      </c>
      <c r="AU22" s="21">
        <f t="shared" si="35"/>
        <v>0</v>
      </c>
      <c r="AV22" s="19">
        <f t="shared" si="36"/>
        <v>1</v>
      </c>
      <c r="AW22">
        <f t="shared" si="37"/>
        <v>0</v>
      </c>
      <c r="AX22">
        <f t="shared" si="38"/>
        <v>0</v>
      </c>
      <c r="AY22">
        <f t="shared" si="39"/>
        <v>0</v>
      </c>
      <c r="AZ22">
        <f t="shared" si="40"/>
        <v>1</v>
      </c>
      <c r="BA22">
        <f t="shared" si="41"/>
        <v>0</v>
      </c>
      <c r="BB22">
        <f t="shared" si="42"/>
        <v>0</v>
      </c>
      <c r="BC22">
        <f t="shared" si="43"/>
        <v>0</v>
      </c>
      <c r="BD22">
        <f t="shared" si="44"/>
        <v>1</v>
      </c>
      <c r="BE22">
        <f t="shared" si="45"/>
        <v>0</v>
      </c>
      <c r="BF22">
        <f t="shared" si="46"/>
        <v>0</v>
      </c>
    </row>
    <row r="23" spans="1:58" ht="12.5" x14ac:dyDescent="0.25">
      <c r="A23" s="1" t="s">
        <v>96</v>
      </c>
      <c r="B23" s="2" t="s">
        <v>97</v>
      </c>
      <c r="C23" s="2" t="s">
        <v>98</v>
      </c>
      <c r="D23" s="2" t="s">
        <v>99</v>
      </c>
      <c r="E23" s="1" t="s">
        <v>13</v>
      </c>
      <c r="F23" s="3" t="s">
        <v>14</v>
      </c>
      <c r="G23" s="3">
        <v>3</v>
      </c>
      <c r="H23" s="5" t="s">
        <v>14</v>
      </c>
      <c r="I23" s="5">
        <v>3</v>
      </c>
      <c r="J23" s="9" t="s">
        <v>32</v>
      </c>
      <c r="K23" s="9">
        <v>3</v>
      </c>
      <c r="L23" s="4">
        <f t="shared" si="0"/>
        <v>1</v>
      </c>
      <c r="M23" s="4">
        <f t="shared" si="1"/>
        <v>1</v>
      </c>
      <c r="N23" s="4">
        <f t="shared" si="2"/>
        <v>0</v>
      </c>
      <c r="O23" s="4">
        <f t="shared" si="3"/>
        <v>0</v>
      </c>
      <c r="P23" s="4">
        <f t="shared" si="4"/>
        <v>0</v>
      </c>
      <c r="Q23" s="4">
        <f t="shared" si="5"/>
        <v>0</v>
      </c>
      <c r="R23" s="4">
        <f t="shared" si="6"/>
        <v>0</v>
      </c>
      <c r="S23" s="4">
        <f t="shared" si="7"/>
        <v>0</v>
      </c>
      <c r="T23" s="6">
        <f t="shared" si="8"/>
        <v>1</v>
      </c>
      <c r="U23" s="6">
        <f t="shared" si="9"/>
        <v>1</v>
      </c>
      <c r="V23" s="6">
        <f t="shared" si="10"/>
        <v>0</v>
      </c>
      <c r="W23" s="6">
        <f t="shared" si="11"/>
        <v>0</v>
      </c>
      <c r="X23" s="6">
        <f t="shared" si="12"/>
        <v>0</v>
      </c>
      <c r="Y23" s="6">
        <f t="shared" si="13"/>
        <v>0</v>
      </c>
      <c r="Z23" s="6">
        <f t="shared" si="14"/>
        <v>0</v>
      </c>
      <c r="AA23" s="6">
        <f t="shared" si="15"/>
        <v>0</v>
      </c>
      <c r="AB23" s="6">
        <f t="shared" si="16"/>
        <v>0</v>
      </c>
      <c r="AC23" s="6">
        <f t="shared" si="17"/>
        <v>0</v>
      </c>
      <c r="AD23" s="6">
        <f t="shared" si="18"/>
        <v>0</v>
      </c>
      <c r="AE23" s="10">
        <f t="shared" si="19"/>
        <v>0</v>
      </c>
      <c r="AF23" s="10">
        <f t="shared" si="20"/>
        <v>0</v>
      </c>
      <c r="AG23" s="10">
        <f t="shared" si="21"/>
        <v>0</v>
      </c>
      <c r="AH23" s="10">
        <f t="shared" si="22"/>
        <v>0</v>
      </c>
      <c r="AI23" s="10">
        <f t="shared" si="23"/>
        <v>0</v>
      </c>
      <c r="AJ23" s="10">
        <f t="shared" si="24"/>
        <v>0</v>
      </c>
      <c r="AK23" s="10">
        <f t="shared" si="25"/>
        <v>0</v>
      </c>
      <c r="AL23" s="10">
        <f t="shared" si="26"/>
        <v>0</v>
      </c>
      <c r="AM23" s="10">
        <f t="shared" si="27"/>
        <v>0</v>
      </c>
      <c r="AN23" s="10">
        <f t="shared" si="28"/>
        <v>1</v>
      </c>
      <c r="AO23" s="10">
        <f t="shared" si="29"/>
        <v>1</v>
      </c>
      <c r="AP23" s="10">
        <f t="shared" si="30"/>
        <v>0</v>
      </c>
      <c r="AQ23" s="8">
        <f t="shared" si="31"/>
        <v>0</v>
      </c>
      <c r="AR23" s="14">
        <f t="shared" si="32"/>
        <v>0</v>
      </c>
      <c r="AS23" s="13">
        <f t="shared" si="33"/>
        <v>0</v>
      </c>
      <c r="AT23" s="17">
        <f t="shared" si="34"/>
        <v>0</v>
      </c>
      <c r="AU23" s="21">
        <f t="shared" si="35"/>
        <v>0</v>
      </c>
      <c r="AV23" s="19">
        <f t="shared" si="36"/>
        <v>0</v>
      </c>
      <c r="AW23">
        <f t="shared" si="37"/>
        <v>0</v>
      </c>
      <c r="AX23">
        <f t="shared" si="38"/>
        <v>0</v>
      </c>
      <c r="AY23">
        <f t="shared" si="39"/>
        <v>0</v>
      </c>
      <c r="AZ23">
        <f t="shared" si="40"/>
        <v>1</v>
      </c>
      <c r="BA23">
        <f t="shared" si="41"/>
        <v>1</v>
      </c>
      <c r="BB23">
        <f t="shared" si="42"/>
        <v>1</v>
      </c>
      <c r="BC23">
        <f t="shared" si="43"/>
        <v>1</v>
      </c>
      <c r="BD23">
        <f t="shared" si="44"/>
        <v>0</v>
      </c>
      <c r="BE23">
        <f t="shared" si="45"/>
        <v>0</v>
      </c>
      <c r="BF23">
        <f t="shared" si="46"/>
        <v>0</v>
      </c>
    </row>
    <row r="24" spans="1:58" ht="12.5" x14ac:dyDescent="0.25">
      <c r="A24" s="1" t="s">
        <v>100</v>
      </c>
      <c r="B24" s="2" t="s">
        <v>101</v>
      </c>
      <c r="C24" s="2" t="s">
        <v>102</v>
      </c>
      <c r="D24" s="2" t="s">
        <v>103</v>
      </c>
      <c r="E24" s="1" t="s">
        <v>13</v>
      </c>
      <c r="F24" s="3" t="s">
        <v>16</v>
      </c>
      <c r="G24" s="3">
        <v>3</v>
      </c>
      <c r="H24" s="5" t="s">
        <v>16</v>
      </c>
      <c r="I24" s="5">
        <v>2</v>
      </c>
      <c r="J24" s="9" t="s">
        <v>16</v>
      </c>
      <c r="K24" s="9">
        <v>3</v>
      </c>
      <c r="L24" s="4">
        <f t="shared" si="0"/>
        <v>0</v>
      </c>
      <c r="M24" s="4">
        <f t="shared" si="1"/>
        <v>0</v>
      </c>
      <c r="N24" s="4">
        <f t="shared" si="2"/>
        <v>0</v>
      </c>
      <c r="O24" s="4">
        <f t="shared" si="3"/>
        <v>0</v>
      </c>
      <c r="P24" s="4">
        <f t="shared" si="4"/>
        <v>0</v>
      </c>
      <c r="Q24" s="4">
        <f t="shared" si="5"/>
        <v>1</v>
      </c>
      <c r="R24" s="4">
        <f t="shared" si="6"/>
        <v>1</v>
      </c>
      <c r="S24" s="4">
        <f t="shared" si="7"/>
        <v>0</v>
      </c>
      <c r="T24" s="6">
        <f t="shared" si="8"/>
        <v>0</v>
      </c>
      <c r="U24" s="6">
        <f t="shared" si="9"/>
        <v>0</v>
      </c>
      <c r="V24" s="6">
        <f t="shared" si="10"/>
        <v>0</v>
      </c>
      <c r="W24" s="6">
        <f t="shared" si="11"/>
        <v>0</v>
      </c>
      <c r="X24" s="6">
        <f t="shared" si="12"/>
        <v>1</v>
      </c>
      <c r="Y24" s="6">
        <f t="shared" si="13"/>
        <v>0</v>
      </c>
      <c r="Z24" s="6">
        <f t="shared" si="14"/>
        <v>1</v>
      </c>
      <c r="AA24" s="6">
        <f t="shared" si="15"/>
        <v>0</v>
      </c>
      <c r="AB24" s="6">
        <f t="shared" si="16"/>
        <v>0</v>
      </c>
      <c r="AC24" s="6">
        <f t="shared" si="17"/>
        <v>0</v>
      </c>
      <c r="AD24" s="6">
        <f t="shared" si="18"/>
        <v>0</v>
      </c>
      <c r="AE24" s="10">
        <f t="shared" si="19"/>
        <v>0</v>
      </c>
      <c r="AF24" s="10">
        <f t="shared" si="20"/>
        <v>0</v>
      </c>
      <c r="AG24" s="10">
        <f t="shared" si="21"/>
        <v>0</v>
      </c>
      <c r="AH24" s="10">
        <f t="shared" si="22"/>
        <v>1</v>
      </c>
      <c r="AI24" s="10">
        <f t="shared" si="23"/>
        <v>1</v>
      </c>
      <c r="AJ24" s="10">
        <f t="shared" si="24"/>
        <v>0</v>
      </c>
      <c r="AK24" s="10">
        <f t="shared" si="25"/>
        <v>0</v>
      </c>
      <c r="AL24" s="10">
        <f t="shared" si="26"/>
        <v>0</v>
      </c>
      <c r="AM24" s="10">
        <f t="shared" si="27"/>
        <v>0</v>
      </c>
      <c r="AN24" s="10">
        <f t="shared" si="28"/>
        <v>0</v>
      </c>
      <c r="AO24" s="10">
        <f t="shared" si="29"/>
        <v>0</v>
      </c>
      <c r="AP24" s="10">
        <f t="shared" si="30"/>
        <v>0</v>
      </c>
      <c r="AQ24" s="8">
        <f t="shared" si="31"/>
        <v>0</v>
      </c>
      <c r="AR24" s="14">
        <f t="shared" si="32"/>
        <v>0</v>
      </c>
      <c r="AS24" s="13">
        <f t="shared" si="33"/>
        <v>1</v>
      </c>
      <c r="AT24" s="17">
        <f t="shared" si="34"/>
        <v>0</v>
      </c>
      <c r="AU24" s="21">
        <f t="shared" si="35"/>
        <v>1</v>
      </c>
      <c r="AV24" s="19">
        <f t="shared" si="36"/>
        <v>0</v>
      </c>
      <c r="AW24">
        <f t="shared" si="37"/>
        <v>0</v>
      </c>
      <c r="AX24">
        <f t="shared" si="38"/>
        <v>0</v>
      </c>
      <c r="AY24">
        <f t="shared" si="39"/>
        <v>0</v>
      </c>
      <c r="AZ24">
        <f t="shared" si="40"/>
        <v>0</v>
      </c>
      <c r="BA24">
        <f t="shared" si="41"/>
        <v>1</v>
      </c>
      <c r="BB24">
        <f t="shared" si="42"/>
        <v>0</v>
      </c>
      <c r="BC24">
        <f t="shared" si="43"/>
        <v>0</v>
      </c>
      <c r="BD24">
        <f t="shared" si="44"/>
        <v>0</v>
      </c>
      <c r="BE24">
        <f t="shared" si="45"/>
        <v>1</v>
      </c>
      <c r="BF24">
        <f t="shared" si="46"/>
        <v>0</v>
      </c>
    </row>
    <row r="25" spans="1:58" ht="12.5" x14ac:dyDescent="0.25">
      <c r="A25" s="1" t="s">
        <v>104</v>
      </c>
      <c r="B25" s="2" t="s">
        <v>105</v>
      </c>
      <c r="C25" s="2" t="s">
        <v>106</v>
      </c>
      <c r="D25" s="2" t="s">
        <v>107</v>
      </c>
      <c r="E25" s="1" t="s">
        <v>13</v>
      </c>
      <c r="F25" s="3" t="s">
        <v>14</v>
      </c>
      <c r="G25" s="3">
        <v>3</v>
      </c>
      <c r="H25" s="5" t="s">
        <v>14</v>
      </c>
      <c r="I25" s="5">
        <v>3</v>
      </c>
      <c r="J25" s="9" t="s">
        <v>16</v>
      </c>
      <c r="K25" s="9">
        <v>-1</v>
      </c>
      <c r="L25" s="4">
        <f t="shared" si="0"/>
        <v>1</v>
      </c>
      <c r="M25" s="4">
        <f t="shared" si="1"/>
        <v>1</v>
      </c>
      <c r="N25" s="4">
        <f t="shared" si="2"/>
        <v>0</v>
      </c>
      <c r="O25" s="4">
        <f t="shared" si="3"/>
        <v>0</v>
      </c>
      <c r="P25" s="4">
        <f t="shared" si="4"/>
        <v>0</v>
      </c>
      <c r="Q25" s="4">
        <f t="shared" si="5"/>
        <v>0</v>
      </c>
      <c r="R25" s="4">
        <f t="shared" si="6"/>
        <v>0</v>
      </c>
      <c r="S25" s="4">
        <f t="shared" si="7"/>
        <v>0</v>
      </c>
      <c r="T25" s="6">
        <f t="shared" si="8"/>
        <v>1</v>
      </c>
      <c r="U25" s="6">
        <f t="shared" si="9"/>
        <v>1</v>
      </c>
      <c r="V25" s="6">
        <f t="shared" si="10"/>
        <v>0</v>
      </c>
      <c r="W25" s="6">
        <f t="shared" si="11"/>
        <v>0</v>
      </c>
      <c r="X25" s="6">
        <f t="shared" si="12"/>
        <v>0</v>
      </c>
      <c r="Y25" s="6">
        <f t="shared" si="13"/>
        <v>0</v>
      </c>
      <c r="Z25" s="6">
        <f t="shared" si="14"/>
        <v>0</v>
      </c>
      <c r="AA25" s="6">
        <f t="shared" si="15"/>
        <v>0</v>
      </c>
      <c r="AB25" s="6">
        <f t="shared" si="16"/>
        <v>0</v>
      </c>
      <c r="AC25" s="6">
        <f t="shared" si="17"/>
        <v>0</v>
      </c>
      <c r="AD25" s="6">
        <f t="shared" si="18"/>
        <v>0</v>
      </c>
      <c r="AE25" s="10">
        <f t="shared" si="19"/>
        <v>0</v>
      </c>
      <c r="AF25" s="10">
        <f t="shared" si="20"/>
        <v>0</v>
      </c>
      <c r="AG25" s="10">
        <f t="shared" si="21"/>
        <v>0</v>
      </c>
      <c r="AH25" s="10">
        <f t="shared" si="22"/>
        <v>1</v>
      </c>
      <c r="AI25" s="10">
        <f t="shared" si="23"/>
        <v>0</v>
      </c>
      <c r="AJ25" s="10">
        <f t="shared" si="24"/>
        <v>0</v>
      </c>
      <c r="AK25" s="10">
        <f t="shared" si="25"/>
        <v>0</v>
      </c>
      <c r="AL25" s="10">
        <f t="shared" si="26"/>
        <v>1</v>
      </c>
      <c r="AM25" s="10">
        <f t="shared" si="27"/>
        <v>0</v>
      </c>
      <c r="AN25" s="10">
        <f t="shared" si="28"/>
        <v>0</v>
      </c>
      <c r="AO25" s="10">
        <f t="shared" si="29"/>
        <v>0</v>
      </c>
      <c r="AP25" s="10">
        <f t="shared" si="30"/>
        <v>0</v>
      </c>
      <c r="AQ25" s="8">
        <f t="shared" si="31"/>
        <v>0</v>
      </c>
      <c r="AR25" s="14">
        <f t="shared" si="32"/>
        <v>0</v>
      </c>
      <c r="AS25" s="13">
        <f t="shared" si="33"/>
        <v>0</v>
      </c>
      <c r="AT25" s="17">
        <f t="shared" si="34"/>
        <v>1</v>
      </c>
      <c r="AU25" s="21">
        <f t="shared" si="35"/>
        <v>0</v>
      </c>
      <c r="AV25" s="19">
        <f t="shared" si="36"/>
        <v>1</v>
      </c>
      <c r="AW25">
        <f t="shared" si="37"/>
        <v>0</v>
      </c>
      <c r="AX25">
        <f t="shared" si="38"/>
        <v>0</v>
      </c>
      <c r="AY25">
        <f t="shared" si="39"/>
        <v>0</v>
      </c>
      <c r="AZ25">
        <f t="shared" si="40"/>
        <v>1</v>
      </c>
      <c r="BA25">
        <f t="shared" si="41"/>
        <v>0</v>
      </c>
      <c r="BB25">
        <f t="shared" si="42"/>
        <v>0</v>
      </c>
      <c r="BC25">
        <f t="shared" si="43"/>
        <v>0</v>
      </c>
      <c r="BD25">
        <f t="shared" si="44"/>
        <v>1</v>
      </c>
      <c r="BE25">
        <f t="shared" si="45"/>
        <v>0</v>
      </c>
      <c r="BF25">
        <f t="shared" si="46"/>
        <v>0</v>
      </c>
    </row>
    <row r="26" spans="1:58" ht="12.5" x14ac:dyDescent="0.25">
      <c r="A26" s="1" t="s">
        <v>108</v>
      </c>
      <c r="B26" s="2" t="s">
        <v>109</v>
      </c>
      <c r="C26" s="2" t="s">
        <v>110</v>
      </c>
      <c r="D26" s="2" t="s">
        <v>111</v>
      </c>
      <c r="E26" s="1" t="s">
        <v>13</v>
      </c>
      <c r="F26" s="3" t="s">
        <v>14</v>
      </c>
      <c r="G26" s="3">
        <v>3</v>
      </c>
      <c r="H26" s="5" t="s">
        <v>16</v>
      </c>
      <c r="I26" s="5">
        <v>3</v>
      </c>
      <c r="J26" s="9" t="s">
        <v>16</v>
      </c>
      <c r="K26" s="9">
        <v>2</v>
      </c>
      <c r="L26" s="4">
        <f t="shared" si="0"/>
        <v>1</v>
      </c>
      <c r="M26" s="4">
        <f t="shared" si="1"/>
        <v>1</v>
      </c>
      <c r="N26" s="4">
        <f t="shared" si="2"/>
        <v>0</v>
      </c>
      <c r="O26" s="4">
        <f t="shared" si="3"/>
        <v>0</v>
      </c>
      <c r="P26" s="4">
        <f t="shared" si="4"/>
        <v>0</v>
      </c>
      <c r="Q26" s="4">
        <f t="shared" si="5"/>
        <v>0</v>
      </c>
      <c r="R26" s="4">
        <f t="shared" si="6"/>
        <v>0</v>
      </c>
      <c r="S26" s="4">
        <f t="shared" si="7"/>
        <v>0</v>
      </c>
      <c r="T26" s="6">
        <f t="shared" si="8"/>
        <v>0</v>
      </c>
      <c r="U26" s="6">
        <f t="shared" si="9"/>
        <v>0</v>
      </c>
      <c r="V26" s="6">
        <f t="shared" si="10"/>
        <v>0</v>
      </c>
      <c r="W26" s="6">
        <f t="shared" si="11"/>
        <v>0</v>
      </c>
      <c r="X26" s="6">
        <f t="shared" si="12"/>
        <v>1</v>
      </c>
      <c r="Y26" s="6">
        <f t="shared" si="13"/>
        <v>1</v>
      </c>
      <c r="Z26" s="6">
        <f t="shared" si="14"/>
        <v>0</v>
      </c>
      <c r="AA26" s="6">
        <f t="shared" si="15"/>
        <v>0</v>
      </c>
      <c r="AB26" s="6">
        <f t="shared" si="16"/>
        <v>0</v>
      </c>
      <c r="AC26" s="6">
        <f t="shared" si="17"/>
        <v>0</v>
      </c>
      <c r="AD26" s="6">
        <f t="shared" si="18"/>
        <v>0</v>
      </c>
      <c r="AE26" s="10">
        <f t="shared" si="19"/>
        <v>0</v>
      </c>
      <c r="AF26" s="10">
        <f t="shared" si="20"/>
        <v>0</v>
      </c>
      <c r="AG26" s="10">
        <f t="shared" si="21"/>
        <v>0</v>
      </c>
      <c r="AH26" s="10">
        <f t="shared" si="22"/>
        <v>1</v>
      </c>
      <c r="AI26" s="10">
        <f t="shared" si="23"/>
        <v>0</v>
      </c>
      <c r="AJ26" s="10">
        <f t="shared" si="24"/>
        <v>1</v>
      </c>
      <c r="AK26" s="10">
        <f t="shared" si="25"/>
        <v>0</v>
      </c>
      <c r="AL26" s="10">
        <f t="shared" si="26"/>
        <v>0</v>
      </c>
      <c r="AM26" s="10">
        <f t="shared" si="27"/>
        <v>0</v>
      </c>
      <c r="AN26" s="10">
        <f t="shared" si="28"/>
        <v>0</v>
      </c>
      <c r="AO26" s="10">
        <f t="shared" si="29"/>
        <v>0</v>
      </c>
      <c r="AP26" s="10">
        <f t="shared" si="30"/>
        <v>0</v>
      </c>
      <c r="AQ26" s="8">
        <f t="shared" si="31"/>
        <v>0</v>
      </c>
      <c r="AR26" s="14">
        <f t="shared" si="32"/>
        <v>0</v>
      </c>
      <c r="AS26" s="13">
        <f t="shared" si="33"/>
        <v>0</v>
      </c>
      <c r="AT26" s="17">
        <f t="shared" si="34"/>
        <v>1</v>
      </c>
      <c r="AU26" s="21">
        <f t="shared" si="35"/>
        <v>0</v>
      </c>
      <c r="AV26" s="19">
        <f t="shared" si="36"/>
        <v>1</v>
      </c>
      <c r="AW26">
        <f t="shared" si="37"/>
        <v>0</v>
      </c>
      <c r="AX26">
        <f t="shared" si="38"/>
        <v>0</v>
      </c>
      <c r="AY26">
        <f t="shared" si="39"/>
        <v>0</v>
      </c>
      <c r="AZ26">
        <f t="shared" si="40"/>
        <v>1</v>
      </c>
      <c r="BA26">
        <f t="shared" si="41"/>
        <v>0</v>
      </c>
      <c r="BB26">
        <f t="shared" si="42"/>
        <v>0</v>
      </c>
      <c r="BC26">
        <f t="shared" si="43"/>
        <v>0</v>
      </c>
      <c r="BD26">
        <f t="shared" si="44"/>
        <v>1</v>
      </c>
      <c r="BE26">
        <f t="shared" si="45"/>
        <v>0</v>
      </c>
      <c r="BF26">
        <f t="shared" si="46"/>
        <v>0</v>
      </c>
    </row>
    <row r="27" spans="1:58" ht="12.5" x14ac:dyDescent="0.25">
      <c r="A27" s="1" t="s">
        <v>112</v>
      </c>
      <c r="B27" s="2" t="s">
        <v>113</v>
      </c>
      <c r="C27" s="2" t="s">
        <v>114</v>
      </c>
      <c r="D27" s="2" t="s">
        <v>115</v>
      </c>
      <c r="E27" s="1" t="s">
        <v>13</v>
      </c>
      <c r="F27" s="3" t="s">
        <v>14</v>
      </c>
      <c r="G27" s="3">
        <v>3</v>
      </c>
      <c r="H27" s="5" t="s">
        <v>16</v>
      </c>
      <c r="I27" s="5">
        <v>3</v>
      </c>
      <c r="J27" s="9" t="s">
        <v>16</v>
      </c>
      <c r="K27" s="9">
        <v>-1</v>
      </c>
      <c r="L27" s="4">
        <f t="shared" si="0"/>
        <v>1</v>
      </c>
      <c r="M27" s="4">
        <f t="shared" si="1"/>
        <v>1</v>
      </c>
      <c r="N27" s="4">
        <f t="shared" si="2"/>
        <v>0</v>
      </c>
      <c r="O27" s="4">
        <f t="shared" si="3"/>
        <v>0</v>
      </c>
      <c r="P27" s="4">
        <f t="shared" si="4"/>
        <v>0</v>
      </c>
      <c r="Q27" s="4">
        <f t="shared" si="5"/>
        <v>0</v>
      </c>
      <c r="R27" s="4">
        <f t="shared" si="6"/>
        <v>0</v>
      </c>
      <c r="S27" s="4">
        <f t="shared" si="7"/>
        <v>0</v>
      </c>
      <c r="T27" s="6">
        <f t="shared" si="8"/>
        <v>0</v>
      </c>
      <c r="U27" s="6">
        <f t="shared" si="9"/>
        <v>0</v>
      </c>
      <c r="V27" s="6">
        <f t="shared" si="10"/>
        <v>0</v>
      </c>
      <c r="W27" s="6">
        <f t="shared" si="11"/>
        <v>0</v>
      </c>
      <c r="X27" s="6">
        <f t="shared" si="12"/>
        <v>1</v>
      </c>
      <c r="Y27" s="6">
        <f t="shared" si="13"/>
        <v>1</v>
      </c>
      <c r="Z27" s="6">
        <f t="shared" si="14"/>
        <v>0</v>
      </c>
      <c r="AA27" s="6">
        <f t="shared" si="15"/>
        <v>0</v>
      </c>
      <c r="AB27" s="6">
        <f t="shared" si="16"/>
        <v>0</v>
      </c>
      <c r="AC27" s="6">
        <f t="shared" si="17"/>
        <v>0</v>
      </c>
      <c r="AD27" s="6">
        <f t="shared" si="18"/>
        <v>0</v>
      </c>
      <c r="AE27" s="10">
        <f t="shared" si="19"/>
        <v>0</v>
      </c>
      <c r="AF27" s="10">
        <f t="shared" si="20"/>
        <v>0</v>
      </c>
      <c r="AG27" s="10">
        <f t="shared" si="21"/>
        <v>0</v>
      </c>
      <c r="AH27" s="10">
        <f t="shared" si="22"/>
        <v>1</v>
      </c>
      <c r="AI27" s="10">
        <f t="shared" si="23"/>
        <v>0</v>
      </c>
      <c r="AJ27" s="10">
        <f t="shared" si="24"/>
        <v>0</v>
      </c>
      <c r="AK27" s="10">
        <f t="shared" si="25"/>
        <v>0</v>
      </c>
      <c r="AL27" s="10">
        <f t="shared" si="26"/>
        <v>1</v>
      </c>
      <c r="AM27" s="10">
        <f t="shared" si="27"/>
        <v>0</v>
      </c>
      <c r="AN27" s="10">
        <f t="shared" si="28"/>
        <v>0</v>
      </c>
      <c r="AO27" s="10">
        <f t="shared" si="29"/>
        <v>0</v>
      </c>
      <c r="AP27" s="10">
        <f t="shared" si="30"/>
        <v>0</v>
      </c>
      <c r="AQ27" s="8">
        <f t="shared" si="31"/>
        <v>0</v>
      </c>
      <c r="AR27" s="14">
        <f t="shared" si="32"/>
        <v>0</v>
      </c>
      <c r="AS27" s="13">
        <f t="shared" si="33"/>
        <v>0</v>
      </c>
      <c r="AT27" s="17">
        <f t="shared" si="34"/>
        <v>1</v>
      </c>
      <c r="AU27" s="21">
        <f t="shared" si="35"/>
        <v>0</v>
      </c>
      <c r="AV27" s="19">
        <f t="shared" si="36"/>
        <v>1</v>
      </c>
      <c r="AW27">
        <f t="shared" si="37"/>
        <v>0</v>
      </c>
      <c r="AX27">
        <f t="shared" si="38"/>
        <v>0</v>
      </c>
      <c r="AY27">
        <f t="shared" si="39"/>
        <v>0</v>
      </c>
      <c r="AZ27">
        <f t="shared" si="40"/>
        <v>1</v>
      </c>
      <c r="BA27">
        <f t="shared" si="41"/>
        <v>0</v>
      </c>
      <c r="BB27">
        <f t="shared" si="42"/>
        <v>0</v>
      </c>
      <c r="BC27">
        <f t="shared" si="43"/>
        <v>0</v>
      </c>
      <c r="BD27">
        <f t="shared" si="44"/>
        <v>1</v>
      </c>
      <c r="BE27">
        <f t="shared" si="45"/>
        <v>0</v>
      </c>
      <c r="BF27">
        <f t="shared" si="46"/>
        <v>0</v>
      </c>
    </row>
    <row r="28" spans="1:58" ht="12.5" x14ac:dyDescent="0.25">
      <c r="A28" s="1" t="s">
        <v>116</v>
      </c>
      <c r="B28" s="2" t="s">
        <v>117</v>
      </c>
      <c r="C28" s="2" t="s">
        <v>118</v>
      </c>
      <c r="D28" s="2" t="s">
        <v>119</v>
      </c>
      <c r="E28" s="1" t="s">
        <v>13</v>
      </c>
      <c r="F28" s="3" t="s">
        <v>14</v>
      </c>
      <c r="G28" s="3">
        <v>1</v>
      </c>
      <c r="H28" s="5" t="s">
        <v>16</v>
      </c>
      <c r="I28" s="5">
        <v>3</v>
      </c>
      <c r="J28" s="9" t="s">
        <v>14</v>
      </c>
      <c r="K28" s="9">
        <v>2</v>
      </c>
      <c r="L28" s="4">
        <f t="shared" si="0"/>
        <v>1</v>
      </c>
      <c r="M28" s="4">
        <f t="shared" si="1"/>
        <v>0</v>
      </c>
      <c r="N28" s="4">
        <f t="shared" si="2"/>
        <v>0</v>
      </c>
      <c r="O28" s="4">
        <f t="shared" si="3"/>
        <v>1</v>
      </c>
      <c r="P28" s="4">
        <f t="shared" si="4"/>
        <v>0</v>
      </c>
      <c r="Q28" s="4">
        <f t="shared" si="5"/>
        <v>0</v>
      </c>
      <c r="R28" s="4">
        <f t="shared" si="6"/>
        <v>0</v>
      </c>
      <c r="S28" s="4">
        <f t="shared" si="7"/>
        <v>0</v>
      </c>
      <c r="T28" s="6">
        <f t="shared" si="8"/>
        <v>0</v>
      </c>
      <c r="U28" s="6">
        <f t="shared" si="9"/>
        <v>0</v>
      </c>
      <c r="V28" s="6">
        <f t="shared" si="10"/>
        <v>0</v>
      </c>
      <c r="W28" s="6">
        <f t="shared" si="11"/>
        <v>0</v>
      </c>
      <c r="X28" s="6">
        <f t="shared" si="12"/>
        <v>1</v>
      </c>
      <c r="Y28" s="6">
        <f t="shared" si="13"/>
        <v>1</v>
      </c>
      <c r="Z28" s="6">
        <f t="shared" si="14"/>
        <v>0</v>
      </c>
      <c r="AA28" s="6">
        <f t="shared" si="15"/>
        <v>0</v>
      </c>
      <c r="AB28" s="6">
        <f t="shared" si="16"/>
        <v>0</v>
      </c>
      <c r="AC28" s="6">
        <f t="shared" si="17"/>
        <v>0</v>
      </c>
      <c r="AD28" s="6">
        <f t="shared" si="18"/>
        <v>0</v>
      </c>
      <c r="AE28" s="10">
        <f t="shared" si="19"/>
        <v>1</v>
      </c>
      <c r="AF28" s="10">
        <f t="shared" si="20"/>
        <v>0</v>
      </c>
      <c r="AG28" s="10">
        <f t="shared" si="21"/>
        <v>1</v>
      </c>
      <c r="AH28" s="10">
        <f t="shared" si="22"/>
        <v>0</v>
      </c>
      <c r="AI28" s="10">
        <f t="shared" si="23"/>
        <v>0</v>
      </c>
      <c r="AJ28" s="10">
        <f t="shared" si="24"/>
        <v>0</v>
      </c>
      <c r="AK28" s="10">
        <f t="shared" si="25"/>
        <v>0</v>
      </c>
      <c r="AL28" s="10">
        <f t="shared" si="26"/>
        <v>0</v>
      </c>
      <c r="AM28" s="10">
        <f t="shared" si="27"/>
        <v>0</v>
      </c>
      <c r="AN28" s="10">
        <f t="shared" si="28"/>
        <v>0</v>
      </c>
      <c r="AO28" s="10">
        <f t="shared" si="29"/>
        <v>0</v>
      </c>
      <c r="AP28" s="10">
        <f t="shared" si="30"/>
        <v>0</v>
      </c>
      <c r="AQ28" s="8">
        <f t="shared" si="31"/>
        <v>1</v>
      </c>
      <c r="AR28" s="14">
        <f t="shared" si="32"/>
        <v>1</v>
      </c>
      <c r="AS28" s="13">
        <f t="shared" si="33"/>
        <v>0</v>
      </c>
      <c r="AT28" s="17">
        <f t="shared" si="34"/>
        <v>1</v>
      </c>
      <c r="AU28" s="21">
        <f t="shared" si="35"/>
        <v>0</v>
      </c>
      <c r="AV28" s="19">
        <f t="shared" si="36"/>
        <v>0</v>
      </c>
      <c r="AW28">
        <f t="shared" si="37"/>
        <v>0</v>
      </c>
      <c r="AX28">
        <f t="shared" si="38"/>
        <v>1</v>
      </c>
      <c r="AY28">
        <f t="shared" si="39"/>
        <v>0</v>
      </c>
      <c r="AZ28">
        <f t="shared" si="40"/>
        <v>0</v>
      </c>
      <c r="BA28">
        <f t="shared" si="41"/>
        <v>0</v>
      </c>
      <c r="BB28">
        <f t="shared" si="42"/>
        <v>0</v>
      </c>
      <c r="BC28">
        <f t="shared" si="43"/>
        <v>0</v>
      </c>
      <c r="BD28">
        <f t="shared" si="44"/>
        <v>0</v>
      </c>
      <c r="BE28">
        <f t="shared" si="45"/>
        <v>0</v>
      </c>
      <c r="BF28">
        <f t="shared" si="46"/>
        <v>0</v>
      </c>
    </row>
    <row r="29" spans="1:58" ht="12.5" x14ac:dyDescent="0.25">
      <c r="A29" s="1" t="s">
        <v>120</v>
      </c>
      <c r="B29" s="2" t="s">
        <v>121</v>
      </c>
      <c r="C29" s="2" t="s">
        <v>122</v>
      </c>
      <c r="D29" s="2" t="s">
        <v>123</v>
      </c>
      <c r="E29" s="1" t="s">
        <v>13</v>
      </c>
      <c r="F29" s="3" t="s">
        <v>14</v>
      </c>
      <c r="G29" s="3">
        <v>1</v>
      </c>
      <c r="H29" s="5" t="s">
        <v>16</v>
      </c>
      <c r="I29" s="5">
        <v>3</v>
      </c>
      <c r="J29" s="9" t="s">
        <v>32</v>
      </c>
      <c r="K29" s="9">
        <v>3</v>
      </c>
      <c r="L29" s="4">
        <f t="shared" si="0"/>
        <v>1</v>
      </c>
      <c r="M29" s="4">
        <f t="shared" si="1"/>
        <v>0</v>
      </c>
      <c r="N29" s="4">
        <f t="shared" si="2"/>
        <v>0</v>
      </c>
      <c r="O29" s="4">
        <f t="shared" si="3"/>
        <v>1</v>
      </c>
      <c r="P29" s="4">
        <f t="shared" si="4"/>
        <v>0</v>
      </c>
      <c r="Q29" s="4">
        <f t="shared" si="5"/>
        <v>0</v>
      </c>
      <c r="R29" s="4">
        <f t="shared" si="6"/>
        <v>0</v>
      </c>
      <c r="S29" s="4">
        <f t="shared" si="7"/>
        <v>0</v>
      </c>
      <c r="T29" s="6">
        <f t="shared" si="8"/>
        <v>0</v>
      </c>
      <c r="U29" s="6">
        <f t="shared" si="9"/>
        <v>0</v>
      </c>
      <c r="V29" s="6">
        <f t="shared" si="10"/>
        <v>0</v>
      </c>
      <c r="W29" s="6">
        <f t="shared" si="11"/>
        <v>0</v>
      </c>
      <c r="X29" s="6">
        <f t="shared" si="12"/>
        <v>1</v>
      </c>
      <c r="Y29" s="6">
        <f t="shared" si="13"/>
        <v>1</v>
      </c>
      <c r="Z29" s="6">
        <f t="shared" si="14"/>
        <v>0</v>
      </c>
      <c r="AA29" s="6">
        <f t="shared" si="15"/>
        <v>0</v>
      </c>
      <c r="AB29" s="6">
        <f t="shared" si="16"/>
        <v>0</v>
      </c>
      <c r="AC29" s="6">
        <f t="shared" si="17"/>
        <v>0</v>
      </c>
      <c r="AD29" s="6">
        <f t="shared" si="18"/>
        <v>0</v>
      </c>
      <c r="AE29" s="10">
        <f t="shared" si="19"/>
        <v>0</v>
      </c>
      <c r="AF29" s="10">
        <f t="shared" si="20"/>
        <v>0</v>
      </c>
      <c r="AG29" s="10">
        <f t="shared" si="21"/>
        <v>0</v>
      </c>
      <c r="AH29" s="10">
        <f t="shared" si="22"/>
        <v>0</v>
      </c>
      <c r="AI29" s="10">
        <f t="shared" si="23"/>
        <v>0</v>
      </c>
      <c r="AJ29" s="10">
        <f t="shared" si="24"/>
        <v>0</v>
      </c>
      <c r="AK29" s="10">
        <f t="shared" si="25"/>
        <v>0</v>
      </c>
      <c r="AL29" s="10">
        <f t="shared" si="26"/>
        <v>0</v>
      </c>
      <c r="AM29" s="10">
        <f t="shared" si="27"/>
        <v>0</v>
      </c>
      <c r="AN29" s="10">
        <f t="shared" si="28"/>
        <v>1</v>
      </c>
      <c r="AO29" s="10">
        <f t="shared" si="29"/>
        <v>1</v>
      </c>
      <c r="AP29" s="10">
        <f t="shared" si="30"/>
        <v>0</v>
      </c>
      <c r="AQ29" s="8">
        <f t="shared" si="31"/>
        <v>1</v>
      </c>
      <c r="AR29" s="14">
        <f t="shared" si="32"/>
        <v>1</v>
      </c>
      <c r="AS29" s="13">
        <f t="shared" si="33"/>
        <v>0</v>
      </c>
      <c r="AT29" s="17">
        <f t="shared" si="34"/>
        <v>0</v>
      </c>
      <c r="AU29" s="21">
        <f t="shared" si="35"/>
        <v>0</v>
      </c>
      <c r="AV29" s="19">
        <f t="shared" si="36"/>
        <v>0</v>
      </c>
      <c r="AW29">
        <f t="shared" si="37"/>
        <v>0</v>
      </c>
      <c r="AX29">
        <f t="shared" si="38"/>
        <v>0</v>
      </c>
      <c r="AY29">
        <f t="shared" si="39"/>
        <v>0</v>
      </c>
      <c r="AZ29">
        <f t="shared" si="40"/>
        <v>0</v>
      </c>
      <c r="BA29">
        <f t="shared" si="41"/>
        <v>0</v>
      </c>
      <c r="BB29">
        <f t="shared" si="42"/>
        <v>1</v>
      </c>
      <c r="BC29">
        <f t="shared" si="43"/>
        <v>0</v>
      </c>
      <c r="BD29">
        <f t="shared" si="44"/>
        <v>0</v>
      </c>
      <c r="BE29">
        <f t="shared" si="45"/>
        <v>0</v>
      </c>
      <c r="BF29">
        <f t="shared" si="46"/>
        <v>1</v>
      </c>
    </row>
    <row r="30" spans="1:58" ht="12.5" x14ac:dyDescent="0.25">
      <c r="A30" s="1" t="s">
        <v>124</v>
      </c>
      <c r="B30" s="2" t="s">
        <v>125</v>
      </c>
      <c r="C30" s="2" t="s">
        <v>126</v>
      </c>
      <c r="D30" s="2" t="s">
        <v>127</v>
      </c>
      <c r="E30" s="1" t="s">
        <v>13</v>
      </c>
      <c r="F30" s="3" t="s">
        <v>14</v>
      </c>
      <c r="G30" s="3">
        <v>3</v>
      </c>
      <c r="H30" s="5" t="s">
        <v>16</v>
      </c>
      <c r="I30" s="5">
        <v>-1</v>
      </c>
      <c r="J30" s="9" t="s">
        <v>16</v>
      </c>
      <c r="K30" s="9">
        <v>3</v>
      </c>
      <c r="L30" s="4">
        <f t="shared" si="0"/>
        <v>1</v>
      </c>
      <c r="M30" s="4">
        <f t="shared" si="1"/>
        <v>1</v>
      </c>
      <c r="N30" s="4">
        <f t="shared" si="2"/>
        <v>0</v>
      </c>
      <c r="O30" s="4">
        <f t="shared" si="3"/>
        <v>0</v>
      </c>
      <c r="P30" s="4">
        <f t="shared" si="4"/>
        <v>0</v>
      </c>
      <c r="Q30" s="4">
        <f t="shared" si="5"/>
        <v>0</v>
      </c>
      <c r="R30" s="4">
        <f t="shared" si="6"/>
        <v>0</v>
      </c>
      <c r="S30" s="4">
        <f t="shared" si="7"/>
        <v>0</v>
      </c>
      <c r="T30" s="6">
        <f t="shared" si="8"/>
        <v>0</v>
      </c>
      <c r="U30" s="6">
        <f t="shared" si="9"/>
        <v>0</v>
      </c>
      <c r="V30" s="6">
        <f t="shared" si="10"/>
        <v>0</v>
      </c>
      <c r="W30" s="6">
        <f t="shared" si="11"/>
        <v>0</v>
      </c>
      <c r="X30" s="6">
        <f t="shared" si="12"/>
        <v>1</v>
      </c>
      <c r="Y30" s="6">
        <f t="shared" si="13"/>
        <v>0</v>
      </c>
      <c r="Z30" s="6">
        <f t="shared" si="14"/>
        <v>0</v>
      </c>
      <c r="AA30" s="6">
        <f t="shared" si="15"/>
        <v>0</v>
      </c>
      <c r="AB30" s="6">
        <f t="shared" si="16"/>
        <v>1</v>
      </c>
      <c r="AC30" s="6">
        <f t="shared" si="17"/>
        <v>0</v>
      </c>
      <c r="AD30" s="6">
        <f t="shared" si="18"/>
        <v>0</v>
      </c>
      <c r="AE30" s="10">
        <f t="shared" si="19"/>
        <v>0</v>
      </c>
      <c r="AF30" s="10">
        <f t="shared" si="20"/>
        <v>0</v>
      </c>
      <c r="AG30" s="10">
        <f t="shared" si="21"/>
        <v>0</v>
      </c>
      <c r="AH30" s="10">
        <f t="shared" si="22"/>
        <v>1</v>
      </c>
      <c r="AI30" s="10">
        <f t="shared" si="23"/>
        <v>1</v>
      </c>
      <c r="AJ30" s="10">
        <f t="shared" si="24"/>
        <v>0</v>
      </c>
      <c r="AK30" s="10">
        <f t="shared" si="25"/>
        <v>0</v>
      </c>
      <c r="AL30" s="10">
        <f t="shared" si="26"/>
        <v>0</v>
      </c>
      <c r="AM30" s="10">
        <f t="shared" si="27"/>
        <v>0</v>
      </c>
      <c r="AN30" s="10">
        <f t="shared" si="28"/>
        <v>0</v>
      </c>
      <c r="AO30" s="10">
        <f t="shared" si="29"/>
        <v>0</v>
      </c>
      <c r="AP30" s="10">
        <f t="shared" si="30"/>
        <v>0</v>
      </c>
      <c r="AQ30" s="8">
        <f t="shared" si="31"/>
        <v>0</v>
      </c>
      <c r="AR30" s="14">
        <f t="shared" si="32"/>
        <v>0</v>
      </c>
      <c r="AS30" s="13">
        <f t="shared" si="33"/>
        <v>1</v>
      </c>
      <c r="AT30" s="17">
        <f t="shared" si="34"/>
        <v>0</v>
      </c>
      <c r="AU30" s="21">
        <f t="shared" si="35"/>
        <v>1</v>
      </c>
      <c r="AV30" s="19">
        <f t="shared" si="36"/>
        <v>0</v>
      </c>
      <c r="AW30">
        <f t="shared" si="37"/>
        <v>0</v>
      </c>
      <c r="AX30">
        <f t="shared" si="38"/>
        <v>0</v>
      </c>
      <c r="AY30">
        <f t="shared" si="39"/>
        <v>0</v>
      </c>
      <c r="AZ30">
        <f t="shared" si="40"/>
        <v>0</v>
      </c>
      <c r="BA30">
        <f t="shared" si="41"/>
        <v>1</v>
      </c>
      <c r="BB30">
        <f t="shared" si="42"/>
        <v>0</v>
      </c>
      <c r="BC30">
        <f t="shared" si="43"/>
        <v>0</v>
      </c>
      <c r="BD30">
        <f t="shared" si="44"/>
        <v>0</v>
      </c>
      <c r="BE30">
        <f t="shared" si="45"/>
        <v>1</v>
      </c>
      <c r="BF30">
        <f t="shared" si="46"/>
        <v>0</v>
      </c>
    </row>
    <row r="31" spans="1:58" ht="12.5" x14ac:dyDescent="0.25">
      <c r="A31" s="1" t="s">
        <v>128</v>
      </c>
      <c r="B31" s="2" t="s">
        <v>129</v>
      </c>
      <c r="C31" s="2" t="s">
        <v>130</v>
      </c>
      <c r="D31" s="2" t="s">
        <v>131</v>
      </c>
      <c r="E31" s="1" t="s">
        <v>13</v>
      </c>
      <c r="F31" s="3" t="s">
        <v>14</v>
      </c>
      <c r="G31" s="3">
        <v>3</v>
      </c>
      <c r="H31" s="5" t="s">
        <v>14</v>
      </c>
      <c r="I31" s="5">
        <v>3</v>
      </c>
      <c r="J31" s="9" t="s">
        <v>32</v>
      </c>
      <c r="K31" s="9">
        <v>3</v>
      </c>
      <c r="L31" s="4">
        <f t="shared" si="0"/>
        <v>1</v>
      </c>
      <c r="M31" s="4">
        <f t="shared" si="1"/>
        <v>1</v>
      </c>
      <c r="N31" s="4">
        <f t="shared" si="2"/>
        <v>0</v>
      </c>
      <c r="O31" s="4">
        <f t="shared" si="3"/>
        <v>0</v>
      </c>
      <c r="P31" s="4">
        <f t="shared" si="4"/>
        <v>0</v>
      </c>
      <c r="Q31" s="4">
        <f t="shared" si="5"/>
        <v>0</v>
      </c>
      <c r="R31" s="4">
        <f t="shared" si="6"/>
        <v>0</v>
      </c>
      <c r="S31" s="4">
        <f t="shared" si="7"/>
        <v>0</v>
      </c>
      <c r="T31" s="6">
        <f t="shared" si="8"/>
        <v>1</v>
      </c>
      <c r="U31" s="6">
        <f t="shared" si="9"/>
        <v>1</v>
      </c>
      <c r="V31" s="6">
        <f t="shared" si="10"/>
        <v>0</v>
      </c>
      <c r="W31" s="6">
        <f t="shared" si="11"/>
        <v>0</v>
      </c>
      <c r="X31" s="6">
        <f t="shared" si="12"/>
        <v>0</v>
      </c>
      <c r="Y31" s="6">
        <f t="shared" si="13"/>
        <v>0</v>
      </c>
      <c r="Z31" s="6">
        <f t="shared" si="14"/>
        <v>0</v>
      </c>
      <c r="AA31" s="6">
        <f t="shared" si="15"/>
        <v>0</v>
      </c>
      <c r="AB31" s="6">
        <f t="shared" si="16"/>
        <v>0</v>
      </c>
      <c r="AC31" s="6">
        <f t="shared" si="17"/>
        <v>0</v>
      </c>
      <c r="AD31" s="6">
        <f t="shared" si="18"/>
        <v>0</v>
      </c>
      <c r="AE31" s="10">
        <f t="shared" si="19"/>
        <v>0</v>
      </c>
      <c r="AF31" s="10">
        <f t="shared" si="20"/>
        <v>0</v>
      </c>
      <c r="AG31" s="10">
        <f t="shared" si="21"/>
        <v>0</v>
      </c>
      <c r="AH31" s="10">
        <f t="shared" si="22"/>
        <v>0</v>
      </c>
      <c r="AI31" s="10">
        <f t="shared" si="23"/>
        <v>0</v>
      </c>
      <c r="AJ31" s="10">
        <f t="shared" si="24"/>
        <v>0</v>
      </c>
      <c r="AK31" s="10">
        <f t="shared" si="25"/>
        <v>0</v>
      </c>
      <c r="AL31" s="10">
        <f t="shared" si="26"/>
        <v>0</v>
      </c>
      <c r="AM31" s="10">
        <f t="shared" si="27"/>
        <v>0</v>
      </c>
      <c r="AN31" s="10">
        <f t="shared" si="28"/>
        <v>1</v>
      </c>
      <c r="AO31" s="10">
        <f t="shared" si="29"/>
        <v>1</v>
      </c>
      <c r="AP31" s="10">
        <f t="shared" si="30"/>
        <v>0</v>
      </c>
      <c r="AQ31" s="8">
        <f t="shared" si="31"/>
        <v>0</v>
      </c>
      <c r="AR31" s="14">
        <f t="shared" si="32"/>
        <v>0</v>
      </c>
      <c r="AS31" s="13">
        <f t="shared" si="33"/>
        <v>0</v>
      </c>
      <c r="AT31" s="17">
        <f t="shared" si="34"/>
        <v>0</v>
      </c>
      <c r="AU31" s="21">
        <f t="shared" si="35"/>
        <v>0</v>
      </c>
      <c r="AV31" s="19">
        <f t="shared" si="36"/>
        <v>0</v>
      </c>
      <c r="AW31">
        <f t="shared" si="37"/>
        <v>0</v>
      </c>
      <c r="AX31">
        <f t="shared" si="38"/>
        <v>0</v>
      </c>
      <c r="AY31">
        <f t="shared" si="39"/>
        <v>0</v>
      </c>
      <c r="AZ31">
        <f t="shared" si="40"/>
        <v>1</v>
      </c>
      <c r="BA31">
        <f t="shared" si="41"/>
        <v>1</v>
      </c>
      <c r="BB31">
        <f t="shared" si="42"/>
        <v>1</v>
      </c>
      <c r="BC31">
        <f t="shared" si="43"/>
        <v>1</v>
      </c>
      <c r="BD31">
        <f t="shared" si="44"/>
        <v>0</v>
      </c>
      <c r="BE31">
        <f t="shared" si="45"/>
        <v>0</v>
      </c>
      <c r="BF31">
        <f t="shared" si="46"/>
        <v>0</v>
      </c>
    </row>
    <row r="32" spans="1:58" ht="12.5" x14ac:dyDescent="0.25">
      <c r="A32" s="1" t="s">
        <v>132</v>
      </c>
      <c r="B32" s="2" t="s">
        <v>133</v>
      </c>
      <c r="C32" s="2" t="s">
        <v>134</v>
      </c>
      <c r="D32" s="2" t="s">
        <v>135</v>
      </c>
      <c r="E32" s="1" t="s">
        <v>13</v>
      </c>
      <c r="F32" s="3" t="s">
        <v>16</v>
      </c>
      <c r="G32" s="3">
        <v>3</v>
      </c>
      <c r="H32" s="5" t="s">
        <v>16</v>
      </c>
      <c r="I32" s="5">
        <v>3</v>
      </c>
      <c r="J32" s="9" t="s">
        <v>16</v>
      </c>
      <c r="K32" s="9">
        <v>3</v>
      </c>
      <c r="L32" s="4">
        <f t="shared" si="0"/>
        <v>0</v>
      </c>
      <c r="M32" s="4">
        <f t="shared" si="1"/>
        <v>0</v>
      </c>
      <c r="N32" s="4">
        <f t="shared" si="2"/>
        <v>0</v>
      </c>
      <c r="O32" s="4">
        <f t="shared" si="3"/>
        <v>0</v>
      </c>
      <c r="P32" s="4">
        <f t="shared" si="4"/>
        <v>0</v>
      </c>
      <c r="Q32" s="4">
        <f t="shared" si="5"/>
        <v>1</v>
      </c>
      <c r="R32" s="4">
        <f t="shared" si="6"/>
        <v>1</v>
      </c>
      <c r="S32" s="4">
        <f t="shared" si="7"/>
        <v>0</v>
      </c>
      <c r="T32" s="6">
        <f t="shared" si="8"/>
        <v>0</v>
      </c>
      <c r="U32" s="6">
        <f t="shared" si="9"/>
        <v>0</v>
      </c>
      <c r="V32" s="6">
        <f t="shared" si="10"/>
        <v>0</v>
      </c>
      <c r="W32" s="6">
        <f t="shared" si="11"/>
        <v>0</v>
      </c>
      <c r="X32" s="6">
        <f t="shared" si="12"/>
        <v>1</v>
      </c>
      <c r="Y32" s="6">
        <f t="shared" si="13"/>
        <v>1</v>
      </c>
      <c r="Z32" s="6">
        <f t="shared" si="14"/>
        <v>0</v>
      </c>
      <c r="AA32" s="6">
        <f t="shared" si="15"/>
        <v>0</v>
      </c>
      <c r="AB32" s="6">
        <f t="shared" si="16"/>
        <v>0</v>
      </c>
      <c r="AC32" s="6">
        <f t="shared" si="17"/>
        <v>0</v>
      </c>
      <c r="AD32" s="6">
        <f t="shared" si="18"/>
        <v>0</v>
      </c>
      <c r="AE32" s="10">
        <f t="shared" si="19"/>
        <v>0</v>
      </c>
      <c r="AF32" s="10">
        <f t="shared" si="20"/>
        <v>0</v>
      </c>
      <c r="AG32" s="10">
        <f t="shared" si="21"/>
        <v>0</v>
      </c>
      <c r="AH32" s="10">
        <f t="shared" si="22"/>
        <v>1</v>
      </c>
      <c r="AI32" s="10">
        <f t="shared" si="23"/>
        <v>1</v>
      </c>
      <c r="AJ32" s="10">
        <f t="shared" si="24"/>
        <v>0</v>
      </c>
      <c r="AK32" s="10">
        <f t="shared" si="25"/>
        <v>0</v>
      </c>
      <c r="AL32" s="10">
        <f t="shared" si="26"/>
        <v>0</v>
      </c>
      <c r="AM32" s="10">
        <f t="shared" si="27"/>
        <v>0</v>
      </c>
      <c r="AN32" s="10">
        <f t="shared" si="28"/>
        <v>0</v>
      </c>
      <c r="AO32" s="10">
        <f t="shared" si="29"/>
        <v>0</v>
      </c>
      <c r="AP32" s="10">
        <f t="shared" si="30"/>
        <v>0</v>
      </c>
      <c r="AQ32" s="8">
        <f t="shared" si="31"/>
        <v>0</v>
      </c>
      <c r="AR32" s="14">
        <f t="shared" si="32"/>
        <v>0</v>
      </c>
      <c r="AS32" s="13">
        <f t="shared" si="33"/>
        <v>0</v>
      </c>
      <c r="AT32" s="17">
        <f t="shared" si="34"/>
        <v>0</v>
      </c>
      <c r="AU32" s="21">
        <f t="shared" si="35"/>
        <v>0</v>
      </c>
      <c r="AV32" s="19">
        <f t="shared" si="36"/>
        <v>0</v>
      </c>
      <c r="AW32">
        <f t="shared" si="37"/>
        <v>0</v>
      </c>
      <c r="AX32">
        <f t="shared" si="38"/>
        <v>0</v>
      </c>
      <c r="AY32">
        <f t="shared" si="39"/>
        <v>0</v>
      </c>
      <c r="AZ32">
        <f t="shared" si="40"/>
        <v>1</v>
      </c>
      <c r="BA32">
        <f t="shared" si="41"/>
        <v>1</v>
      </c>
      <c r="BB32">
        <f t="shared" si="42"/>
        <v>1</v>
      </c>
      <c r="BC32">
        <f t="shared" si="43"/>
        <v>1</v>
      </c>
      <c r="BD32">
        <f t="shared" si="44"/>
        <v>0</v>
      </c>
      <c r="BE32">
        <f t="shared" si="45"/>
        <v>0</v>
      </c>
      <c r="BF32">
        <f t="shared" si="46"/>
        <v>0</v>
      </c>
    </row>
    <row r="33" spans="1:58" ht="12.5" x14ac:dyDescent="0.25">
      <c r="A33" s="1" t="s">
        <v>136</v>
      </c>
      <c r="B33" s="2" t="s">
        <v>137</v>
      </c>
      <c r="C33" s="2" t="s">
        <v>138</v>
      </c>
      <c r="D33" s="2" t="s">
        <v>139</v>
      </c>
      <c r="E33" s="1" t="s">
        <v>13</v>
      </c>
      <c r="F33" s="3" t="s">
        <v>14</v>
      </c>
      <c r="G33" s="3">
        <v>3</v>
      </c>
      <c r="H33" s="5" t="s">
        <v>32</v>
      </c>
      <c r="I33" s="5">
        <v>3</v>
      </c>
      <c r="J33" s="9" t="s">
        <v>16</v>
      </c>
      <c r="K33" s="9">
        <v>2</v>
      </c>
      <c r="L33" s="4">
        <f t="shared" si="0"/>
        <v>1</v>
      </c>
      <c r="M33" s="4">
        <f t="shared" si="1"/>
        <v>1</v>
      </c>
      <c r="N33" s="4">
        <f t="shared" si="2"/>
        <v>0</v>
      </c>
      <c r="O33" s="4">
        <f t="shared" si="3"/>
        <v>0</v>
      </c>
      <c r="P33" s="4">
        <f t="shared" si="4"/>
        <v>0</v>
      </c>
      <c r="Q33" s="4">
        <f t="shared" si="5"/>
        <v>0</v>
      </c>
      <c r="R33" s="4">
        <f t="shared" si="6"/>
        <v>0</v>
      </c>
      <c r="S33" s="4">
        <f t="shared" si="7"/>
        <v>0</v>
      </c>
      <c r="T33" s="6">
        <f t="shared" si="8"/>
        <v>0</v>
      </c>
      <c r="U33" s="6">
        <f t="shared" si="9"/>
        <v>0</v>
      </c>
      <c r="V33" s="6">
        <f t="shared" si="10"/>
        <v>0</v>
      </c>
      <c r="W33" s="6">
        <f t="shared" si="11"/>
        <v>0</v>
      </c>
      <c r="X33" s="6">
        <f t="shared" si="12"/>
        <v>0</v>
      </c>
      <c r="Y33" s="6">
        <f t="shared" si="13"/>
        <v>0</v>
      </c>
      <c r="Z33" s="6">
        <f t="shared" si="14"/>
        <v>0</v>
      </c>
      <c r="AA33" s="6">
        <f t="shared" si="15"/>
        <v>0</v>
      </c>
      <c r="AB33" s="6">
        <f t="shared" si="16"/>
        <v>0</v>
      </c>
      <c r="AC33" s="6">
        <f t="shared" si="17"/>
        <v>0</v>
      </c>
      <c r="AD33" s="6">
        <f t="shared" si="18"/>
        <v>1</v>
      </c>
      <c r="AE33" s="10">
        <f t="shared" si="19"/>
        <v>0</v>
      </c>
      <c r="AF33" s="10">
        <f t="shared" si="20"/>
        <v>0</v>
      </c>
      <c r="AG33" s="10">
        <f t="shared" si="21"/>
        <v>0</v>
      </c>
      <c r="AH33" s="10">
        <f t="shared" si="22"/>
        <v>1</v>
      </c>
      <c r="AI33" s="10">
        <f t="shared" si="23"/>
        <v>0</v>
      </c>
      <c r="AJ33" s="10">
        <f t="shared" si="24"/>
        <v>1</v>
      </c>
      <c r="AK33" s="10">
        <f t="shared" si="25"/>
        <v>0</v>
      </c>
      <c r="AL33" s="10">
        <f t="shared" si="26"/>
        <v>0</v>
      </c>
      <c r="AM33" s="10">
        <f t="shared" si="27"/>
        <v>0</v>
      </c>
      <c r="AN33" s="10">
        <f t="shared" si="28"/>
        <v>0</v>
      </c>
      <c r="AO33" s="10">
        <f t="shared" si="29"/>
        <v>0</v>
      </c>
      <c r="AP33" s="10">
        <f t="shared" si="30"/>
        <v>0</v>
      </c>
      <c r="AQ33" s="8">
        <f t="shared" si="31"/>
        <v>0</v>
      </c>
      <c r="AR33" s="14">
        <f t="shared" si="32"/>
        <v>0</v>
      </c>
      <c r="AS33" s="13">
        <f t="shared" si="33"/>
        <v>0</v>
      </c>
      <c r="AT33" s="17">
        <f t="shared" si="34"/>
        <v>1</v>
      </c>
      <c r="AU33" s="21">
        <f t="shared" si="35"/>
        <v>0</v>
      </c>
      <c r="AV33" s="19">
        <f t="shared" si="36"/>
        <v>1</v>
      </c>
      <c r="AW33">
        <f t="shared" si="37"/>
        <v>0</v>
      </c>
      <c r="AX33">
        <f t="shared" si="38"/>
        <v>0</v>
      </c>
      <c r="AY33">
        <f t="shared" si="39"/>
        <v>0</v>
      </c>
      <c r="AZ33">
        <f t="shared" si="40"/>
        <v>1</v>
      </c>
      <c r="BA33">
        <f t="shared" si="41"/>
        <v>0</v>
      </c>
      <c r="BB33">
        <f t="shared" si="42"/>
        <v>0</v>
      </c>
      <c r="BC33">
        <f t="shared" si="43"/>
        <v>0</v>
      </c>
      <c r="BD33">
        <f t="shared" si="44"/>
        <v>1</v>
      </c>
      <c r="BE33">
        <f t="shared" si="45"/>
        <v>0</v>
      </c>
      <c r="BF33">
        <f t="shared" si="46"/>
        <v>0</v>
      </c>
    </row>
    <row r="34" spans="1:58" ht="12.5" x14ac:dyDescent="0.25">
      <c r="A34" s="1" t="s">
        <v>140</v>
      </c>
      <c r="B34" s="2" t="s">
        <v>141</v>
      </c>
      <c r="C34" s="2" t="s">
        <v>142</v>
      </c>
      <c r="D34" s="2" t="s">
        <v>143</v>
      </c>
      <c r="E34" s="1" t="s">
        <v>13</v>
      </c>
      <c r="F34" s="3" t="s">
        <v>14</v>
      </c>
      <c r="G34" s="3">
        <v>3</v>
      </c>
      <c r="H34" s="5" t="s">
        <v>14</v>
      </c>
      <c r="I34" s="5">
        <v>3</v>
      </c>
      <c r="J34" s="9" t="s">
        <v>14</v>
      </c>
      <c r="K34" s="9">
        <v>3</v>
      </c>
      <c r="L34" s="4">
        <f t="shared" si="0"/>
        <v>1</v>
      </c>
      <c r="M34" s="4">
        <f t="shared" si="1"/>
        <v>1</v>
      </c>
      <c r="N34" s="4">
        <f t="shared" si="2"/>
        <v>0</v>
      </c>
      <c r="O34" s="4">
        <f t="shared" si="3"/>
        <v>0</v>
      </c>
      <c r="P34" s="4">
        <f t="shared" si="4"/>
        <v>0</v>
      </c>
      <c r="Q34" s="4">
        <f t="shared" si="5"/>
        <v>0</v>
      </c>
      <c r="R34" s="4">
        <f t="shared" si="6"/>
        <v>0</v>
      </c>
      <c r="S34" s="4">
        <f t="shared" si="7"/>
        <v>0</v>
      </c>
      <c r="T34" s="6">
        <f t="shared" si="8"/>
        <v>1</v>
      </c>
      <c r="U34" s="6">
        <f t="shared" si="9"/>
        <v>1</v>
      </c>
      <c r="V34" s="6">
        <f t="shared" si="10"/>
        <v>0</v>
      </c>
      <c r="W34" s="6">
        <f t="shared" si="11"/>
        <v>0</v>
      </c>
      <c r="X34" s="6">
        <f t="shared" si="12"/>
        <v>0</v>
      </c>
      <c r="Y34" s="6">
        <f t="shared" si="13"/>
        <v>0</v>
      </c>
      <c r="Z34" s="6">
        <f t="shared" si="14"/>
        <v>0</v>
      </c>
      <c r="AA34" s="6">
        <f t="shared" si="15"/>
        <v>0</v>
      </c>
      <c r="AB34" s="6">
        <f t="shared" si="16"/>
        <v>0</v>
      </c>
      <c r="AC34" s="6">
        <f t="shared" si="17"/>
        <v>0</v>
      </c>
      <c r="AD34" s="6">
        <f t="shared" si="18"/>
        <v>0</v>
      </c>
      <c r="AE34" s="10">
        <f t="shared" si="19"/>
        <v>1</v>
      </c>
      <c r="AF34" s="10">
        <f t="shared" si="20"/>
        <v>1</v>
      </c>
      <c r="AG34" s="10">
        <f t="shared" si="21"/>
        <v>0</v>
      </c>
      <c r="AH34" s="10">
        <f t="shared" si="22"/>
        <v>0</v>
      </c>
      <c r="AI34" s="10">
        <f t="shared" si="23"/>
        <v>0</v>
      </c>
      <c r="AJ34" s="10">
        <f t="shared" si="24"/>
        <v>0</v>
      </c>
      <c r="AK34" s="10">
        <f t="shared" si="25"/>
        <v>0</v>
      </c>
      <c r="AL34" s="10">
        <f t="shared" si="26"/>
        <v>0</v>
      </c>
      <c r="AM34" s="10">
        <f t="shared" si="27"/>
        <v>0</v>
      </c>
      <c r="AN34" s="10">
        <f t="shared" si="28"/>
        <v>0</v>
      </c>
      <c r="AO34" s="10">
        <f t="shared" si="29"/>
        <v>0</v>
      </c>
      <c r="AP34" s="10">
        <f t="shared" si="30"/>
        <v>0</v>
      </c>
      <c r="AQ34" s="8">
        <f t="shared" si="31"/>
        <v>0</v>
      </c>
      <c r="AR34" s="14">
        <f t="shared" si="32"/>
        <v>0</v>
      </c>
      <c r="AS34" s="13">
        <f t="shared" si="33"/>
        <v>0</v>
      </c>
      <c r="AT34" s="17">
        <f t="shared" si="34"/>
        <v>0</v>
      </c>
      <c r="AU34" s="21">
        <f t="shared" si="35"/>
        <v>0</v>
      </c>
      <c r="AV34" s="19">
        <f t="shared" si="36"/>
        <v>0</v>
      </c>
      <c r="AW34">
        <f t="shared" si="37"/>
        <v>0</v>
      </c>
      <c r="AX34">
        <f t="shared" si="38"/>
        <v>0</v>
      </c>
      <c r="AY34">
        <f t="shared" si="39"/>
        <v>0</v>
      </c>
      <c r="AZ34">
        <f t="shared" si="40"/>
        <v>1</v>
      </c>
      <c r="BA34">
        <f t="shared" si="41"/>
        <v>1</v>
      </c>
      <c r="BB34">
        <f t="shared" si="42"/>
        <v>1</v>
      </c>
      <c r="BC34">
        <f t="shared" si="43"/>
        <v>1</v>
      </c>
      <c r="BD34">
        <f t="shared" si="44"/>
        <v>0</v>
      </c>
      <c r="BE34">
        <f t="shared" si="45"/>
        <v>0</v>
      </c>
      <c r="BF34">
        <f t="shared" si="46"/>
        <v>0</v>
      </c>
    </row>
    <row r="35" spans="1:58" ht="12.5" x14ac:dyDescent="0.25">
      <c r="A35" s="1" t="s">
        <v>144</v>
      </c>
      <c r="B35" s="2" t="s">
        <v>145</v>
      </c>
      <c r="C35" s="2" t="s">
        <v>146</v>
      </c>
      <c r="D35" s="2" t="s">
        <v>147</v>
      </c>
      <c r="E35" s="1" t="s">
        <v>13</v>
      </c>
      <c r="F35" s="3" t="s">
        <v>14</v>
      </c>
      <c r="G35" s="3">
        <v>3</v>
      </c>
      <c r="H35" s="5" t="s">
        <v>16</v>
      </c>
      <c r="I35" s="5">
        <v>3</v>
      </c>
      <c r="J35" s="9" t="s">
        <v>16</v>
      </c>
      <c r="K35" s="9">
        <v>3</v>
      </c>
      <c r="L35" s="4">
        <f t="shared" si="0"/>
        <v>1</v>
      </c>
      <c r="M35" s="4">
        <f t="shared" si="1"/>
        <v>1</v>
      </c>
      <c r="N35" s="4">
        <f t="shared" si="2"/>
        <v>0</v>
      </c>
      <c r="O35" s="4">
        <f t="shared" si="3"/>
        <v>0</v>
      </c>
      <c r="P35" s="4">
        <f t="shared" si="4"/>
        <v>0</v>
      </c>
      <c r="Q35" s="4">
        <f t="shared" si="5"/>
        <v>0</v>
      </c>
      <c r="R35" s="4">
        <f t="shared" si="6"/>
        <v>0</v>
      </c>
      <c r="S35" s="4">
        <f t="shared" si="7"/>
        <v>0</v>
      </c>
      <c r="T35" s="6">
        <f t="shared" si="8"/>
        <v>0</v>
      </c>
      <c r="U35" s="6">
        <f t="shared" si="9"/>
        <v>0</v>
      </c>
      <c r="V35" s="6">
        <f t="shared" si="10"/>
        <v>0</v>
      </c>
      <c r="W35" s="6">
        <f t="shared" si="11"/>
        <v>0</v>
      </c>
      <c r="X35" s="6">
        <f t="shared" si="12"/>
        <v>1</v>
      </c>
      <c r="Y35" s="6">
        <f t="shared" si="13"/>
        <v>1</v>
      </c>
      <c r="Z35" s="6">
        <f t="shared" si="14"/>
        <v>0</v>
      </c>
      <c r="AA35" s="6">
        <f t="shared" si="15"/>
        <v>0</v>
      </c>
      <c r="AB35" s="6">
        <f t="shared" si="16"/>
        <v>0</v>
      </c>
      <c r="AC35" s="6">
        <f t="shared" si="17"/>
        <v>0</v>
      </c>
      <c r="AD35" s="6">
        <f t="shared" si="18"/>
        <v>0</v>
      </c>
      <c r="AE35" s="10">
        <f t="shared" si="19"/>
        <v>0</v>
      </c>
      <c r="AF35" s="10">
        <f t="shared" si="20"/>
        <v>0</v>
      </c>
      <c r="AG35" s="10">
        <f t="shared" si="21"/>
        <v>0</v>
      </c>
      <c r="AH35" s="10">
        <f t="shared" si="22"/>
        <v>1</v>
      </c>
      <c r="AI35" s="10">
        <f t="shared" si="23"/>
        <v>1</v>
      </c>
      <c r="AJ35" s="10">
        <f t="shared" si="24"/>
        <v>0</v>
      </c>
      <c r="AK35" s="10">
        <f t="shared" si="25"/>
        <v>0</v>
      </c>
      <c r="AL35" s="10">
        <f t="shared" si="26"/>
        <v>0</v>
      </c>
      <c r="AM35" s="10">
        <f t="shared" si="27"/>
        <v>0</v>
      </c>
      <c r="AN35" s="10">
        <f t="shared" si="28"/>
        <v>0</v>
      </c>
      <c r="AO35" s="10">
        <f t="shared" si="29"/>
        <v>0</v>
      </c>
      <c r="AP35" s="10">
        <f t="shared" si="30"/>
        <v>0</v>
      </c>
      <c r="AQ35" s="8">
        <f t="shared" si="31"/>
        <v>0</v>
      </c>
      <c r="AR35" s="14">
        <f t="shared" si="32"/>
        <v>0</v>
      </c>
      <c r="AS35" s="13">
        <f t="shared" si="33"/>
        <v>0</v>
      </c>
      <c r="AT35" s="17">
        <f t="shared" si="34"/>
        <v>0</v>
      </c>
      <c r="AU35" s="21">
        <f t="shared" si="35"/>
        <v>0</v>
      </c>
      <c r="AV35" s="19">
        <f t="shared" si="36"/>
        <v>0</v>
      </c>
      <c r="AW35">
        <f t="shared" si="37"/>
        <v>0</v>
      </c>
      <c r="AX35">
        <f t="shared" si="38"/>
        <v>0</v>
      </c>
      <c r="AY35">
        <f t="shared" si="39"/>
        <v>0</v>
      </c>
      <c r="AZ35">
        <f t="shared" si="40"/>
        <v>1</v>
      </c>
      <c r="BA35">
        <f t="shared" si="41"/>
        <v>1</v>
      </c>
      <c r="BB35">
        <f t="shared" si="42"/>
        <v>1</v>
      </c>
      <c r="BC35">
        <f t="shared" si="43"/>
        <v>1</v>
      </c>
      <c r="BD35">
        <f t="shared" si="44"/>
        <v>0</v>
      </c>
      <c r="BE35">
        <f t="shared" si="45"/>
        <v>0</v>
      </c>
      <c r="BF35">
        <f t="shared" si="46"/>
        <v>0</v>
      </c>
    </row>
    <row r="36" spans="1:58" ht="12.5" x14ac:dyDescent="0.25">
      <c r="A36" s="1" t="s">
        <v>148</v>
      </c>
      <c r="B36" s="2" t="s">
        <v>149</v>
      </c>
      <c r="C36" s="2" t="s">
        <v>150</v>
      </c>
      <c r="D36" s="2" t="s">
        <v>151</v>
      </c>
      <c r="E36" s="1" t="s">
        <v>13</v>
      </c>
      <c r="F36" s="3" t="s">
        <v>14</v>
      </c>
      <c r="G36" s="3">
        <v>3</v>
      </c>
      <c r="H36" s="5" t="s">
        <v>16</v>
      </c>
      <c r="I36" s="5">
        <v>3</v>
      </c>
      <c r="J36" s="9" t="s">
        <v>16</v>
      </c>
      <c r="K36" s="9">
        <v>3</v>
      </c>
      <c r="L36" s="4">
        <f t="shared" si="0"/>
        <v>1</v>
      </c>
      <c r="M36" s="4">
        <f t="shared" si="1"/>
        <v>1</v>
      </c>
      <c r="N36" s="4">
        <f t="shared" si="2"/>
        <v>0</v>
      </c>
      <c r="O36" s="4">
        <f t="shared" si="3"/>
        <v>0</v>
      </c>
      <c r="P36" s="4">
        <f t="shared" si="4"/>
        <v>0</v>
      </c>
      <c r="Q36" s="4">
        <f t="shared" si="5"/>
        <v>0</v>
      </c>
      <c r="R36" s="4">
        <f t="shared" si="6"/>
        <v>0</v>
      </c>
      <c r="S36" s="4">
        <f t="shared" si="7"/>
        <v>0</v>
      </c>
      <c r="T36" s="6">
        <f t="shared" si="8"/>
        <v>0</v>
      </c>
      <c r="U36" s="6">
        <f t="shared" si="9"/>
        <v>0</v>
      </c>
      <c r="V36" s="6">
        <f t="shared" si="10"/>
        <v>0</v>
      </c>
      <c r="W36" s="6">
        <f t="shared" si="11"/>
        <v>0</v>
      </c>
      <c r="X36" s="6">
        <f t="shared" si="12"/>
        <v>1</v>
      </c>
      <c r="Y36" s="6">
        <f t="shared" si="13"/>
        <v>1</v>
      </c>
      <c r="Z36" s="6">
        <f t="shared" si="14"/>
        <v>0</v>
      </c>
      <c r="AA36" s="6">
        <f t="shared" si="15"/>
        <v>0</v>
      </c>
      <c r="AB36" s="6">
        <f t="shared" si="16"/>
        <v>0</v>
      </c>
      <c r="AC36" s="6">
        <f t="shared" si="17"/>
        <v>0</v>
      </c>
      <c r="AD36" s="6">
        <f t="shared" si="18"/>
        <v>0</v>
      </c>
      <c r="AE36" s="10">
        <f t="shared" si="19"/>
        <v>0</v>
      </c>
      <c r="AF36" s="10">
        <f t="shared" si="20"/>
        <v>0</v>
      </c>
      <c r="AG36" s="10">
        <f t="shared" si="21"/>
        <v>0</v>
      </c>
      <c r="AH36" s="10">
        <f t="shared" si="22"/>
        <v>1</v>
      </c>
      <c r="AI36" s="10">
        <f t="shared" si="23"/>
        <v>1</v>
      </c>
      <c r="AJ36" s="10">
        <f t="shared" si="24"/>
        <v>0</v>
      </c>
      <c r="AK36" s="10">
        <f t="shared" si="25"/>
        <v>0</v>
      </c>
      <c r="AL36" s="10">
        <f t="shared" si="26"/>
        <v>0</v>
      </c>
      <c r="AM36" s="10">
        <f t="shared" si="27"/>
        <v>0</v>
      </c>
      <c r="AN36" s="10">
        <f t="shared" si="28"/>
        <v>0</v>
      </c>
      <c r="AO36" s="10">
        <f t="shared" si="29"/>
        <v>0</v>
      </c>
      <c r="AP36" s="10">
        <f t="shared" si="30"/>
        <v>0</v>
      </c>
      <c r="AQ36" s="8">
        <f t="shared" si="31"/>
        <v>0</v>
      </c>
      <c r="AR36" s="14">
        <f t="shared" si="32"/>
        <v>0</v>
      </c>
      <c r="AS36" s="13">
        <f t="shared" si="33"/>
        <v>0</v>
      </c>
      <c r="AT36" s="17">
        <f t="shared" si="34"/>
        <v>0</v>
      </c>
      <c r="AU36" s="21">
        <f t="shared" si="35"/>
        <v>0</v>
      </c>
      <c r="AV36" s="19">
        <f t="shared" si="36"/>
        <v>0</v>
      </c>
      <c r="AW36">
        <f t="shared" si="37"/>
        <v>0</v>
      </c>
      <c r="AX36">
        <f t="shared" si="38"/>
        <v>0</v>
      </c>
      <c r="AY36">
        <f t="shared" si="39"/>
        <v>0</v>
      </c>
      <c r="AZ36">
        <f t="shared" si="40"/>
        <v>1</v>
      </c>
      <c r="BA36">
        <f t="shared" si="41"/>
        <v>1</v>
      </c>
      <c r="BB36">
        <f t="shared" si="42"/>
        <v>1</v>
      </c>
      <c r="BC36">
        <f t="shared" si="43"/>
        <v>1</v>
      </c>
      <c r="BD36">
        <f t="shared" si="44"/>
        <v>0</v>
      </c>
      <c r="BE36">
        <f t="shared" si="45"/>
        <v>0</v>
      </c>
      <c r="BF36">
        <f t="shared" si="46"/>
        <v>0</v>
      </c>
    </row>
    <row r="37" spans="1:58" ht="12.5" x14ac:dyDescent="0.25">
      <c r="A37" s="1" t="s">
        <v>152</v>
      </c>
      <c r="B37" s="2" t="s">
        <v>153</v>
      </c>
      <c r="C37" s="2" t="s">
        <v>154</v>
      </c>
      <c r="D37" s="2" t="s">
        <v>155</v>
      </c>
      <c r="E37" s="1" t="s">
        <v>13</v>
      </c>
      <c r="F37" s="3" t="s">
        <v>14</v>
      </c>
      <c r="G37" s="3">
        <v>3</v>
      </c>
      <c r="H37" s="5" t="s">
        <v>16</v>
      </c>
      <c r="I37" s="5">
        <v>3</v>
      </c>
      <c r="J37" s="9" t="s">
        <v>16</v>
      </c>
      <c r="K37" s="9">
        <v>3</v>
      </c>
      <c r="L37" s="4">
        <f t="shared" si="0"/>
        <v>1</v>
      </c>
      <c r="M37" s="4">
        <f t="shared" si="1"/>
        <v>1</v>
      </c>
      <c r="N37" s="4">
        <f t="shared" si="2"/>
        <v>0</v>
      </c>
      <c r="O37" s="4">
        <f t="shared" si="3"/>
        <v>0</v>
      </c>
      <c r="P37" s="4">
        <f t="shared" si="4"/>
        <v>0</v>
      </c>
      <c r="Q37" s="4">
        <f t="shared" si="5"/>
        <v>0</v>
      </c>
      <c r="R37" s="4">
        <f t="shared" si="6"/>
        <v>0</v>
      </c>
      <c r="S37" s="4">
        <f t="shared" si="7"/>
        <v>0</v>
      </c>
      <c r="T37" s="6">
        <f t="shared" si="8"/>
        <v>0</v>
      </c>
      <c r="U37" s="6">
        <f t="shared" si="9"/>
        <v>0</v>
      </c>
      <c r="V37" s="6">
        <f t="shared" si="10"/>
        <v>0</v>
      </c>
      <c r="W37" s="6">
        <f t="shared" si="11"/>
        <v>0</v>
      </c>
      <c r="X37" s="6">
        <f t="shared" si="12"/>
        <v>1</v>
      </c>
      <c r="Y37" s="6">
        <f t="shared" si="13"/>
        <v>1</v>
      </c>
      <c r="Z37" s="6">
        <f t="shared" si="14"/>
        <v>0</v>
      </c>
      <c r="AA37" s="6">
        <f t="shared" si="15"/>
        <v>0</v>
      </c>
      <c r="AB37" s="6">
        <f t="shared" si="16"/>
        <v>0</v>
      </c>
      <c r="AC37" s="6">
        <f t="shared" si="17"/>
        <v>0</v>
      </c>
      <c r="AD37" s="6">
        <f t="shared" si="18"/>
        <v>0</v>
      </c>
      <c r="AE37" s="10">
        <f t="shared" si="19"/>
        <v>0</v>
      </c>
      <c r="AF37" s="10">
        <f t="shared" si="20"/>
        <v>0</v>
      </c>
      <c r="AG37" s="10">
        <f t="shared" si="21"/>
        <v>0</v>
      </c>
      <c r="AH37" s="10">
        <f t="shared" si="22"/>
        <v>1</v>
      </c>
      <c r="AI37" s="10">
        <f t="shared" si="23"/>
        <v>1</v>
      </c>
      <c r="AJ37" s="10">
        <f t="shared" si="24"/>
        <v>0</v>
      </c>
      <c r="AK37" s="10">
        <f t="shared" si="25"/>
        <v>0</v>
      </c>
      <c r="AL37" s="10">
        <f t="shared" si="26"/>
        <v>0</v>
      </c>
      <c r="AM37" s="10">
        <f t="shared" si="27"/>
        <v>0</v>
      </c>
      <c r="AN37" s="10">
        <f t="shared" si="28"/>
        <v>0</v>
      </c>
      <c r="AO37" s="10">
        <f t="shared" si="29"/>
        <v>0</v>
      </c>
      <c r="AP37" s="10">
        <f t="shared" si="30"/>
        <v>0</v>
      </c>
      <c r="AQ37" s="8">
        <f t="shared" si="31"/>
        <v>0</v>
      </c>
      <c r="AR37" s="14">
        <f t="shared" si="32"/>
        <v>0</v>
      </c>
      <c r="AS37" s="13">
        <f t="shared" si="33"/>
        <v>0</v>
      </c>
      <c r="AT37" s="17">
        <f t="shared" si="34"/>
        <v>0</v>
      </c>
      <c r="AU37" s="21">
        <f t="shared" si="35"/>
        <v>0</v>
      </c>
      <c r="AV37" s="19">
        <f t="shared" si="36"/>
        <v>0</v>
      </c>
      <c r="AW37">
        <f t="shared" si="37"/>
        <v>0</v>
      </c>
      <c r="AX37">
        <f t="shared" si="38"/>
        <v>0</v>
      </c>
      <c r="AY37">
        <f t="shared" si="39"/>
        <v>0</v>
      </c>
      <c r="AZ37">
        <f t="shared" si="40"/>
        <v>1</v>
      </c>
      <c r="BA37">
        <f t="shared" si="41"/>
        <v>1</v>
      </c>
      <c r="BB37">
        <f t="shared" si="42"/>
        <v>1</v>
      </c>
      <c r="BC37">
        <f t="shared" si="43"/>
        <v>1</v>
      </c>
      <c r="BD37">
        <f t="shared" si="44"/>
        <v>0</v>
      </c>
      <c r="BE37">
        <f t="shared" si="45"/>
        <v>0</v>
      </c>
      <c r="BF37">
        <f t="shared" si="46"/>
        <v>0</v>
      </c>
    </row>
    <row r="38" spans="1:58" ht="12.5" x14ac:dyDescent="0.25">
      <c r="A38" s="1" t="s">
        <v>156</v>
      </c>
      <c r="B38" s="2" t="s">
        <v>157</v>
      </c>
      <c r="C38" s="2" t="s">
        <v>158</v>
      </c>
      <c r="D38" s="2" t="s">
        <v>159</v>
      </c>
      <c r="E38" s="1" t="s">
        <v>13</v>
      </c>
      <c r="F38" s="3" t="s">
        <v>14</v>
      </c>
      <c r="G38" s="3">
        <v>3</v>
      </c>
      <c r="H38" s="5" t="s">
        <v>14</v>
      </c>
      <c r="I38" s="5">
        <v>3</v>
      </c>
      <c r="J38" s="9" t="s">
        <v>16</v>
      </c>
      <c r="K38" s="9">
        <v>3</v>
      </c>
      <c r="L38" s="4">
        <f t="shared" si="0"/>
        <v>1</v>
      </c>
      <c r="M38" s="4">
        <f t="shared" si="1"/>
        <v>1</v>
      </c>
      <c r="N38" s="4">
        <f t="shared" si="2"/>
        <v>0</v>
      </c>
      <c r="O38" s="4">
        <f t="shared" si="3"/>
        <v>0</v>
      </c>
      <c r="P38" s="4">
        <f t="shared" si="4"/>
        <v>0</v>
      </c>
      <c r="Q38" s="4">
        <f t="shared" si="5"/>
        <v>0</v>
      </c>
      <c r="R38" s="4">
        <f t="shared" si="6"/>
        <v>0</v>
      </c>
      <c r="S38" s="4">
        <f t="shared" si="7"/>
        <v>0</v>
      </c>
      <c r="T38" s="6">
        <f t="shared" si="8"/>
        <v>1</v>
      </c>
      <c r="U38" s="6">
        <f t="shared" si="9"/>
        <v>1</v>
      </c>
      <c r="V38" s="6">
        <f t="shared" si="10"/>
        <v>0</v>
      </c>
      <c r="W38" s="6">
        <f t="shared" si="11"/>
        <v>0</v>
      </c>
      <c r="X38" s="6">
        <f t="shared" si="12"/>
        <v>0</v>
      </c>
      <c r="Y38" s="6">
        <f t="shared" si="13"/>
        <v>0</v>
      </c>
      <c r="Z38" s="6">
        <f t="shared" si="14"/>
        <v>0</v>
      </c>
      <c r="AA38" s="6">
        <f t="shared" si="15"/>
        <v>0</v>
      </c>
      <c r="AB38" s="6">
        <f t="shared" si="16"/>
        <v>0</v>
      </c>
      <c r="AC38" s="6">
        <f t="shared" si="17"/>
        <v>0</v>
      </c>
      <c r="AD38" s="6">
        <f t="shared" si="18"/>
        <v>0</v>
      </c>
      <c r="AE38" s="10">
        <f t="shared" si="19"/>
        <v>0</v>
      </c>
      <c r="AF38" s="10">
        <f t="shared" si="20"/>
        <v>0</v>
      </c>
      <c r="AG38" s="10">
        <f t="shared" si="21"/>
        <v>0</v>
      </c>
      <c r="AH38" s="10">
        <f t="shared" si="22"/>
        <v>1</v>
      </c>
      <c r="AI38" s="10">
        <f t="shared" si="23"/>
        <v>1</v>
      </c>
      <c r="AJ38" s="10">
        <f t="shared" si="24"/>
        <v>0</v>
      </c>
      <c r="AK38" s="10">
        <f t="shared" si="25"/>
        <v>0</v>
      </c>
      <c r="AL38" s="10">
        <f t="shared" si="26"/>
        <v>0</v>
      </c>
      <c r="AM38" s="10">
        <f t="shared" si="27"/>
        <v>0</v>
      </c>
      <c r="AN38" s="10">
        <f t="shared" si="28"/>
        <v>0</v>
      </c>
      <c r="AO38" s="10">
        <f t="shared" si="29"/>
        <v>0</v>
      </c>
      <c r="AP38" s="10">
        <f t="shared" si="30"/>
        <v>0</v>
      </c>
      <c r="AQ38" s="8">
        <f t="shared" si="31"/>
        <v>0</v>
      </c>
      <c r="AR38" s="14">
        <f t="shared" si="32"/>
        <v>0</v>
      </c>
      <c r="AS38" s="13">
        <f t="shared" si="33"/>
        <v>0</v>
      </c>
      <c r="AT38" s="17">
        <f t="shared" si="34"/>
        <v>0</v>
      </c>
      <c r="AU38" s="21">
        <f t="shared" si="35"/>
        <v>0</v>
      </c>
      <c r="AV38" s="19">
        <f t="shared" si="36"/>
        <v>0</v>
      </c>
      <c r="AW38">
        <f t="shared" si="37"/>
        <v>0</v>
      </c>
      <c r="AX38">
        <f t="shared" si="38"/>
        <v>0</v>
      </c>
      <c r="AY38">
        <f t="shared" si="39"/>
        <v>0</v>
      </c>
      <c r="AZ38">
        <f t="shared" si="40"/>
        <v>1</v>
      </c>
      <c r="BA38">
        <f t="shared" si="41"/>
        <v>1</v>
      </c>
      <c r="BB38">
        <f t="shared" si="42"/>
        <v>1</v>
      </c>
      <c r="BC38">
        <f t="shared" si="43"/>
        <v>1</v>
      </c>
      <c r="BD38">
        <f t="shared" si="44"/>
        <v>0</v>
      </c>
      <c r="BE38">
        <f t="shared" si="45"/>
        <v>0</v>
      </c>
      <c r="BF38">
        <f t="shared" si="46"/>
        <v>0</v>
      </c>
    </row>
    <row r="39" spans="1:58" ht="12.5" x14ac:dyDescent="0.25">
      <c r="A39" s="1" t="s">
        <v>160</v>
      </c>
      <c r="B39" s="2" t="s">
        <v>161</v>
      </c>
      <c r="C39" s="2" t="s">
        <v>162</v>
      </c>
      <c r="D39" s="2" t="s">
        <v>163</v>
      </c>
      <c r="E39" s="1" t="s">
        <v>13</v>
      </c>
      <c r="F39" s="3" t="s">
        <v>14</v>
      </c>
      <c r="G39" s="3">
        <v>3</v>
      </c>
      <c r="H39" s="5" t="s">
        <v>16</v>
      </c>
      <c r="I39" s="5">
        <v>-1</v>
      </c>
      <c r="J39" s="9" t="s">
        <v>16</v>
      </c>
      <c r="K39" s="9">
        <v>-1</v>
      </c>
      <c r="L39" s="4">
        <f t="shared" si="0"/>
        <v>1</v>
      </c>
      <c r="M39" s="4">
        <f t="shared" si="1"/>
        <v>1</v>
      </c>
      <c r="N39" s="4">
        <f t="shared" si="2"/>
        <v>0</v>
      </c>
      <c r="O39" s="4">
        <f t="shared" si="3"/>
        <v>0</v>
      </c>
      <c r="P39" s="4">
        <f t="shared" si="4"/>
        <v>0</v>
      </c>
      <c r="Q39" s="4">
        <f t="shared" si="5"/>
        <v>0</v>
      </c>
      <c r="R39" s="4">
        <f t="shared" si="6"/>
        <v>0</v>
      </c>
      <c r="S39" s="4">
        <f t="shared" si="7"/>
        <v>0</v>
      </c>
      <c r="T39" s="6">
        <f t="shared" si="8"/>
        <v>0</v>
      </c>
      <c r="U39" s="6">
        <f t="shared" si="9"/>
        <v>0</v>
      </c>
      <c r="V39" s="6">
        <f t="shared" si="10"/>
        <v>0</v>
      </c>
      <c r="W39" s="6">
        <f t="shared" si="11"/>
        <v>0</v>
      </c>
      <c r="X39" s="6">
        <f t="shared" si="12"/>
        <v>1</v>
      </c>
      <c r="Y39" s="6">
        <f t="shared" si="13"/>
        <v>0</v>
      </c>
      <c r="Z39" s="6">
        <f t="shared" si="14"/>
        <v>0</v>
      </c>
      <c r="AA39" s="6">
        <f t="shared" si="15"/>
        <v>0</v>
      </c>
      <c r="AB39" s="6">
        <f t="shared" si="16"/>
        <v>1</v>
      </c>
      <c r="AC39" s="6">
        <f t="shared" si="17"/>
        <v>0</v>
      </c>
      <c r="AD39" s="6">
        <f t="shared" si="18"/>
        <v>0</v>
      </c>
      <c r="AE39" s="10">
        <f t="shared" si="19"/>
        <v>0</v>
      </c>
      <c r="AF39" s="10">
        <f t="shared" si="20"/>
        <v>0</v>
      </c>
      <c r="AG39" s="10">
        <f t="shared" si="21"/>
        <v>0</v>
      </c>
      <c r="AH39" s="10">
        <f t="shared" si="22"/>
        <v>1</v>
      </c>
      <c r="AI39" s="10">
        <f t="shared" si="23"/>
        <v>0</v>
      </c>
      <c r="AJ39" s="10">
        <f t="shared" si="24"/>
        <v>0</v>
      </c>
      <c r="AK39" s="10">
        <f t="shared" si="25"/>
        <v>0</v>
      </c>
      <c r="AL39" s="10">
        <f t="shared" si="26"/>
        <v>1</v>
      </c>
      <c r="AM39" s="10">
        <f t="shared" si="27"/>
        <v>0</v>
      </c>
      <c r="AN39" s="10">
        <f t="shared" si="28"/>
        <v>0</v>
      </c>
      <c r="AO39" s="10">
        <f t="shared" si="29"/>
        <v>0</v>
      </c>
      <c r="AP39" s="10">
        <f t="shared" si="30"/>
        <v>0</v>
      </c>
      <c r="AQ39" s="8">
        <f t="shared" si="31"/>
        <v>0</v>
      </c>
      <c r="AR39" s="14">
        <f t="shared" si="32"/>
        <v>0</v>
      </c>
      <c r="AS39" s="13">
        <f t="shared" si="33"/>
        <v>0</v>
      </c>
      <c r="AT39" s="17">
        <f t="shared" si="34"/>
        <v>0</v>
      </c>
      <c r="AU39" s="21">
        <f t="shared" si="35"/>
        <v>1</v>
      </c>
      <c r="AV39" s="19">
        <f t="shared" si="36"/>
        <v>1</v>
      </c>
      <c r="AW39">
        <f t="shared" si="37"/>
        <v>1</v>
      </c>
      <c r="AX39">
        <f t="shared" si="38"/>
        <v>0</v>
      </c>
      <c r="AY39">
        <f t="shared" si="39"/>
        <v>0</v>
      </c>
      <c r="AZ39">
        <f t="shared" si="40"/>
        <v>0</v>
      </c>
      <c r="BA39">
        <f t="shared" si="41"/>
        <v>0</v>
      </c>
      <c r="BB39">
        <f t="shared" si="42"/>
        <v>1</v>
      </c>
      <c r="BC39">
        <f t="shared" si="43"/>
        <v>0</v>
      </c>
      <c r="BD39">
        <f t="shared" si="44"/>
        <v>0</v>
      </c>
      <c r="BE39">
        <f t="shared" si="45"/>
        <v>0</v>
      </c>
      <c r="BF39">
        <f t="shared" si="46"/>
        <v>0</v>
      </c>
    </row>
    <row r="40" spans="1:58" ht="12.5" x14ac:dyDescent="0.25">
      <c r="A40" s="1" t="s">
        <v>164</v>
      </c>
      <c r="B40" s="2" t="s">
        <v>165</v>
      </c>
      <c r="C40" s="1" t="s">
        <v>166</v>
      </c>
      <c r="D40" s="2" t="s">
        <v>167</v>
      </c>
      <c r="E40" s="1" t="s">
        <v>13</v>
      </c>
      <c r="F40" s="3" t="s">
        <v>14</v>
      </c>
      <c r="G40" s="3">
        <v>3</v>
      </c>
      <c r="H40" s="5" t="s">
        <v>16</v>
      </c>
      <c r="I40" s="5">
        <v>-1</v>
      </c>
      <c r="J40" s="9" t="s">
        <v>16</v>
      </c>
      <c r="K40" s="9">
        <v>3</v>
      </c>
      <c r="L40" s="4">
        <f t="shared" si="0"/>
        <v>1</v>
      </c>
      <c r="M40" s="4">
        <f t="shared" si="1"/>
        <v>1</v>
      </c>
      <c r="N40" s="4">
        <f t="shared" si="2"/>
        <v>0</v>
      </c>
      <c r="O40" s="4">
        <f t="shared" si="3"/>
        <v>0</v>
      </c>
      <c r="P40" s="4">
        <f t="shared" si="4"/>
        <v>0</v>
      </c>
      <c r="Q40" s="4">
        <f t="shared" si="5"/>
        <v>0</v>
      </c>
      <c r="R40" s="4">
        <f t="shared" si="6"/>
        <v>0</v>
      </c>
      <c r="S40" s="4">
        <f t="shared" si="7"/>
        <v>0</v>
      </c>
      <c r="T40" s="6">
        <f t="shared" si="8"/>
        <v>0</v>
      </c>
      <c r="U40" s="6">
        <f t="shared" si="9"/>
        <v>0</v>
      </c>
      <c r="V40" s="6">
        <f t="shared" si="10"/>
        <v>0</v>
      </c>
      <c r="W40" s="6">
        <f t="shared" si="11"/>
        <v>0</v>
      </c>
      <c r="X40" s="6">
        <f t="shared" si="12"/>
        <v>1</v>
      </c>
      <c r="Y40" s="6">
        <f t="shared" si="13"/>
        <v>0</v>
      </c>
      <c r="Z40" s="6">
        <f t="shared" si="14"/>
        <v>0</v>
      </c>
      <c r="AA40" s="6">
        <f t="shared" si="15"/>
        <v>0</v>
      </c>
      <c r="AB40" s="6">
        <f t="shared" si="16"/>
        <v>1</v>
      </c>
      <c r="AC40" s="6">
        <f t="shared" si="17"/>
        <v>0</v>
      </c>
      <c r="AD40" s="6">
        <f t="shared" si="18"/>
        <v>0</v>
      </c>
      <c r="AE40" s="10">
        <f t="shared" si="19"/>
        <v>0</v>
      </c>
      <c r="AF40" s="10">
        <f t="shared" si="20"/>
        <v>0</v>
      </c>
      <c r="AG40" s="10">
        <f t="shared" si="21"/>
        <v>0</v>
      </c>
      <c r="AH40" s="10">
        <f t="shared" si="22"/>
        <v>1</v>
      </c>
      <c r="AI40" s="10">
        <f t="shared" si="23"/>
        <v>1</v>
      </c>
      <c r="AJ40" s="10">
        <f t="shared" si="24"/>
        <v>0</v>
      </c>
      <c r="AK40" s="10">
        <f t="shared" si="25"/>
        <v>0</v>
      </c>
      <c r="AL40" s="10">
        <f t="shared" si="26"/>
        <v>0</v>
      </c>
      <c r="AM40" s="10">
        <f t="shared" si="27"/>
        <v>0</v>
      </c>
      <c r="AN40" s="10">
        <f t="shared" si="28"/>
        <v>0</v>
      </c>
      <c r="AO40" s="10">
        <f t="shared" si="29"/>
        <v>0</v>
      </c>
      <c r="AP40" s="10">
        <f t="shared" si="30"/>
        <v>0</v>
      </c>
      <c r="AQ40" s="8">
        <f t="shared" si="31"/>
        <v>0</v>
      </c>
      <c r="AR40" s="14">
        <f t="shared" si="32"/>
        <v>0</v>
      </c>
      <c r="AS40" s="13">
        <f t="shared" si="33"/>
        <v>1</v>
      </c>
      <c r="AT40" s="17">
        <f t="shared" si="34"/>
        <v>0</v>
      </c>
      <c r="AU40" s="21">
        <f t="shared" si="35"/>
        <v>1</v>
      </c>
      <c r="AV40" s="19">
        <f t="shared" si="36"/>
        <v>0</v>
      </c>
      <c r="AW40">
        <f t="shared" si="37"/>
        <v>0</v>
      </c>
      <c r="AX40">
        <f t="shared" si="38"/>
        <v>0</v>
      </c>
      <c r="AY40">
        <f t="shared" si="39"/>
        <v>0</v>
      </c>
      <c r="AZ40">
        <f t="shared" si="40"/>
        <v>0</v>
      </c>
      <c r="BA40">
        <f t="shared" si="41"/>
        <v>1</v>
      </c>
      <c r="BB40">
        <f t="shared" si="42"/>
        <v>0</v>
      </c>
      <c r="BC40">
        <f t="shared" si="43"/>
        <v>0</v>
      </c>
      <c r="BD40">
        <f t="shared" si="44"/>
        <v>0</v>
      </c>
      <c r="BE40">
        <f t="shared" si="45"/>
        <v>1</v>
      </c>
      <c r="BF40">
        <f t="shared" si="46"/>
        <v>0</v>
      </c>
    </row>
    <row r="41" spans="1:58" ht="12.5" x14ac:dyDescent="0.25">
      <c r="A41" s="1" t="s">
        <v>168</v>
      </c>
      <c r="B41" s="2" t="s">
        <v>169</v>
      </c>
      <c r="C41" s="2" t="s">
        <v>170</v>
      </c>
      <c r="D41" s="2" t="s">
        <v>171</v>
      </c>
      <c r="E41" s="1" t="s">
        <v>13</v>
      </c>
      <c r="F41" s="3" t="s">
        <v>14</v>
      </c>
      <c r="G41" s="3">
        <v>3</v>
      </c>
      <c r="H41" s="5" t="s">
        <v>14</v>
      </c>
      <c r="I41" s="5">
        <v>3</v>
      </c>
      <c r="J41" s="9" t="s">
        <v>32</v>
      </c>
      <c r="K41" s="9">
        <v>-1</v>
      </c>
      <c r="L41" s="4">
        <f t="shared" si="0"/>
        <v>1</v>
      </c>
      <c r="M41" s="4">
        <f t="shared" si="1"/>
        <v>1</v>
      </c>
      <c r="N41" s="4">
        <f t="shared" si="2"/>
        <v>0</v>
      </c>
      <c r="O41" s="4">
        <f t="shared" si="3"/>
        <v>0</v>
      </c>
      <c r="P41" s="4">
        <f t="shared" si="4"/>
        <v>0</v>
      </c>
      <c r="Q41" s="4">
        <f t="shared" si="5"/>
        <v>0</v>
      </c>
      <c r="R41" s="4">
        <f t="shared" si="6"/>
        <v>0</v>
      </c>
      <c r="S41" s="4">
        <f t="shared" si="7"/>
        <v>0</v>
      </c>
      <c r="T41" s="6">
        <f t="shared" si="8"/>
        <v>1</v>
      </c>
      <c r="U41" s="6">
        <f t="shared" si="9"/>
        <v>1</v>
      </c>
      <c r="V41" s="6">
        <f t="shared" si="10"/>
        <v>0</v>
      </c>
      <c r="W41" s="6">
        <f t="shared" si="11"/>
        <v>0</v>
      </c>
      <c r="X41" s="6">
        <f t="shared" si="12"/>
        <v>0</v>
      </c>
      <c r="Y41" s="6">
        <f t="shared" si="13"/>
        <v>0</v>
      </c>
      <c r="Z41" s="6">
        <f t="shared" si="14"/>
        <v>0</v>
      </c>
      <c r="AA41" s="6">
        <f t="shared" si="15"/>
        <v>0</v>
      </c>
      <c r="AB41" s="6">
        <f t="shared" si="16"/>
        <v>0</v>
      </c>
      <c r="AC41" s="6">
        <f t="shared" si="17"/>
        <v>0</v>
      </c>
      <c r="AD41" s="6">
        <f t="shared" si="18"/>
        <v>0</v>
      </c>
      <c r="AE41" s="10">
        <f t="shared" si="19"/>
        <v>0</v>
      </c>
      <c r="AF41" s="10">
        <f t="shared" si="20"/>
        <v>0</v>
      </c>
      <c r="AG41" s="10">
        <f t="shared" si="21"/>
        <v>0</v>
      </c>
      <c r="AH41" s="10">
        <f t="shared" si="22"/>
        <v>0</v>
      </c>
      <c r="AI41" s="10">
        <f t="shared" si="23"/>
        <v>0</v>
      </c>
      <c r="AJ41" s="10">
        <f t="shared" si="24"/>
        <v>0</v>
      </c>
      <c r="AK41" s="10">
        <f t="shared" si="25"/>
        <v>0</v>
      </c>
      <c r="AL41" s="10">
        <f t="shared" si="26"/>
        <v>0</v>
      </c>
      <c r="AM41" s="10">
        <f t="shared" si="27"/>
        <v>0</v>
      </c>
      <c r="AN41" s="10">
        <f t="shared" si="28"/>
        <v>1</v>
      </c>
      <c r="AO41" s="10">
        <f t="shared" si="29"/>
        <v>0</v>
      </c>
      <c r="AP41" s="10">
        <f t="shared" si="30"/>
        <v>1</v>
      </c>
      <c r="AQ41" s="8">
        <f t="shared" si="31"/>
        <v>0</v>
      </c>
      <c r="AR41" s="14">
        <f t="shared" si="32"/>
        <v>0</v>
      </c>
      <c r="AS41" s="13">
        <f t="shared" si="33"/>
        <v>0</v>
      </c>
      <c r="AT41" s="17">
        <f t="shared" si="34"/>
        <v>1</v>
      </c>
      <c r="AU41" s="21">
        <f t="shared" si="35"/>
        <v>0</v>
      </c>
      <c r="AV41" s="19">
        <f t="shared" si="36"/>
        <v>1</v>
      </c>
      <c r="AW41">
        <f t="shared" si="37"/>
        <v>0</v>
      </c>
      <c r="AX41">
        <f t="shared" si="38"/>
        <v>0</v>
      </c>
      <c r="AY41">
        <f t="shared" si="39"/>
        <v>0</v>
      </c>
      <c r="AZ41">
        <f t="shared" si="40"/>
        <v>1</v>
      </c>
      <c r="BA41">
        <f t="shared" si="41"/>
        <v>0</v>
      </c>
      <c r="BB41">
        <f t="shared" si="42"/>
        <v>0</v>
      </c>
      <c r="BC41">
        <f t="shared" si="43"/>
        <v>0</v>
      </c>
      <c r="BD41">
        <f t="shared" si="44"/>
        <v>1</v>
      </c>
      <c r="BE41">
        <f t="shared" si="45"/>
        <v>0</v>
      </c>
      <c r="BF41">
        <f t="shared" si="46"/>
        <v>0</v>
      </c>
    </row>
    <row r="42" spans="1:58" ht="12.5" x14ac:dyDescent="0.25">
      <c r="A42" s="1" t="s">
        <v>172</v>
      </c>
      <c r="B42" s="2" t="s">
        <v>173</v>
      </c>
      <c r="C42" s="2" t="s">
        <v>174</v>
      </c>
      <c r="D42" s="2" t="s">
        <v>175</v>
      </c>
      <c r="E42" s="1" t="s">
        <v>13</v>
      </c>
      <c r="F42" s="3" t="s">
        <v>14</v>
      </c>
      <c r="G42" s="3">
        <v>3</v>
      </c>
      <c r="H42" s="5" t="s">
        <v>14</v>
      </c>
      <c r="I42" s="5">
        <v>2</v>
      </c>
      <c r="J42" s="9" t="s">
        <v>16</v>
      </c>
      <c r="K42" s="9">
        <v>3</v>
      </c>
      <c r="L42" s="4">
        <f t="shared" si="0"/>
        <v>1</v>
      </c>
      <c r="M42" s="4">
        <f t="shared" si="1"/>
        <v>1</v>
      </c>
      <c r="N42" s="4">
        <f t="shared" si="2"/>
        <v>0</v>
      </c>
      <c r="O42" s="4">
        <f t="shared" si="3"/>
        <v>0</v>
      </c>
      <c r="P42" s="4">
        <f t="shared" si="4"/>
        <v>0</v>
      </c>
      <c r="Q42" s="4">
        <f t="shared" si="5"/>
        <v>0</v>
      </c>
      <c r="R42" s="4">
        <f t="shared" si="6"/>
        <v>0</v>
      </c>
      <c r="S42" s="4">
        <f t="shared" si="7"/>
        <v>0</v>
      </c>
      <c r="T42" s="6">
        <f t="shared" si="8"/>
        <v>1</v>
      </c>
      <c r="U42" s="6">
        <f t="shared" si="9"/>
        <v>0</v>
      </c>
      <c r="V42" s="6">
        <f t="shared" si="10"/>
        <v>1</v>
      </c>
      <c r="W42" s="6">
        <f t="shared" si="11"/>
        <v>0</v>
      </c>
      <c r="X42" s="6">
        <f t="shared" si="12"/>
        <v>0</v>
      </c>
      <c r="Y42" s="6">
        <f t="shared" si="13"/>
        <v>0</v>
      </c>
      <c r="Z42" s="6">
        <f t="shared" si="14"/>
        <v>0</v>
      </c>
      <c r="AA42" s="6">
        <f t="shared" si="15"/>
        <v>0</v>
      </c>
      <c r="AB42" s="6">
        <f t="shared" si="16"/>
        <v>0</v>
      </c>
      <c r="AC42" s="6">
        <f t="shared" si="17"/>
        <v>0</v>
      </c>
      <c r="AD42" s="6">
        <f t="shared" si="18"/>
        <v>0</v>
      </c>
      <c r="AE42" s="10">
        <f t="shared" si="19"/>
        <v>0</v>
      </c>
      <c r="AF42" s="10">
        <f t="shared" si="20"/>
        <v>0</v>
      </c>
      <c r="AG42" s="10">
        <f t="shared" si="21"/>
        <v>0</v>
      </c>
      <c r="AH42" s="10">
        <f t="shared" si="22"/>
        <v>1</v>
      </c>
      <c r="AI42" s="10">
        <f t="shared" si="23"/>
        <v>1</v>
      </c>
      <c r="AJ42" s="10">
        <f t="shared" si="24"/>
        <v>0</v>
      </c>
      <c r="AK42" s="10">
        <f t="shared" si="25"/>
        <v>0</v>
      </c>
      <c r="AL42" s="10">
        <f t="shared" si="26"/>
        <v>0</v>
      </c>
      <c r="AM42" s="10">
        <f t="shared" si="27"/>
        <v>0</v>
      </c>
      <c r="AN42" s="10">
        <f t="shared" si="28"/>
        <v>0</v>
      </c>
      <c r="AO42" s="10">
        <f t="shared" si="29"/>
        <v>0</v>
      </c>
      <c r="AP42" s="10">
        <f t="shared" si="30"/>
        <v>0</v>
      </c>
      <c r="AQ42" s="8">
        <f t="shared" si="31"/>
        <v>0</v>
      </c>
      <c r="AR42" s="14">
        <f t="shared" si="32"/>
        <v>0</v>
      </c>
      <c r="AS42" s="13">
        <f t="shared" si="33"/>
        <v>1</v>
      </c>
      <c r="AT42" s="17">
        <f t="shared" si="34"/>
        <v>0</v>
      </c>
      <c r="AU42" s="21">
        <f t="shared" si="35"/>
        <v>1</v>
      </c>
      <c r="AV42" s="19">
        <f t="shared" si="36"/>
        <v>0</v>
      </c>
      <c r="AW42">
        <f t="shared" si="37"/>
        <v>0</v>
      </c>
      <c r="AX42">
        <f t="shared" si="38"/>
        <v>0</v>
      </c>
      <c r="AY42">
        <f t="shared" si="39"/>
        <v>0</v>
      </c>
      <c r="AZ42">
        <f t="shared" si="40"/>
        <v>0</v>
      </c>
      <c r="BA42">
        <f t="shared" si="41"/>
        <v>1</v>
      </c>
      <c r="BB42">
        <f t="shared" si="42"/>
        <v>0</v>
      </c>
      <c r="BC42">
        <f t="shared" si="43"/>
        <v>0</v>
      </c>
      <c r="BD42">
        <f t="shared" si="44"/>
        <v>0</v>
      </c>
      <c r="BE42">
        <f t="shared" si="45"/>
        <v>1</v>
      </c>
      <c r="BF42">
        <f t="shared" si="46"/>
        <v>0</v>
      </c>
    </row>
    <row r="43" spans="1:58" ht="12.5" x14ac:dyDescent="0.25">
      <c r="A43" s="1" t="s">
        <v>176</v>
      </c>
      <c r="B43" s="2" t="s">
        <v>177</v>
      </c>
      <c r="C43" s="2" t="s">
        <v>178</v>
      </c>
      <c r="D43" s="2" t="s">
        <v>179</v>
      </c>
      <c r="E43" s="1" t="s">
        <v>13</v>
      </c>
      <c r="F43" s="3" t="s">
        <v>14</v>
      </c>
      <c r="G43" s="3">
        <v>1</v>
      </c>
      <c r="H43" s="5" t="s">
        <v>32</v>
      </c>
      <c r="I43" s="5">
        <v>3</v>
      </c>
      <c r="J43" s="9" t="s">
        <v>16</v>
      </c>
      <c r="K43" s="9">
        <v>3</v>
      </c>
      <c r="L43" s="4">
        <f t="shared" si="0"/>
        <v>1</v>
      </c>
      <c r="M43" s="4">
        <f t="shared" si="1"/>
        <v>0</v>
      </c>
      <c r="N43" s="4">
        <f t="shared" si="2"/>
        <v>0</v>
      </c>
      <c r="O43" s="4">
        <f t="shared" si="3"/>
        <v>1</v>
      </c>
      <c r="P43" s="4">
        <f t="shared" si="4"/>
        <v>0</v>
      </c>
      <c r="Q43" s="4">
        <f t="shared" si="5"/>
        <v>0</v>
      </c>
      <c r="R43" s="4">
        <f t="shared" si="6"/>
        <v>0</v>
      </c>
      <c r="S43" s="4">
        <f t="shared" si="7"/>
        <v>0</v>
      </c>
      <c r="T43" s="6">
        <f t="shared" si="8"/>
        <v>0</v>
      </c>
      <c r="U43" s="6">
        <f t="shared" si="9"/>
        <v>0</v>
      </c>
      <c r="V43" s="6">
        <f t="shared" si="10"/>
        <v>0</v>
      </c>
      <c r="W43" s="6">
        <f t="shared" si="11"/>
        <v>0</v>
      </c>
      <c r="X43" s="6">
        <f t="shared" si="12"/>
        <v>0</v>
      </c>
      <c r="Y43" s="6">
        <f t="shared" si="13"/>
        <v>0</v>
      </c>
      <c r="Z43" s="6">
        <f t="shared" si="14"/>
        <v>0</v>
      </c>
      <c r="AA43" s="6">
        <f t="shared" si="15"/>
        <v>0</v>
      </c>
      <c r="AB43" s="6">
        <f t="shared" si="16"/>
        <v>0</v>
      </c>
      <c r="AC43" s="6">
        <f t="shared" si="17"/>
        <v>0</v>
      </c>
      <c r="AD43" s="6">
        <f t="shared" si="18"/>
        <v>1</v>
      </c>
      <c r="AE43" s="10">
        <f t="shared" si="19"/>
        <v>0</v>
      </c>
      <c r="AF43" s="10">
        <f t="shared" si="20"/>
        <v>0</v>
      </c>
      <c r="AG43" s="10">
        <f t="shared" si="21"/>
        <v>0</v>
      </c>
      <c r="AH43" s="10">
        <f t="shared" si="22"/>
        <v>1</v>
      </c>
      <c r="AI43" s="10">
        <f t="shared" si="23"/>
        <v>1</v>
      </c>
      <c r="AJ43" s="10">
        <f t="shared" si="24"/>
        <v>0</v>
      </c>
      <c r="AK43" s="10">
        <f t="shared" si="25"/>
        <v>0</v>
      </c>
      <c r="AL43" s="10">
        <f t="shared" si="26"/>
        <v>0</v>
      </c>
      <c r="AM43" s="10">
        <f t="shared" si="27"/>
        <v>0</v>
      </c>
      <c r="AN43" s="10">
        <f t="shared" si="28"/>
        <v>0</v>
      </c>
      <c r="AO43" s="10">
        <f t="shared" si="29"/>
        <v>0</v>
      </c>
      <c r="AP43" s="10">
        <f t="shared" si="30"/>
        <v>0</v>
      </c>
      <c r="AQ43" s="8">
        <f t="shared" si="31"/>
        <v>1</v>
      </c>
      <c r="AR43" s="14">
        <f t="shared" si="32"/>
        <v>1</v>
      </c>
      <c r="AS43" s="13">
        <f t="shared" si="33"/>
        <v>0</v>
      </c>
      <c r="AT43" s="17">
        <f t="shared" si="34"/>
        <v>0</v>
      </c>
      <c r="AU43" s="21">
        <f t="shared" si="35"/>
        <v>0</v>
      </c>
      <c r="AV43" s="19">
        <f t="shared" si="36"/>
        <v>0</v>
      </c>
      <c r="AW43">
        <f t="shared" si="37"/>
        <v>0</v>
      </c>
      <c r="AX43">
        <f t="shared" si="38"/>
        <v>0</v>
      </c>
      <c r="AY43">
        <f t="shared" si="39"/>
        <v>0</v>
      </c>
      <c r="AZ43">
        <f t="shared" si="40"/>
        <v>0</v>
      </c>
      <c r="BA43">
        <f t="shared" si="41"/>
        <v>0</v>
      </c>
      <c r="BB43">
        <f t="shared" si="42"/>
        <v>1</v>
      </c>
      <c r="BC43">
        <f t="shared" si="43"/>
        <v>0</v>
      </c>
      <c r="BD43">
        <f t="shared" si="44"/>
        <v>0</v>
      </c>
      <c r="BE43">
        <f t="shared" si="45"/>
        <v>0</v>
      </c>
      <c r="BF43">
        <f t="shared" si="46"/>
        <v>1</v>
      </c>
    </row>
    <row r="44" spans="1:58" ht="12.5" x14ac:dyDescent="0.25">
      <c r="A44" s="1" t="s">
        <v>180</v>
      </c>
      <c r="B44" s="2" t="s">
        <v>181</v>
      </c>
      <c r="C44" s="1" t="s">
        <v>182</v>
      </c>
      <c r="D44" s="2" t="s">
        <v>183</v>
      </c>
      <c r="E44" s="1" t="s">
        <v>13</v>
      </c>
      <c r="F44" s="3" t="s">
        <v>14</v>
      </c>
      <c r="G44" s="3">
        <v>3</v>
      </c>
      <c r="H44" s="5" t="s">
        <v>16</v>
      </c>
      <c r="I44" s="5">
        <v>-1</v>
      </c>
      <c r="J44" s="9" t="s">
        <v>16</v>
      </c>
      <c r="K44" s="9">
        <v>3</v>
      </c>
      <c r="L44" s="4">
        <f t="shared" si="0"/>
        <v>1</v>
      </c>
      <c r="M44" s="4">
        <f t="shared" si="1"/>
        <v>1</v>
      </c>
      <c r="N44" s="4">
        <f t="shared" si="2"/>
        <v>0</v>
      </c>
      <c r="O44" s="4">
        <f t="shared" si="3"/>
        <v>0</v>
      </c>
      <c r="P44" s="4">
        <f t="shared" si="4"/>
        <v>0</v>
      </c>
      <c r="Q44" s="4">
        <f t="shared" si="5"/>
        <v>0</v>
      </c>
      <c r="R44" s="4">
        <f t="shared" si="6"/>
        <v>0</v>
      </c>
      <c r="S44" s="4">
        <f t="shared" si="7"/>
        <v>0</v>
      </c>
      <c r="T44" s="6">
        <f t="shared" si="8"/>
        <v>0</v>
      </c>
      <c r="U44" s="6">
        <f t="shared" si="9"/>
        <v>0</v>
      </c>
      <c r="V44" s="6">
        <f t="shared" si="10"/>
        <v>0</v>
      </c>
      <c r="W44" s="6">
        <f t="shared" si="11"/>
        <v>0</v>
      </c>
      <c r="X44" s="6">
        <f t="shared" si="12"/>
        <v>1</v>
      </c>
      <c r="Y44" s="6">
        <f t="shared" si="13"/>
        <v>0</v>
      </c>
      <c r="Z44" s="6">
        <f t="shared" si="14"/>
        <v>0</v>
      </c>
      <c r="AA44" s="6">
        <f t="shared" si="15"/>
        <v>0</v>
      </c>
      <c r="AB44" s="6">
        <f t="shared" si="16"/>
        <v>1</v>
      </c>
      <c r="AC44" s="6">
        <f t="shared" si="17"/>
        <v>0</v>
      </c>
      <c r="AD44" s="6">
        <f t="shared" si="18"/>
        <v>0</v>
      </c>
      <c r="AE44" s="10">
        <f t="shared" si="19"/>
        <v>0</v>
      </c>
      <c r="AF44" s="10">
        <f t="shared" si="20"/>
        <v>0</v>
      </c>
      <c r="AG44" s="10">
        <f t="shared" si="21"/>
        <v>0</v>
      </c>
      <c r="AH44" s="10">
        <f t="shared" si="22"/>
        <v>1</v>
      </c>
      <c r="AI44" s="10">
        <f t="shared" si="23"/>
        <v>1</v>
      </c>
      <c r="AJ44" s="10">
        <f t="shared" si="24"/>
        <v>0</v>
      </c>
      <c r="AK44" s="10">
        <f t="shared" si="25"/>
        <v>0</v>
      </c>
      <c r="AL44" s="10">
        <f t="shared" si="26"/>
        <v>0</v>
      </c>
      <c r="AM44" s="10">
        <f t="shared" si="27"/>
        <v>0</v>
      </c>
      <c r="AN44" s="10">
        <f t="shared" si="28"/>
        <v>0</v>
      </c>
      <c r="AO44" s="10">
        <f t="shared" si="29"/>
        <v>0</v>
      </c>
      <c r="AP44" s="10">
        <f t="shared" si="30"/>
        <v>0</v>
      </c>
      <c r="AQ44" s="8">
        <f t="shared" si="31"/>
        <v>0</v>
      </c>
      <c r="AR44" s="14">
        <f t="shared" si="32"/>
        <v>0</v>
      </c>
      <c r="AS44" s="13">
        <f t="shared" si="33"/>
        <v>1</v>
      </c>
      <c r="AT44" s="17">
        <f t="shared" si="34"/>
        <v>0</v>
      </c>
      <c r="AU44" s="21">
        <f t="shared" si="35"/>
        <v>1</v>
      </c>
      <c r="AV44" s="19">
        <f t="shared" si="36"/>
        <v>0</v>
      </c>
      <c r="AW44">
        <f t="shared" si="37"/>
        <v>0</v>
      </c>
      <c r="AX44">
        <f t="shared" si="38"/>
        <v>0</v>
      </c>
      <c r="AY44">
        <f t="shared" si="39"/>
        <v>0</v>
      </c>
      <c r="AZ44">
        <f t="shared" si="40"/>
        <v>0</v>
      </c>
      <c r="BA44">
        <f t="shared" si="41"/>
        <v>1</v>
      </c>
      <c r="BB44">
        <f t="shared" si="42"/>
        <v>0</v>
      </c>
      <c r="BC44">
        <f t="shared" si="43"/>
        <v>0</v>
      </c>
      <c r="BD44">
        <f t="shared" si="44"/>
        <v>0</v>
      </c>
      <c r="BE44">
        <f t="shared" si="45"/>
        <v>1</v>
      </c>
      <c r="BF44">
        <f t="shared" si="46"/>
        <v>0</v>
      </c>
    </row>
    <row r="45" spans="1:58" ht="12.5" x14ac:dyDescent="0.25">
      <c r="A45" s="1" t="s">
        <v>184</v>
      </c>
      <c r="B45" s="2" t="s">
        <v>185</v>
      </c>
      <c r="C45" s="2" t="s">
        <v>186</v>
      </c>
      <c r="D45" s="2" t="s">
        <v>187</v>
      </c>
      <c r="E45" s="1" t="s">
        <v>13</v>
      </c>
      <c r="F45" s="3" t="s">
        <v>14</v>
      </c>
      <c r="G45" s="3">
        <v>2</v>
      </c>
      <c r="H45" s="5" t="s">
        <v>16</v>
      </c>
      <c r="I45" s="5">
        <v>3</v>
      </c>
      <c r="J45" s="9" t="s">
        <v>32</v>
      </c>
      <c r="K45" s="9">
        <v>3</v>
      </c>
      <c r="L45" s="4">
        <f t="shared" si="0"/>
        <v>1</v>
      </c>
      <c r="M45" s="4">
        <f t="shared" si="1"/>
        <v>0</v>
      </c>
      <c r="N45" s="4">
        <f t="shared" si="2"/>
        <v>1</v>
      </c>
      <c r="O45" s="4">
        <f t="shared" si="3"/>
        <v>0</v>
      </c>
      <c r="P45" s="4">
        <f t="shared" si="4"/>
        <v>0</v>
      </c>
      <c r="Q45" s="4">
        <f t="shared" si="5"/>
        <v>0</v>
      </c>
      <c r="R45" s="4">
        <f t="shared" si="6"/>
        <v>0</v>
      </c>
      <c r="S45" s="4">
        <f t="shared" si="7"/>
        <v>0</v>
      </c>
      <c r="T45" s="6">
        <f t="shared" si="8"/>
        <v>0</v>
      </c>
      <c r="U45" s="6">
        <f t="shared" si="9"/>
        <v>0</v>
      </c>
      <c r="V45" s="6">
        <f t="shared" si="10"/>
        <v>0</v>
      </c>
      <c r="W45" s="6">
        <f t="shared" si="11"/>
        <v>0</v>
      </c>
      <c r="X45" s="6">
        <f t="shared" si="12"/>
        <v>1</v>
      </c>
      <c r="Y45" s="6">
        <f t="shared" si="13"/>
        <v>1</v>
      </c>
      <c r="Z45" s="6">
        <f t="shared" si="14"/>
        <v>0</v>
      </c>
      <c r="AA45" s="6">
        <f t="shared" si="15"/>
        <v>0</v>
      </c>
      <c r="AB45" s="6">
        <f t="shared" si="16"/>
        <v>0</v>
      </c>
      <c r="AC45" s="6">
        <f t="shared" si="17"/>
        <v>0</v>
      </c>
      <c r="AD45" s="6">
        <f t="shared" si="18"/>
        <v>0</v>
      </c>
      <c r="AE45" s="10">
        <f t="shared" si="19"/>
        <v>0</v>
      </c>
      <c r="AF45" s="10">
        <f t="shared" si="20"/>
        <v>0</v>
      </c>
      <c r="AG45" s="10">
        <f t="shared" si="21"/>
        <v>0</v>
      </c>
      <c r="AH45" s="10">
        <f t="shared" si="22"/>
        <v>0</v>
      </c>
      <c r="AI45" s="10">
        <f t="shared" si="23"/>
        <v>0</v>
      </c>
      <c r="AJ45" s="10">
        <f t="shared" si="24"/>
        <v>0</v>
      </c>
      <c r="AK45" s="10">
        <f t="shared" si="25"/>
        <v>0</v>
      </c>
      <c r="AL45" s="10">
        <f t="shared" si="26"/>
        <v>0</v>
      </c>
      <c r="AM45" s="10">
        <f t="shared" si="27"/>
        <v>0</v>
      </c>
      <c r="AN45" s="10">
        <f t="shared" si="28"/>
        <v>1</v>
      </c>
      <c r="AO45" s="10">
        <f t="shared" si="29"/>
        <v>1</v>
      </c>
      <c r="AP45" s="10">
        <f t="shared" si="30"/>
        <v>0</v>
      </c>
      <c r="AQ45" s="8">
        <f t="shared" si="31"/>
        <v>1</v>
      </c>
      <c r="AR45" s="14">
        <f t="shared" si="32"/>
        <v>1</v>
      </c>
      <c r="AS45" s="13">
        <f t="shared" si="33"/>
        <v>0</v>
      </c>
      <c r="AT45" s="17">
        <f t="shared" si="34"/>
        <v>0</v>
      </c>
      <c r="AU45" s="21">
        <f t="shared" si="35"/>
        <v>0</v>
      </c>
      <c r="AV45" s="19">
        <f t="shared" si="36"/>
        <v>0</v>
      </c>
      <c r="AW45">
        <f t="shared" si="37"/>
        <v>0</v>
      </c>
      <c r="AX45">
        <f t="shared" si="38"/>
        <v>0</v>
      </c>
      <c r="AY45">
        <f t="shared" si="39"/>
        <v>0</v>
      </c>
      <c r="AZ45">
        <f t="shared" si="40"/>
        <v>0</v>
      </c>
      <c r="BA45">
        <f t="shared" si="41"/>
        <v>0</v>
      </c>
      <c r="BB45">
        <f t="shared" si="42"/>
        <v>1</v>
      </c>
      <c r="BC45">
        <f t="shared" si="43"/>
        <v>0</v>
      </c>
      <c r="BD45">
        <f t="shared" si="44"/>
        <v>0</v>
      </c>
      <c r="BE45">
        <f t="shared" si="45"/>
        <v>0</v>
      </c>
      <c r="BF45">
        <f t="shared" si="46"/>
        <v>1</v>
      </c>
    </row>
    <row r="46" spans="1:58" ht="12.5" x14ac:dyDescent="0.25">
      <c r="A46" s="1" t="s">
        <v>188</v>
      </c>
      <c r="B46" s="2" t="s">
        <v>189</v>
      </c>
      <c r="C46" s="2" t="s">
        <v>190</v>
      </c>
      <c r="D46" s="2" t="s">
        <v>191</v>
      </c>
      <c r="E46" s="1" t="s">
        <v>13</v>
      </c>
      <c r="F46" s="3" t="s">
        <v>14</v>
      </c>
      <c r="G46" s="3">
        <v>3</v>
      </c>
      <c r="H46" s="5" t="s">
        <v>14</v>
      </c>
      <c r="I46" s="5">
        <v>3</v>
      </c>
      <c r="J46" s="9" t="s">
        <v>16</v>
      </c>
      <c r="K46" s="9">
        <v>2</v>
      </c>
      <c r="L46" s="4">
        <f t="shared" si="0"/>
        <v>1</v>
      </c>
      <c r="M46" s="4">
        <f t="shared" si="1"/>
        <v>1</v>
      </c>
      <c r="N46" s="4">
        <f t="shared" si="2"/>
        <v>0</v>
      </c>
      <c r="O46" s="4">
        <f t="shared" si="3"/>
        <v>0</v>
      </c>
      <c r="P46" s="4">
        <f t="shared" si="4"/>
        <v>0</v>
      </c>
      <c r="Q46" s="4">
        <f t="shared" si="5"/>
        <v>0</v>
      </c>
      <c r="R46" s="4">
        <f t="shared" si="6"/>
        <v>0</v>
      </c>
      <c r="S46" s="4">
        <f t="shared" si="7"/>
        <v>0</v>
      </c>
      <c r="T46" s="6">
        <f t="shared" si="8"/>
        <v>1</v>
      </c>
      <c r="U46" s="6">
        <f t="shared" si="9"/>
        <v>1</v>
      </c>
      <c r="V46" s="6">
        <f t="shared" si="10"/>
        <v>0</v>
      </c>
      <c r="W46" s="6">
        <f t="shared" si="11"/>
        <v>0</v>
      </c>
      <c r="X46" s="6">
        <f t="shared" si="12"/>
        <v>0</v>
      </c>
      <c r="Y46" s="6">
        <f t="shared" si="13"/>
        <v>0</v>
      </c>
      <c r="Z46" s="6">
        <f t="shared" si="14"/>
        <v>0</v>
      </c>
      <c r="AA46" s="6">
        <f t="shared" si="15"/>
        <v>0</v>
      </c>
      <c r="AB46" s="6">
        <f t="shared" si="16"/>
        <v>0</v>
      </c>
      <c r="AC46" s="6">
        <f t="shared" si="17"/>
        <v>0</v>
      </c>
      <c r="AD46" s="6">
        <f t="shared" si="18"/>
        <v>0</v>
      </c>
      <c r="AE46" s="10">
        <f t="shared" si="19"/>
        <v>0</v>
      </c>
      <c r="AF46" s="10">
        <f t="shared" si="20"/>
        <v>0</v>
      </c>
      <c r="AG46" s="10">
        <f t="shared" si="21"/>
        <v>0</v>
      </c>
      <c r="AH46" s="10">
        <f t="shared" si="22"/>
        <v>1</v>
      </c>
      <c r="AI46" s="10">
        <f t="shared" si="23"/>
        <v>0</v>
      </c>
      <c r="AJ46" s="10">
        <f t="shared" si="24"/>
        <v>1</v>
      </c>
      <c r="AK46" s="10">
        <f t="shared" si="25"/>
        <v>0</v>
      </c>
      <c r="AL46" s="10">
        <f t="shared" si="26"/>
        <v>0</v>
      </c>
      <c r="AM46" s="10">
        <f t="shared" si="27"/>
        <v>0</v>
      </c>
      <c r="AN46" s="10">
        <f t="shared" si="28"/>
        <v>0</v>
      </c>
      <c r="AO46" s="10">
        <f t="shared" si="29"/>
        <v>0</v>
      </c>
      <c r="AP46" s="10">
        <f t="shared" si="30"/>
        <v>0</v>
      </c>
      <c r="AQ46" s="8">
        <f t="shared" si="31"/>
        <v>0</v>
      </c>
      <c r="AR46" s="14">
        <f t="shared" si="32"/>
        <v>0</v>
      </c>
      <c r="AS46" s="13">
        <f t="shared" si="33"/>
        <v>0</v>
      </c>
      <c r="AT46" s="17">
        <f t="shared" si="34"/>
        <v>1</v>
      </c>
      <c r="AU46" s="21">
        <f t="shared" si="35"/>
        <v>0</v>
      </c>
      <c r="AV46" s="19">
        <f t="shared" si="36"/>
        <v>1</v>
      </c>
      <c r="AW46">
        <f t="shared" si="37"/>
        <v>0</v>
      </c>
      <c r="AX46">
        <f t="shared" si="38"/>
        <v>0</v>
      </c>
      <c r="AY46">
        <f t="shared" si="39"/>
        <v>0</v>
      </c>
      <c r="AZ46">
        <f t="shared" si="40"/>
        <v>1</v>
      </c>
      <c r="BA46">
        <f t="shared" si="41"/>
        <v>0</v>
      </c>
      <c r="BB46">
        <f t="shared" si="42"/>
        <v>0</v>
      </c>
      <c r="BC46">
        <f t="shared" si="43"/>
        <v>0</v>
      </c>
      <c r="BD46">
        <f t="shared" si="44"/>
        <v>1</v>
      </c>
      <c r="BE46">
        <f t="shared" si="45"/>
        <v>0</v>
      </c>
      <c r="BF46">
        <f t="shared" si="46"/>
        <v>0</v>
      </c>
    </row>
    <row r="47" spans="1:58" ht="12.5" x14ac:dyDescent="0.25">
      <c r="A47" s="1" t="s">
        <v>192</v>
      </c>
      <c r="B47" s="2" t="s">
        <v>193</v>
      </c>
      <c r="C47" s="2" t="s">
        <v>194</v>
      </c>
      <c r="D47" s="2" t="s">
        <v>195</v>
      </c>
      <c r="E47" s="1" t="s">
        <v>13</v>
      </c>
      <c r="F47" s="3" t="s">
        <v>14</v>
      </c>
      <c r="G47" s="3">
        <v>1</v>
      </c>
      <c r="H47" s="5" t="s">
        <v>14</v>
      </c>
      <c r="I47" s="5">
        <v>1</v>
      </c>
      <c r="J47" s="9" t="s">
        <v>16</v>
      </c>
      <c r="K47" s="9">
        <v>-1</v>
      </c>
      <c r="L47" s="4">
        <f t="shared" si="0"/>
        <v>1</v>
      </c>
      <c r="M47" s="4">
        <f t="shared" si="1"/>
        <v>0</v>
      </c>
      <c r="N47" s="4">
        <f t="shared" si="2"/>
        <v>0</v>
      </c>
      <c r="O47" s="4">
        <f t="shared" si="3"/>
        <v>1</v>
      </c>
      <c r="P47" s="4">
        <f t="shared" si="4"/>
        <v>0</v>
      </c>
      <c r="Q47" s="4">
        <f t="shared" si="5"/>
        <v>0</v>
      </c>
      <c r="R47" s="4">
        <f t="shared" si="6"/>
        <v>0</v>
      </c>
      <c r="S47" s="4">
        <f t="shared" si="7"/>
        <v>0</v>
      </c>
      <c r="T47" s="6">
        <f t="shared" si="8"/>
        <v>1</v>
      </c>
      <c r="U47" s="6">
        <f t="shared" si="9"/>
        <v>0</v>
      </c>
      <c r="V47" s="6">
        <f t="shared" si="10"/>
        <v>0</v>
      </c>
      <c r="W47" s="6">
        <f t="shared" si="11"/>
        <v>1</v>
      </c>
      <c r="X47" s="6">
        <f t="shared" si="12"/>
        <v>0</v>
      </c>
      <c r="Y47" s="6">
        <f t="shared" si="13"/>
        <v>0</v>
      </c>
      <c r="Z47" s="6">
        <f t="shared" si="14"/>
        <v>0</v>
      </c>
      <c r="AA47" s="6">
        <f t="shared" si="15"/>
        <v>0</v>
      </c>
      <c r="AB47" s="6">
        <f t="shared" si="16"/>
        <v>0</v>
      </c>
      <c r="AC47" s="6">
        <f t="shared" si="17"/>
        <v>0</v>
      </c>
      <c r="AD47" s="6">
        <f t="shared" si="18"/>
        <v>0</v>
      </c>
      <c r="AE47" s="10">
        <f t="shared" si="19"/>
        <v>0</v>
      </c>
      <c r="AF47" s="10">
        <f t="shared" si="20"/>
        <v>0</v>
      </c>
      <c r="AG47" s="10">
        <f t="shared" si="21"/>
        <v>0</v>
      </c>
      <c r="AH47" s="10">
        <f t="shared" si="22"/>
        <v>1</v>
      </c>
      <c r="AI47" s="10">
        <f t="shared" si="23"/>
        <v>0</v>
      </c>
      <c r="AJ47" s="10">
        <f t="shared" si="24"/>
        <v>0</v>
      </c>
      <c r="AK47" s="10">
        <f t="shared" si="25"/>
        <v>0</v>
      </c>
      <c r="AL47" s="10">
        <f t="shared" si="26"/>
        <v>1</v>
      </c>
      <c r="AM47" s="10">
        <f t="shared" si="27"/>
        <v>0</v>
      </c>
      <c r="AN47" s="10">
        <f t="shared" si="28"/>
        <v>0</v>
      </c>
      <c r="AO47" s="10">
        <f t="shared" si="29"/>
        <v>0</v>
      </c>
      <c r="AP47" s="10">
        <f t="shared" si="30"/>
        <v>0</v>
      </c>
      <c r="AQ47" s="8">
        <f t="shared" si="31"/>
        <v>0</v>
      </c>
      <c r="AR47" s="14">
        <f t="shared" si="32"/>
        <v>0</v>
      </c>
      <c r="AS47" s="13">
        <f t="shared" si="33"/>
        <v>0</v>
      </c>
      <c r="AT47" s="17">
        <f t="shared" si="34"/>
        <v>1</v>
      </c>
      <c r="AU47" s="21">
        <f t="shared" si="35"/>
        <v>0</v>
      </c>
      <c r="AV47" s="19">
        <f t="shared" si="36"/>
        <v>1</v>
      </c>
      <c r="AW47">
        <f t="shared" si="37"/>
        <v>0</v>
      </c>
      <c r="AX47">
        <f t="shared" si="38"/>
        <v>0</v>
      </c>
      <c r="AY47">
        <f t="shared" si="39"/>
        <v>0</v>
      </c>
      <c r="AZ47">
        <f t="shared" si="40"/>
        <v>1</v>
      </c>
      <c r="BA47">
        <f t="shared" si="41"/>
        <v>0</v>
      </c>
      <c r="BB47">
        <f t="shared" si="42"/>
        <v>0</v>
      </c>
      <c r="BC47">
        <f t="shared" si="43"/>
        <v>0</v>
      </c>
      <c r="BD47">
        <f t="shared" si="44"/>
        <v>1</v>
      </c>
      <c r="BE47">
        <f t="shared" si="45"/>
        <v>0</v>
      </c>
      <c r="BF47">
        <f t="shared" si="46"/>
        <v>0</v>
      </c>
    </row>
    <row r="48" spans="1:58" ht="12.5" x14ac:dyDescent="0.25">
      <c r="A48" s="1" t="s">
        <v>196</v>
      </c>
      <c r="B48" s="2" t="s">
        <v>197</v>
      </c>
      <c r="C48" s="2" t="s">
        <v>198</v>
      </c>
      <c r="D48" s="2" t="s">
        <v>199</v>
      </c>
      <c r="E48" s="1" t="s">
        <v>13</v>
      </c>
      <c r="F48" s="3" t="s">
        <v>14</v>
      </c>
      <c r="G48" s="3">
        <v>3</v>
      </c>
      <c r="H48" s="5" t="s">
        <v>14</v>
      </c>
      <c r="I48" s="5">
        <v>3</v>
      </c>
      <c r="J48" s="9" t="s">
        <v>16</v>
      </c>
      <c r="K48" s="9">
        <v>3</v>
      </c>
      <c r="L48" s="4">
        <f t="shared" si="0"/>
        <v>1</v>
      </c>
      <c r="M48" s="4">
        <f t="shared" si="1"/>
        <v>1</v>
      </c>
      <c r="N48" s="4">
        <f t="shared" si="2"/>
        <v>0</v>
      </c>
      <c r="O48" s="4">
        <f t="shared" si="3"/>
        <v>0</v>
      </c>
      <c r="P48" s="4">
        <f t="shared" si="4"/>
        <v>0</v>
      </c>
      <c r="Q48" s="4">
        <f t="shared" si="5"/>
        <v>0</v>
      </c>
      <c r="R48" s="4">
        <f t="shared" si="6"/>
        <v>0</v>
      </c>
      <c r="S48" s="4">
        <f t="shared" si="7"/>
        <v>0</v>
      </c>
      <c r="T48" s="6">
        <f t="shared" si="8"/>
        <v>1</v>
      </c>
      <c r="U48" s="6">
        <f t="shared" si="9"/>
        <v>1</v>
      </c>
      <c r="V48" s="6">
        <f t="shared" si="10"/>
        <v>0</v>
      </c>
      <c r="W48" s="6">
        <f t="shared" si="11"/>
        <v>0</v>
      </c>
      <c r="X48" s="6">
        <f t="shared" si="12"/>
        <v>0</v>
      </c>
      <c r="Y48" s="6">
        <f t="shared" si="13"/>
        <v>0</v>
      </c>
      <c r="Z48" s="6">
        <f t="shared" si="14"/>
        <v>0</v>
      </c>
      <c r="AA48" s="6">
        <f t="shared" si="15"/>
        <v>0</v>
      </c>
      <c r="AB48" s="6">
        <f t="shared" si="16"/>
        <v>0</v>
      </c>
      <c r="AC48" s="6">
        <f t="shared" si="17"/>
        <v>0</v>
      </c>
      <c r="AD48" s="6">
        <f t="shared" si="18"/>
        <v>0</v>
      </c>
      <c r="AE48" s="10">
        <f t="shared" si="19"/>
        <v>0</v>
      </c>
      <c r="AF48" s="10">
        <f t="shared" si="20"/>
        <v>0</v>
      </c>
      <c r="AG48" s="10">
        <f t="shared" si="21"/>
        <v>0</v>
      </c>
      <c r="AH48" s="10">
        <f t="shared" si="22"/>
        <v>1</v>
      </c>
      <c r="AI48" s="10">
        <f t="shared" si="23"/>
        <v>1</v>
      </c>
      <c r="AJ48" s="10">
        <f t="shared" si="24"/>
        <v>0</v>
      </c>
      <c r="AK48" s="10">
        <f t="shared" si="25"/>
        <v>0</v>
      </c>
      <c r="AL48" s="10">
        <f t="shared" si="26"/>
        <v>0</v>
      </c>
      <c r="AM48" s="10">
        <f t="shared" si="27"/>
        <v>0</v>
      </c>
      <c r="AN48" s="10">
        <f t="shared" si="28"/>
        <v>0</v>
      </c>
      <c r="AO48" s="10">
        <f t="shared" si="29"/>
        <v>0</v>
      </c>
      <c r="AP48" s="10">
        <f t="shared" si="30"/>
        <v>0</v>
      </c>
      <c r="AQ48" s="8">
        <f t="shared" si="31"/>
        <v>0</v>
      </c>
      <c r="AR48" s="14">
        <f t="shared" si="32"/>
        <v>0</v>
      </c>
      <c r="AS48" s="13">
        <f t="shared" si="33"/>
        <v>0</v>
      </c>
      <c r="AT48" s="17">
        <f t="shared" si="34"/>
        <v>0</v>
      </c>
      <c r="AU48" s="21">
        <f t="shared" si="35"/>
        <v>0</v>
      </c>
      <c r="AV48" s="19">
        <f t="shared" si="36"/>
        <v>0</v>
      </c>
      <c r="AW48">
        <f t="shared" si="37"/>
        <v>0</v>
      </c>
      <c r="AX48">
        <f t="shared" si="38"/>
        <v>0</v>
      </c>
      <c r="AY48">
        <f t="shared" si="39"/>
        <v>0</v>
      </c>
      <c r="AZ48">
        <f t="shared" si="40"/>
        <v>1</v>
      </c>
      <c r="BA48">
        <f t="shared" si="41"/>
        <v>1</v>
      </c>
      <c r="BB48">
        <f t="shared" si="42"/>
        <v>1</v>
      </c>
      <c r="BC48">
        <f t="shared" si="43"/>
        <v>1</v>
      </c>
      <c r="BD48">
        <f t="shared" si="44"/>
        <v>0</v>
      </c>
      <c r="BE48">
        <f t="shared" si="45"/>
        <v>0</v>
      </c>
      <c r="BF48">
        <f t="shared" si="46"/>
        <v>0</v>
      </c>
    </row>
    <row r="49" spans="1:58" ht="12.5" x14ac:dyDescent="0.25">
      <c r="A49" s="1" t="s">
        <v>200</v>
      </c>
      <c r="B49" s="2" t="s">
        <v>201</v>
      </c>
      <c r="C49" s="2" t="s">
        <v>202</v>
      </c>
      <c r="D49" s="2" t="s">
        <v>203</v>
      </c>
      <c r="E49" s="1" t="s">
        <v>13</v>
      </c>
      <c r="F49" s="3" t="s">
        <v>14</v>
      </c>
      <c r="G49" s="3">
        <v>3</v>
      </c>
      <c r="H49" s="5" t="s">
        <v>14</v>
      </c>
      <c r="I49" s="5">
        <v>3</v>
      </c>
      <c r="J49" s="9" t="s">
        <v>16</v>
      </c>
      <c r="K49" s="9">
        <v>-1</v>
      </c>
      <c r="L49" s="4">
        <f t="shared" si="0"/>
        <v>1</v>
      </c>
      <c r="M49" s="4">
        <f t="shared" si="1"/>
        <v>1</v>
      </c>
      <c r="N49" s="4">
        <f t="shared" si="2"/>
        <v>0</v>
      </c>
      <c r="O49" s="4">
        <f t="shared" si="3"/>
        <v>0</v>
      </c>
      <c r="P49" s="4">
        <f t="shared" si="4"/>
        <v>0</v>
      </c>
      <c r="Q49" s="4">
        <f t="shared" si="5"/>
        <v>0</v>
      </c>
      <c r="R49" s="4">
        <f t="shared" si="6"/>
        <v>0</v>
      </c>
      <c r="S49" s="4">
        <f t="shared" si="7"/>
        <v>0</v>
      </c>
      <c r="T49" s="6">
        <f t="shared" si="8"/>
        <v>1</v>
      </c>
      <c r="U49" s="6">
        <f t="shared" si="9"/>
        <v>1</v>
      </c>
      <c r="V49" s="6">
        <f t="shared" si="10"/>
        <v>0</v>
      </c>
      <c r="W49" s="6">
        <f t="shared" si="11"/>
        <v>0</v>
      </c>
      <c r="X49" s="6">
        <f t="shared" si="12"/>
        <v>0</v>
      </c>
      <c r="Y49" s="6">
        <f t="shared" si="13"/>
        <v>0</v>
      </c>
      <c r="Z49" s="6">
        <f t="shared" si="14"/>
        <v>0</v>
      </c>
      <c r="AA49" s="6">
        <f t="shared" si="15"/>
        <v>0</v>
      </c>
      <c r="AB49" s="6">
        <f t="shared" si="16"/>
        <v>0</v>
      </c>
      <c r="AC49" s="6">
        <f t="shared" si="17"/>
        <v>0</v>
      </c>
      <c r="AD49" s="6">
        <f t="shared" si="18"/>
        <v>0</v>
      </c>
      <c r="AE49" s="10">
        <f t="shared" si="19"/>
        <v>0</v>
      </c>
      <c r="AF49" s="10">
        <f t="shared" si="20"/>
        <v>0</v>
      </c>
      <c r="AG49" s="10">
        <f t="shared" si="21"/>
        <v>0</v>
      </c>
      <c r="AH49" s="10">
        <f t="shared" si="22"/>
        <v>1</v>
      </c>
      <c r="AI49" s="10">
        <f t="shared" si="23"/>
        <v>0</v>
      </c>
      <c r="AJ49" s="10">
        <f t="shared" si="24"/>
        <v>0</v>
      </c>
      <c r="AK49" s="10">
        <f t="shared" si="25"/>
        <v>0</v>
      </c>
      <c r="AL49" s="10">
        <f t="shared" si="26"/>
        <v>1</v>
      </c>
      <c r="AM49" s="10">
        <f t="shared" si="27"/>
        <v>0</v>
      </c>
      <c r="AN49" s="10">
        <f t="shared" si="28"/>
        <v>0</v>
      </c>
      <c r="AO49" s="10">
        <f t="shared" si="29"/>
        <v>0</v>
      </c>
      <c r="AP49" s="10">
        <f t="shared" si="30"/>
        <v>0</v>
      </c>
      <c r="AQ49" s="8">
        <f t="shared" si="31"/>
        <v>0</v>
      </c>
      <c r="AR49" s="14">
        <f t="shared" si="32"/>
        <v>0</v>
      </c>
      <c r="AS49" s="13">
        <f t="shared" si="33"/>
        <v>0</v>
      </c>
      <c r="AT49" s="17">
        <f t="shared" si="34"/>
        <v>1</v>
      </c>
      <c r="AU49" s="21">
        <f t="shared" si="35"/>
        <v>0</v>
      </c>
      <c r="AV49" s="19">
        <f t="shared" si="36"/>
        <v>1</v>
      </c>
      <c r="AW49">
        <f t="shared" si="37"/>
        <v>0</v>
      </c>
      <c r="AX49">
        <f t="shared" si="38"/>
        <v>0</v>
      </c>
      <c r="AY49">
        <f t="shared" si="39"/>
        <v>0</v>
      </c>
      <c r="AZ49">
        <f t="shared" si="40"/>
        <v>1</v>
      </c>
      <c r="BA49">
        <f t="shared" si="41"/>
        <v>0</v>
      </c>
      <c r="BB49">
        <f t="shared" si="42"/>
        <v>0</v>
      </c>
      <c r="BC49">
        <f t="shared" si="43"/>
        <v>0</v>
      </c>
      <c r="BD49">
        <f t="shared" si="44"/>
        <v>1</v>
      </c>
      <c r="BE49">
        <f t="shared" si="45"/>
        <v>0</v>
      </c>
      <c r="BF49">
        <f t="shared" si="46"/>
        <v>0</v>
      </c>
    </row>
    <row r="50" spans="1:58" ht="12.5" x14ac:dyDescent="0.25">
      <c r="A50" s="1" t="s">
        <v>204</v>
      </c>
      <c r="B50" s="2" t="s">
        <v>205</v>
      </c>
      <c r="C50" s="2" t="s">
        <v>206</v>
      </c>
      <c r="D50" s="2" t="s">
        <v>207</v>
      </c>
      <c r="E50" s="1" t="s">
        <v>13</v>
      </c>
      <c r="F50" s="3" t="s">
        <v>14</v>
      </c>
      <c r="G50" s="3">
        <v>1</v>
      </c>
      <c r="H50" s="5" t="s">
        <v>16</v>
      </c>
      <c r="I50" s="5">
        <v>-1</v>
      </c>
      <c r="J50" s="9" t="s">
        <v>16</v>
      </c>
      <c r="K50" s="9">
        <v>-1</v>
      </c>
      <c r="L50" s="4">
        <f t="shared" si="0"/>
        <v>1</v>
      </c>
      <c r="M50" s="4">
        <f t="shared" si="1"/>
        <v>0</v>
      </c>
      <c r="N50" s="4">
        <f t="shared" si="2"/>
        <v>0</v>
      </c>
      <c r="O50" s="4">
        <f t="shared" si="3"/>
        <v>1</v>
      </c>
      <c r="P50" s="4">
        <f t="shared" si="4"/>
        <v>0</v>
      </c>
      <c r="Q50" s="4">
        <f t="shared" si="5"/>
        <v>0</v>
      </c>
      <c r="R50" s="4">
        <f t="shared" si="6"/>
        <v>0</v>
      </c>
      <c r="S50" s="4">
        <f t="shared" si="7"/>
        <v>0</v>
      </c>
      <c r="T50" s="6">
        <f t="shared" si="8"/>
        <v>0</v>
      </c>
      <c r="U50" s="6">
        <f t="shared" si="9"/>
        <v>0</v>
      </c>
      <c r="V50" s="6">
        <f t="shared" si="10"/>
        <v>0</v>
      </c>
      <c r="W50" s="6">
        <f t="shared" si="11"/>
        <v>0</v>
      </c>
      <c r="X50" s="6">
        <f t="shared" si="12"/>
        <v>1</v>
      </c>
      <c r="Y50" s="6">
        <f t="shared" si="13"/>
        <v>0</v>
      </c>
      <c r="Z50" s="6">
        <f t="shared" si="14"/>
        <v>0</v>
      </c>
      <c r="AA50" s="6">
        <f t="shared" si="15"/>
        <v>0</v>
      </c>
      <c r="AB50" s="6">
        <f t="shared" si="16"/>
        <v>1</v>
      </c>
      <c r="AC50" s="6">
        <f t="shared" si="17"/>
        <v>0</v>
      </c>
      <c r="AD50" s="6">
        <f t="shared" si="18"/>
        <v>0</v>
      </c>
      <c r="AE50" s="10">
        <f t="shared" si="19"/>
        <v>0</v>
      </c>
      <c r="AF50" s="10">
        <f t="shared" si="20"/>
        <v>0</v>
      </c>
      <c r="AG50" s="10">
        <f t="shared" si="21"/>
        <v>0</v>
      </c>
      <c r="AH50" s="10">
        <f t="shared" si="22"/>
        <v>1</v>
      </c>
      <c r="AI50" s="10">
        <f t="shared" si="23"/>
        <v>0</v>
      </c>
      <c r="AJ50" s="10">
        <f t="shared" si="24"/>
        <v>0</v>
      </c>
      <c r="AK50" s="10">
        <f t="shared" si="25"/>
        <v>0</v>
      </c>
      <c r="AL50" s="10">
        <f t="shared" si="26"/>
        <v>1</v>
      </c>
      <c r="AM50" s="10">
        <f t="shared" si="27"/>
        <v>0</v>
      </c>
      <c r="AN50" s="10">
        <f t="shared" si="28"/>
        <v>0</v>
      </c>
      <c r="AO50" s="10">
        <f t="shared" si="29"/>
        <v>0</v>
      </c>
      <c r="AP50" s="10">
        <f t="shared" si="30"/>
        <v>0</v>
      </c>
      <c r="AQ50" s="8">
        <f t="shared" si="31"/>
        <v>0</v>
      </c>
      <c r="AR50" s="14">
        <f t="shared" si="32"/>
        <v>0</v>
      </c>
      <c r="AS50" s="13">
        <f t="shared" si="33"/>
        <v>0</v>
      </c>
      <c r="AT50" s="17">
        <f t="shared" si="34"/>
        <v>0</v>
      </c>
      <c r="AU50" s="21">
        <f t="shared" si="35"/>
        <v>1</v>
      </c>
      <c r="AV50" s="19">
        <f t="shared" si="36"/>
        <v>1</v>
      </c>
      <c r="AW50">
        <f t="shared" si="37"/>
        <v>1</v>
      </c>
      <c r="AX50">
        <f t="shared" si="38"/>
        <v>0</v>
      </c>
      <c r="AY50">
        <f t="shared" si="39"/>
        <v>0</v>
      </c>
      <c r="AZ50">
        <f t="shared" si="40"/>
        <v>0</v>
      </c>
      <c r="BA50">
        <f t="shared" si="41"/>
        <v>0</v>
      </c>
      <c r="BB50">
        <f t="shared" si="42"/>
        <v>1</v>
      </c>
      <c r="BC50">
        <f t="shared" si="43"/>
        <v>0</v>
      </c>
      <c r="BD50">
        <f t="shared" si="44"/>
        <v>0</v>
      </c>
      <c r="BE50">
        <f t="shared" si="45"/>
        <v>0</v>
      </c>
      <c r="BF50">
        <f t="shared" si="46"/>
        <v>0</v>
      </c>
    </row>
    <row r="51" spans="1:58" ht="12.5" x14ac:dyDescent="0.25">
      <c r="A51" s="1" t="s">
        <v>208</v>
      </c>
      <c r="B51" s="2" t="s">
        <v>209</v>
      </c>
      <c r="C51" s="2" t="s">
        <v>210</v>
      </c>
      <c r="D51" s="2" t="s">
        <v>211</v>
      </c>
      <c r="E51" s="1" t="s">
        <v>13</v>
      </c>
      <c r="F51" s="3" t="s">
        <v>14</v>
      </c>
      <c r="G51" s="3">
        <v>3</v>
      </c>
      <c r="H51" s="5" t="s">
        <v>32</v>
      </c>
      <c r="I51" s="5">
        <v>3</v>
      </c>
      <c r="J51" s="9" t="s">
        <v>16</v>
      </c>
      <c r="K51" s="9">
        <v>-1</v>
      </c>
      <c r="L51" s="4">
        <f t="shared" si="0"/>
        <v>1</v>
      </c>
      <c r="M51" s="4">
        <f t="shared" si="1"/>
        <v>1</v>
      </c>
      <c r="N51" s="4">
        <f t="shared" si="2"/>
        <v>0</v>
      </c>
      <c r="O51" s="4">
        <f t="shared" si="3"/>
        <v>0</v>
      </c>
      <c r="P51" s="4">
        <f t="shared" si="4"/>
        <v>0</v>
      </c>
      <c r="Q51" s="4">
        <f t="shared" si="5"/>
        <v>0</v>
      </c>
      <c r="R51" s="4">
        <f t="shared" si="6"/>
        <v>0</v>
      </c>
      <c r="S51" s="4">
        <f t="shared" si="7"/>
        <v>0</v>
      </c>
      <c r="T51" s="6">
        <f t="shared" si="8"/>
        <v>0</v>
      </c>
      <c r="U51" s="6">
        <f t="shared" si="9"/>
        <v>0</v>
      </c>
      <c r="V51" s="6">
        <f t="shared" si="10"/>
        <v>0</v>
      </c>
      <c r="W51" s="6">
        <f t="shared" si="11"/>
        <v>0</v>
      </c>
      <c r="X51" s="6">
        <f t="shared" si="12"/>
        <v>0</v>
      </c>
      <c r="Y51" s="6">
        <f t="shared" si="13"/>
        <v>0</v>
      </c>
      <c r="Z51" s="6">
        <f t="shared" si="14"/>
        <v>0</v>
      </c>
      <c r="AA51" s="6">
        <f t="shared" si="15"/>
        <v>0</v>
      </c>
      <c r="AB51" s="6">
        <f t="shared" si="16"/>
        <v>0</v>
      </c>
      <c r="AC51" s="6">
        <f t="shared" si="17"/>
        <v>0</v>
      </c>
      <c r="AD51" s="6">
        <f t="shared" si="18"/>
        <v>1</v>
      </c>
      <c r="AE51" s="10">
        <f t="shared" si="19"/>
        <v>0</v>
      </c>
      <c r="AF51" s="10">
        <f t="shared" si="20"/>
        <v>0</v>
      </c>
      <c r="AG51" s="10">
        <f t="shared" si="21"/>
        <v>0</v>
      </c>
      <c r="AH51" s="10">
        <f t="shared" si="22"/>
        <v>1</v>
      </c>
      <c r="AI51" s="10">
        <f t="shared" si="23"/>
        <v>0</v>
      </c>
      <c r="AJ51" s="10">
        <f t="shared" si="24"/>
        <v>0</v>
      </c>
      <c r="AK51" s="10">
        <f t="shared" si="25"/>
        <v>0</v>
      </c>
      <c r="AL51" s="10">
        <f t="shared" si="26"/>
        <v>1</v>
      </c>
      <c r="AM51" s="10">
        <f t="shared" si="27"/>
        <v>0</v>
      </c>
      <c r="AN51" s="10">
        <f t="shared" si="28"/>
        <v>0</v>
      </c>
      <c r="AO51" s="10">
        <f t="shared" si="29"/>
        <v>0</v>
      </c>
      <c r="AP51" s="10">
        <f t="shared" si="30"/>
        <v>0</v>
      </c>
      <c r="AQ51" s="8">
        <f t="shared" si="31"/>
        <v>0</v>
      </c>
      <c r="AR51" s="14">
        <f t="shared" si="32"/>
        <v>0</v>
      </c>
      <c r="AS51" s="13">
        <f t="shared" si="33"/>
        <v>0</v>
      </c>
      <c r="AT51" s="17">
        <f t="shared" si="34"/>
        <v>1</v>
      </c>
      <c r="AU51" s="21">
        <f t="shared" si="35"/>
        <v>0</v>
      </c>
      <c r="AV51" s="19">
        <f t="shared" si="36"/>
        <v>1</v>
      </c>
      <c r="AW51">
        <f t="shared" si="37"/>
        <v>0</v>
      </c>
      <c r="AX51">
        <f t="shared" si="38"/>
        <v>0</v>
      </c>
      <c r="AY51">
        <f t="shared" si="39"/>
        <v>0</v>
      </c>
      <c r="AZ51">
        <f t="shared" si="40"/>
        <v>1</v>
      </c>
      <c r="BA51">
        <f t="shared" si="41"/>
        <v>0</v>
      </c>
      <c r="BB51">
        <f t="shared" si="42"/>
        <v>0</v>
      </c>
      <c r="BC51">
        <f t="shared" si="43"/>
        <v>0</v>
      </c>
      <c r="BD51">
        <f t="shared" si="44"/>
        <v>1</v>
      </c>
      <c r="BE51">
        <f t="shared" si="45"/>
        <v>0</v>
      </c>
      <c r="BF51">
        <f t="shared" si="46"/>
        <v>0</v>
      </c>
    </row>
    <row r="52" spans="1:58" ht="12.5" x14ac:dyDescent="0.25">
      <c r="A52" s="1" t="s">
        <v>212</v>
      </c>
      <c r="B52" s="2" t="s">
        <v>213</v>
      </c>
      <c r="C52" s="2" t="s">
        <v>214</v>
      </c>
      <c r="D52" s="2" t="s">
        <v>215</v>
      </c>
      <c r="E52" s="1" t="s">
        <v>13</v>
      </c>
      <c r="F52" s="3" t="s">
        <v>14</v>
      </c>
      <c r="G52" s="3">
        <v>2</v>
      </c>
      <c r="H52" s="5" t="s">
        <v>14</v>
      </c>
      <c r="I52" s="5">
        <v>2</v>
      </c>
      <c r="J52" s="9" t="s">
        <v>14</v>
      </c>
      <c r="K52" s="9">
        <v>3</v>
      </c>
      <c r="L52" s="4">
        <f t="shared" si="0"/>
        <v>1</v>
      </c>
      <c r="M52" s="4">
        <f t="shared" si="1"/>
        <v>0</v>
      </c>
      <c r="N52" s="4">
        <f t="shared" si="2"/>
        <v>1</v>
      </c>
      <c r="O52" s="4">
        <f t="shared" si="3"/>
        <v>0</v>
      </c>
      <c r="P52" s="4">
        <f t="shared" si="4"/>
        <v>0</v>
      </c>
      <c r="Q52" s="4">
        <f t="shared" si="5"/>
        <v>0</v>
      </c>
      <c r="R52" s="4">
        <f t="shared" si="6"/>
        <v>0</v>
      </c>
      <c r="S52" s="4">
        <f t="shared" si="7"/>
        <v>0</v>
      </c>
      <c r="T52" s="6">
        <f t="shared" si="8"/>
        <v>1</v>
      </c>
      <c r="U52" s="6">
        <f t="shared" si="9"/>
        <v>0</v>
      </c>
      <c r="V52" s="6">
        <f t="shared" si="10"/>
        <v>1</v>
      </c>
      <c r="W52" s="6">
        <f t="shared" si="11"/>
        <v>0</v>
      </c>
      <c r="X52" s="6">
        <f t="shared" si="12"/>
        <v>0</v>
      </c>
      <c r="Y52" s="6">
        <f t="shared" si="13"/>
        <v>0</v>
      </c>
      <c r="Z52" s="6">
        <f t="shared" si="14"/>
        <v>0</v>
      </c>
      <c r="AA52" s="6">
        <f t="shared" si="15"/>
        <v>0</v>
      </c>
      <c r="AB52" s="6">
        <f t="shared" si="16"/>
        <v>0</v>
      </c>
      <c r="AC52" s="6">
        <f t="shared" si="17"/>
        <v>0</v>
      </c>
      <c r="AD52" s="6">
        <f t="shared" si="18"/>
        <v>0</v>
      </c>
      <c r="AE52" s="10">
        <f t="shared" si="19"/>
        <v>1</v>
      </c>
      <c r="AF52" s="10">
        <f t="shared" si="20"/>
        <v>1</v>
      </c>
      <c r="AG52" s="10">
        <f t="shared" si="21"/>
        <v>0</v>
      </c>
      <c r="AH52" s="10">
        <f t="shared" si="22"/>
        <v>0</v>
      </c>
      <c r="AI52" s="10">
        <f t="shared" si="23"/>
        <v>0</v>
      </c>
      <c r="AJ52" s="10">
        <f t="shared" si="24"/>
        <v>0</v>
      </c>
      <c r="AK52" s="10">
        <f t="shared" si="25"/>
        <v>0</v>
      </c>
      <c r="AL52" s="10">
        <f t="shared" si="26"/>
        <v>0</v>
      </c>
      <c r="AM52" s="10">
        <f t="shared" si="27"/>
        <v>0</v>
      </c>
      <c r="AN52" s="10">
        <f t="shared" si="28"/>
        <v>0</v>
      </c>
      <c r="AO52" s="10">
        <f t="shared" si="29"/>
        <v>0</v>
      </c>
      <c r="AP52" s="10">
        <f t="shared" si="30"/>
        <v>0</v>
      </c>
      <c r="AQ52" s="8">
        <f t="shared" si="31"/>
        <v>0</v>
      </c>
      <c r="AR52" s="14">
        <f t="shared" si="32"/>
        <v>1</v>
      </c>
      <c r="AS52" s="13">
        <f t="shared" si="33"/>
        <v>1</v>
      </c>
      <c r="AT52" s="17">
        <f t="shared" si="34"/>
        <v>0</v>
      </c>
      <c r="AU52" s="21">
        <f t="shared" si="35"/>
        <v>0</v>
      </c>
      <c r="AV52" s="19">
        <f t="shared" si="36"/>
        <v>0</v>
      </c>
      <c r="AW52">
        <f t="shared" si="37"/>
        <v>0</v>
      </c>
      <c r="AX52">
        <f t="shared" si="38"/>
        <v>0</v>
      </c>
      <c r="AY52">
        <f t="shared" si="39"/>
        <v>1</v>
      </c>
      <c r="AZ52">
        <f t="shared" si="40"/>
        <v>1</v>
      </c>
      <c r="BA52">
        <f t="shared" si="41"/>
        <v>0</v>
      </c>
      <c r="BB52">
        <f t="shared" si="42"/>
        <v>0</v>
      </c>
      <c r="BC52">
        <f t="shared" si="43"/>
        <v>0</v>
      </c>
      <c r="BD52">
        <f t="shared" si="44"/>
        <v>0</v>
      </c>
      <c r="BE52">
        <f t="shared" si="45"/>
        <v>0</v>
      </c>
      <c r="BF52">
        <f t="shared" si="46"/>
        <v>0</v>
      </c>
    </row>
    <row r="53" spans="1:58" ht="12.5" x14ac:dyDescent="0.25">
      <c r="A53" s="1" t="s">
        <v>216</v>
      </c>
      <c r="B53" s="2" t="s">
        <v>217</v>
      </c>
      <c r="C53" s="2" t="s">
        <v>218</v>
      </c>
      <c r="D53" s="2" t="s">
        <v>219</v>
      </c>
      <c r="E53" s="1" t="s">
        <v>13</v>
      </c>
      <c r="F53" s="3" t="s">
        <v>14</v>
      </c>
      <c r="G53" s="3">
        <v>1</v>
      </c>
      <c r="H53" s="5" t="s">
        <v>14</v>
      </c>
      <c r="I53" s="5">
        <v>1</v>
      </c>
      <c r="J53" s="9" t="s">
        <v>14</v>
      </c>
      <c r="K53" s="9">
        <v>3</v>
      </c>
      <c r="L53" s="4">
        <f t="shared" si="0"/>
        <v>1</v>
      </c>
      <c r="M53" s="4">
        <f t="shared" si="1"/>
        <v>0</v>
      </c>
      <c r="N53" s="4">
        <f t="shared" si="2"/>
        <v>0</v>
      </c>
      <c r="O53" s="4">
        <f t="shared" si="3"/>
        <v>1</v>
      </c>
      <c r="P53" s="4">
        <f t="shared" si="4"/>
        <v>0</v>
      </c>
      <c r="Q53" s="4">
        <f t="shared" si="5"/>
        <v>0</v>
      </c>
      <c r="R53" s="4">
        <f t="shared" si="6"/>
        <v>0</v>
      </c>
      <c r="S53" s="4">
        <f t="shared" si="7"/>
        <v>0</v>
      </c>
      <c r="T53" s="6">
        <f t="shared" si="8"/>
        <v>1</v>
      </c>
      <c r="U53" s="6">
        <f t="shared" si="9"/>
        <v>0</v>
      </c>
      <c r="V53" s="6">
        <f t="shared" si="10"/>
        <v>0</v>
      </c>
      <c r="W53" s="6">
        <f t="shared" si="11"/>
        <v>1</v>
      </c>
      <c r="X53" s="6">
        <f t="shared" si="12"/>
        <v>0</v>
      </c>
      <c r="Y53" s="6">
        <f t="shared" si="13"/>
        <v>0</v>
      </c>
      <c r="Z53" s="6">
        <f t="shared" si="14"/>
        <v>0</v>
      </c>
      <c r="AA53" s="6">
        <f t="shared" si="15"/>
        <v>0</v>
      </c>
      <c r="AB53" s="6">
        <f t="shared" si="16"/>
        <v>0</v>
      </c>
      <c r="AC53" s="6">
        <f t="shared" si="17"/>
        <v>0</v>
      </c>
      <c r="AD53" s="6">
        <f t="shared" si="18"/>
        <v>0</v>
      </c>
      <c r="AE53" s="10">
        <f t="shared" si="19"/>
        <v>1</v>
      </c>
      <c r="AF53" s="10">
        <f t="shared" si="20"/>
        <v>1</v>
      </c>
      <c r="AG53" s="10">
        <f t="shared" si="21"/>
        <v>0</v>
      </c>
      <c r="AH53" s="10">
        <f t="shared" si="22"/>
        <v>0</v>
      </c>
      <c r="AI53" s="10">
        <f t="shared" si="23"/>
        <v>0</v>
      </c>
      <c r="AJ53" s="10">
        <f t="shared" si="24"/>
        <v>0</v>
      </c>
      <c r="AK53" s="10">
        <f t="shared" si="25"/>
        <v>0</v>
      </c>
      <c r="AL53" s="10">
        <f t="shared" si="26"/>
        <v>0</v>
      </c>
      <c r="AM53" s="10">
        <f t="shared" si="27"/>
        <v>0</v>
      </c>
      <c r="AN53" s="10">
        <f t="shared" si="28"/>
        <v>0</v>
      </c>
      <c r="AO53" s="10">
        <f t="shared" si="29"/>
        <v>0</v>
      </c>
      <c r="AP53" s="10">
        <f t="shared" si="30"/>
        <v>0</v>
      </c>
      <c r="AQ53" s="8">
        <f t="shared" si="31"/>
        <v>0</v>
      </c>
      <c r="AR53" s="14">
        <f t="shared" si="32"/>
        <v>1</v>
      </c>
      <c r="AS53" s="13">
        <f t="shared" si="33"/>
        <v>1</v>
      </c>
      <c r="AT53" s="17">
        <f t="shared" si="34"/>
        <v>0</v>
      </c>
      <c r="AU53" s="21">
        <f t="shared" si="35"/>
        <v>0</v>
      </c>
      <c r="AV53" s="19">
        <f t="shared" si="36"/>
        <v>0</v>
      </c>
      <c r="AW53">
        <f t="shared" si="37"/>
        <v>0</v>
      </c>
      <c r="AX53">
        <f t="shared" si="38"/>
        <v>0</v>
      </c>
      <c r="AY53">
        <f t="shared" si="39"/>
        <v>1</v>
      </c>
      <c r="AZ53">
        <f t="shared" si="40"/>
        <v>1</v>
      </c>
      <c r="BA53">
        <f t="shared" si="41"/>
        <v>0</v>
      </c>
      <c r="BB53">
        <f t="shared" si="42"/>
        <v>0</v>
      </c>
      <c r="BC53">
        <f t="shared" si="43"/>
        <v>0</v>
      </c>
      <c r="BD53">
        <f t="shared" si="44"/>
        <v>0</v>
      </c>
      <c r="BE53">
        <f t="shared" si="45"/>
        <v>0</v>
      </c>
      <c r="BF53">
        <f t="shared" si="46"/>
        <v>0</v>
      </c>
    </row>
    <row r="54" spans="1:58" ht="12.5" x14ac:dyDescent="0.25">
      <c r="A54" s="1" t="s">
        <v>220</v>
      </c>
      <c r="B54" s="2" t="s">
        <v>221</v>
      </c>
      <c r="C54" s="2" t="s">
        <v>222</v>
      </c>
      <c r="D54" s="2" t="s">
        <v>223</v>
      </c>
      <c r="E54" s="1" t="s">
        <v>13</v>
      </c>
      <c r="F54" s="3" t="s">
        <v>14</v>
      </c>
      <c r="G54" s="3">
        <v>2</v>
      </c>
      <c r="H54" s="5" t="s">
        <v>14</v>
      </c>
      <c r="I54" s="5">
        <v>2</v>
      </c>
      <c r="J54" s="9" t="s">
        <v>16</v>
      </c>
      <c r="K54" s="9">
        <v>3</v>
      </c>
      <c r="L54" s="4">
        <f t="shared" si="0"/>
        <v>1</v>
      </c>
      <c r="M54" s="4">
        <f t="shared" si="1"/>
        <v>0</v>
      </c>
      <c r="N54" s="4">
        <f t="shared" si="2"/>
        <v>1</v>
      </c>
      <c r="O54" s="4">
        <f t="shared" si="3"/>
        <v>0</v>
      </c>
      <c r="P54" s="4">
        <f t="shared" si="4"/>
        <v>0</v>
      </c>
      <c r="Q54" s="4">
        <f t="shared" si="5"/>
        <v>0</v>
      </c>
      <c r="R54" s="4">
        <f t="shared" si="6"/>
        <v>0</v>
      </c>
      <c r="S54" s="4">
        <f t="shared" si="7"/>
        <v>0</v>
      </c>
      <c r="T54" s="6">
        <f t="shared" si="8"/>
        <v>1</v>
      </c>
      <c r="U54" s="6">
        <f t="shared" si="9"/>
        <v>0</v>
      </c>
      <c r="V54" s="6">
        <f t="shared" si="10"/>
        <v>1</v>
      </c>
      <c r="W54" s="6">
        <f t="shared" si="11"/>
        <v>0</v>
      </c>
      <c r="X54" s="6">
        <f t="shared" si="12"/>
        <v>0</v>
      </c>
      <c r="Y54" s="6">
        <f t="shared" si="13"/>
        <v>0</v>
      </c>
      <c r="Z54" s="6">
        <f t="shared" si="14"/>
        <v>0</v>
      </c>
      <c r="AA54" s="6">
        <f t="shared" si="15"/>
        <v>0</v>
      </c>
      <c r="AB54" s="6">
        <f t="shared" si="16"/>
        <v>0</v>
      </c>
      <c r="AC54" s="6">
        <f t="shared" si="17"/>
        <v>0</v>
      </c>
      <c r="AD54" s="6">
        <f t="shared" si="18"/>
        <v>0</v>
      </c>
      <c r="AE54" s="10">
        <f t="shared" si="19"/>
        <v>0</v>
      </c>
      <c r="AF54" s="10">
        <f t="shared" si="20"/>
        <v>0</v>
      </c>
      <c r="AG54" s="10">
        <f t="shared" si="21"/>
        <v>0</v>
      </c>
      <c r="AH54" s="10">
        <f t="shared" si="22"/>
        <v>1</v>
      </c>
      <c r="AI54" s="10">
        <f t="shared" si="23"/>
        <v>1</v>
      </c>
      <c r="AJ54" s="10">
        <f t="shared" si="24"/>
        <v>0</v>
      </c>
      <c r="AK54" s="10">
        <f t="shared" si="25"/>
        <v>0</v>
      </c>
      <c r="AL54" s="10">
        <f t="shared" si="26"/>
        <v>0</v>
      </c>
      <c r="AM54" s="10">
        <f t="shared" si="27"/>
        <v>0</v>
      </c>
      <c r="AN54" s="10">
        <f t="shared" si="28"/>
        <v>0</v>
      </c>
      <c r="AO54" s="10">
        <f t="shared" si="29"/>
        <v>0</v>
      </c>
      <c r="AP54" s="10">
        <f t="shared" si="30"/>
        <v>0</v>
      </c>
      <c r="AQ54" s="8">
        <f t="shared" si="31"/>
        <v>0</v>
      </c>
      <c r="AR54" s="14">
        <f t="shared" si="32"/>
        <v>1</v>
      </c>
      <c r="AS54" s="13">
        <f t="shared" si="33"/>
        <v>1</v>
      </c>
      <c r="AT54" s="17">
        <f t="shared" si="34"/>
        <v>0</v>
      </c>
      <c r="AU54" s="21">
        <f t="shared" si="35"/>
        <v>0</v>
      </c>
      <c r="AV54" s="19">
        <f t="shared" si="36"/>
        <v>0</v>
      </c>
      <c r="AW54">
        <f t="shared" si="37"/>
        <v>0</v>
      </c>
      <c r="AX54">
        <f t="shared" si="38"/>
        <v>0</v>
      </c>
      <c r="AY54">
        <f t="shared" si="39"/>
        <v>1</v>
      </c>
      <c r="AZ54">
        <f t="shared" si="40"/>
        <v>1</v>
      </c>
      <c r="BA54">
        <f t="shared" si="41"/>
        <v>0</v>
      </c>
      <c r="BB54">
        <f t="shared" si="42"/>
        <v>0</v>
      </c>
      <c r="BC54">
        <f t="shared" si="43"/>
        <v>0</v>
      </c>
      <c r="BD54">
        <f t="shared" si="44"/>
        <v>0</v>
      </c>
      <c r="BE54">
        <f t="shared" si="45"/>
        <v>0</v>
      </c>
      <c r="BF54">
        <f t="shared" si="46"/>
        <v>0</v>
      </c>
    </row>
    <row r="55" spans="1:58" ht="12.5" x14ac:dyDescent="0.25">
      <c r="A55" s="1" t="s">
        <v>224</v>
      </c>
      <c r="B55" s="2" t="s">
        <v>225</v>
      </c>
      <c r="C55" s="2" t="s">
        <v>226</v>
      </c>
      <c r="D55" s="2" t="s">
        <v>227</v>
      </c>
      <c r="E55" s="1" t="s">
        <v>13</v>
      </c>
      <c r="F55" s="3" t="s">
        <v>16</v>
      </c>
      <c r="G55" s="3">
        <v>3</v>
      </c>
      <c r="H55" s="5" t="s">
        <v>16</v>
      </c>
      <c r="I55" s="5">
        <v>3</v>
      </c>
      <c r="J55" s="9" t="s">
        <v>14</v>
      </c>
      <c r="K55" s="9">
        <v>3</v>
      </c>
      <c r="L55" s="4">
        <f t="shared" si="0"/>
        <v>0</v>
      </c>
      <c r="M55" s="4">
        <f t="shared" si="1"/>
        <v>0</v>
      </c>
      <c r="N55" s="4">
        <f t="shared" si="2"/>
        <v>0</v>
      </c>
      <c r="O55" s="4">
        <f t="shared" si="3"/>
        <v>0</v>
      </c>
      <c r="P55" s="4">
        <f t="shared" si="4"/>
        <v>0</v>
      </c>
      <c r="Q55" s="4">
        <f t="shared" si="5"/>
        <v>1</v>
      </c>
      <c r="R55" s="4">
        <f t="shared" si="6"/>
        <v>1</v>
      </c>
      <c r="S55" s="4">
        <f t="shared" si="7"/>
        <v>0</v>
      </c>
      <c r="T55" s="6">
        <f t="shared" si="8"/>
        <v>0</v>
      </c>
      <c r="U55" s="6">
        <f t="shared" si="9"/>
        <v>0</v>
      </c>
      <c r="V55" s="6">
        <f t="shared" si="10"/>
        <v>0</v>
      </c>
      <c r="W55" s="6">
        <f t="shared" si="11"/>
        <v>0</v>
      </c>
      <c r="X55" s="6">
        <f t="shared" si="12"/>
        <v>1</v>
      </c>
      <c r="Y55" s="6">
        <f t="shared" si="13"/>
        <v>1</v>
      </c>
      <c r="Z55" s="6">
        <f t="shared" si="14"/>
        <v>0</v>
      </c>
      <c r="AA55" s="6">
        <f t="shared" si="15"/>
        <v>0</v>
      </c>
      <c r="AB55" s="6">
        <f t="shared" si="16"/>
        <v>0</v>
      </c>
      <c r="AC55" s="6">
        <f t="shared" si="17"/>
        <v>0</v>
      </c>
      <c r="AD55" s="6">
        <f t="shared" si="18"/>
        <v>0</v>
      </c>
      <c r="AE55" s="10">
        <f t="shared" si="19"/>
        <v>1</v>
      </c>
      <c r="AF55" s="10">
        <f t="shared" si="20"/>
        <v>1</v>
      </c>
      <c r="AG55" s="10">
        <f t="shared" si="21"/>
        <v>0</v>
      </c>
      <c r="AH55" s="10">
        <f t="shared" si="22"/>
        <v>0</v>
      </c>
      <c r="AI55" s="10">
        <f t="shared" si="23"/>
        <v>0</v>
      </c>
      <c r="AJ55" s="10">
        <f t="shared" si="24"/>
        <v>0</v>
      </c>
      <c r="AK55" s="10">
        <f t="shared" si="25"/>
        <v>0</v>
      </c>
      <c r="AL55" s="10">
        <f t="shared" si="26"/>
        <v>0</v>
      </c>
      <c r="AM55" s="10">
        <f t="shared" si="27"/>
        <v>0</v>
      </c>
      <c r="AN55" s="10">
        <f t="shared" si="28"/>
        <v>0</v>
      </c>
      <c r="AO55" s="10">
        <f t="shared" si="29"/>
        <v>0</v>
      </c>
      <c r="AP55" s="10">
        <f t="shared" si="30"/>
        <v>0</v>
      </c>
      <c r="AQ55" s="8">
        <f t="shared" si="31"/>
        <v>0</v>
      </c>
      <c r="AR55" s="14">
        <f t="shared" si="32"/>
        <v>0</v>
      </c>
      <c r="AS55" s="13">
        <f t="shared" si="33"/>
        <v>0</v>
      </c>
      <c r="AT55" s="17">
        <f t="shared" si="34"/>
        <v>0</v>
      </c>
      <c r="AU55" s="21">
        <f t="shared" si="35"/>
        <v>0</v>
      </c>
      <c r="AV55" s="19">
        <f t="shared" si="36"/>
        <v>0</v>
      </c>
      <c r="AW55">
        <f t="shared" si="37"/>
        <v>0</v>
      </c>
      <c r="AX55">
        <f t="shared" si="38"/>
        <v>0</v>
      </c>
      <c r="AY55">
        <f t="shared" si="39"/>
        <v>0</v>
      </c>
      <c r="AZ55">
        <f t="shared" si="40"/>
        <v>1</v>
      </c>
      <c r="BA55">
        <f t="shared" si="41"/>
        <v>1</v>
      </c>
      <c r="BB55">
        <f t="shared" si="42"/>
        <v>1</v>
      </c>
      <c r="BC55">
        <f t="shared" si="43"/>
        <v>1</v>
      </c>
      <c r="BD55">
        <f t="shared" si="44"/>
        <v>0</v>
      </c>
      <c r="BE55">
        <f t="shared" si="45"/>
        <v>0</v>
      </c>
      <c r="BF55">
        <f t="shared" si="46"/>
        <v>0</v>
      </c>
    </row>
    <row r="56" spans="1:58" ht="12.5" x14ac:dyDescent="0.25">
      <c r="A56" s="1" t="s">
        <v>228</v>
      </c>
      <c r="B56" s="2" t="s">
        <v>229</v>
      </c>
      <c r="C56" s="2" t="s">
        <v>230</v>
      </c>
      <c r="D56" s="2" t="s">
        <v>231</v>
      </c>
      <c r="E56" s="1" t="s">
        <v>13</v>
      </c>
      <c r="F56" s="3" t="s">
        <v>14</v>
      </c>
      <c r="G56" s="3">
        <v>3</v>
      </c>
      <c r="H56" s="5" t="s">
        <v>14</v>
      </c>
      <c r="I56" s="5">
        <v>3</v>
      </c>
      <c r="J56" s="9" t="s">
        <v>32</v>
      </c>
      <c r="K56" s="9">
        <v>3</v>
      </c>
      <c r="L56" s="4">
        <f t="shared" si="0"/>
        <v>1</v>
      </c>
      <c r="M56" s="4">
        <f t="shared" si="1"/>
        <v>1</v>
      </c>
      <c r="N56" s="4">
        <f t="shared" si="2"/>
        <v>0</v>
      </c>
      <c r="O56" s="4">
        <f t="shared" si="3"/>
        <v>0</v>
      </c>
      <c r="P56" s="4">
        <f t="shared" si="4"/>
        <v>0</v>
      </c>
      <c r="Q56" s="4">
        <f t="shared" si="5"/>
        <v>0</v>
      </c>
      <c r="R56" s="4">
        <f t="shared" si="6"/>
        <v>0</v>
      </c>
      <c r="S56" s="4">
        <f t="shared" si="7"/>
        <v>0</v>
      </c>
      <c r="T56" s="6">
        <f t="shared" si="8"/>
        <v>1</v>
      </c>
      <c r="U56" s="6">
        <f t="shared" si="9"/>
        <v>1</v>
      </c>
      <c r="V56" s="6">
        <f t="shared" si="10"/>
        <v>0</v>
      </c>
      <c r="W56" s="6">
        <f t="shared" si="11"/>
        <v>0</v>
      </c>
      <c r="X56" s="6">
        <f t="shared" si="12"/>
        <v>0</v>
      </c>
      <c r="Y56" s="6">
        <f t="shared" si="13"/>
        <v>0</v>
      </c>
      <c r="Z56" s="6">
        <f t="shared" si="14"/>
        <v>0</v>
      </c>
      <c r="AA56" s="6">
        <f t="shared" si="15"/>
        <v>0</v>
      </c>
      <c r="AB56" s="6">
        <f t="shared" si="16"/>
        <v>0</v>
      </c>
      <c r="AC56" s="6">
        <f t="shared" si="17"/>
        <v>0</v>
      </c>
      <c r="AD56" s="6">
        <f t="shared" si="18"/>
        <v>0</v>
      </c>
      <c r="AE56" s="10">
        <f t="shared" si="19"/>
        <v>0</v>
      </c>
      <c r="AF56" s="10">
        <f t="shared" si="20"/>
        <v>0</v>
      </c>
      <c r="AG56" s="10">
        <f t="shared" si="21"/>
        <v>0</v>
      </c>
      <c r="AH56" s="10">
        <f t="shared" si="22"/>
        <v>0</v>
      </c>
      <c r="AI56" s="10">
        <f t="shared" si="23"/>
        <v>0</v>
      </c>
      <c r="AJ56" s="10">
        <f t="shared" si="24"/>
        <v>0</v>
      </c>
      <c r="AK56" s="10">
        <f t="shared" si="25"/>
        <v>0</v>
      </c>
      <c r="AL56" s="10">
        <f t="shared" si="26"/>
        <v>0</v>
      </c>
      <c r="AM56" s="10">
        <f t="shared" si="27"/>
        <v>0</v>
      </c>
      <c r="AN56" s="10">
        <f t="shared" si="28"/>
        <v>1</v>
      </c>
      <c r="AO56" s="10">
        <f t="shared" si="29"/>
        <v>1</v>
      </c>
      <c r="AP56" s="10">
        <f t="shared" si="30"/>
        <v>0</v>
      </c>
      <c r="AQ56" s="8">
        <f t="shared" si="31"/>
        <v>0</v>
      </c>
      <c r="AR56" s="14">
        <f t="shared" si="32"/>
        <v>0</v>
      </c>
      <c r="AS56" s="13">
        <f t="shared" si="33"/>
        <v>0</v>
      </c>
      <c r="AT56" s="17">
        <f t="shared" si="34"/>
        <v>0</v>
      </c>
      <c r="AU56" s="21">
        <f t="shared" si="35"/>
        <v>0</v>
      </c>
      <c r="AV56" s="19">
        <f t="shared" si="36"/>
        <v>0</v>
      </c>
      <c r="AW56">
        <f t="shared" si="37"/>
        <v>0</v>
      </c>
      <c r="AX56">
        <f t="shared" si="38"/>
        <v>0</v>
      </c>
      <c r="AY56">
        <f t="shared" si="39"/>
        <v>0</v>
      </c>
      <c r="AZ56">
        <f t="shared" si="40"/>
        <v>1</v>
      </c>
      <c r="BA56">
        <f t="shared" si="41"/>
        <v>1</v>
      </c>
      <c r="BB56">
        <f t="shared" si="42"/>
        <v>1</v>
      </c>
      <c r="BC56">
        <f t="shared" si="43"/>
        <v>1</v>
      </c>
      <c r="BD56">
        <f t="shared" si="44"/>
        <v>0</v>
      </c>
      <c r="BE56">
        <f t="shared" si="45"/>
        <v>0</v>
      </c>
      <c r="BF56">
        <f t="shared" si="46"/>
        <v>0</v>
      </c>
    </row>
    <row r="57" spans="1:58" ht="12.5" x14ac:dyDescent="0.25">
      <c r="A57" s="1" t="s">
        <v>232</v>
      </c>
      <c r="B57" s="2" t="s">
        <v>233</v>
      </c>
      <c r="C57" s="2" t="s">
        <v>234</v>
      </c>
      <c r="D57" s="2" t="s">
        <v>235</v>
      </c>
      <c r="E57" s="1" t="s">
        <v>13</v>
      </c>
      <c r="F57" s="3" t="s">
        <v>14</v>
      </c>
      <c r="G57" s="3">
        <v>3</v>
      </c>
      <c r="H57" s="5" t="s">
        <v>14</v>
      </c>
      <c r="I57" s="5">
        <v>3</v>
      </c>
      <c r="J57" s="9" t="s">
        <v>14</v>
      </c>
      <c r="K57" s="9">
        <v>3</v>
      </c>
      <c r="L57" s="4">
        <f t="shared" si="0"/>
        <v>1</v>
      </c>
      <c r="M57" s="4">
        <f t="shared" si="1"/>
        <v>1</v>
      </c>
      <c r="N57" s="4">
        <f t="shared" si="2"/>
        <v>0</v>
      </c>
      <c r="O57" s="4">
        <f t="shared" si="3"/>
        <v>0</v>
      </c>
      <c r="P57" s="4">
        <f t="shared" si="4"/>
        <v>0</v>
      </c>
      <c r="Q57" s="4">
        <f t="shared" si="5"/>
        <v>0</v>
      </c>
      <c r="R57" s="4">
        <f t="shared" si="6"/>
        <v>0</v>
      </c>
      <c r="S57" s="4">
        <f t="shared" si="7"/>
        <v>0</v>
      </c>
      <c r="T57" s="6">
        <f t="shared" si="8"/>
        <v>1</v>
      </c>
      <c r="U57" s="6">
        <f t="shared" si="9"/>
        <v>1</v>
      </c>
      <c r="V57" s="6">
        <f t="shared" si="10"/>
        <v>0</v>
      </c>
      <c r="W57" s="6">
        <f t="shared" si="11"/>
        <v>0</v>
      </c>
      <c r="X57" s="6">
        <f t="shared" si="12"/>
        <v>0</v>
      </c>
      <c r="Y57" s="6">
        <f t="shared" si="13"/>
        <v>0</v>
      </c>
      <c r="Z57" s="6">
        <f t="shared" si="14"/>
        <v>0</v>
      </c>
      <c r="AA57" s="6">
        <f t="shared" si="15"/>
        <v>0</v>
      </c>
      <c r="AB57" s="6">
        <f t="shared" si="16"/>
        <v>0</v>
      </c>
      <c r="AC57" s="6">
        <f t="shared" si="17"/>
        <v>0</v>
      </c>
      <c r="AD57" s="6">
        <f t="shared" si="18"/>
        <v>0</v>
      </c>
      <c r="AE57" s="10">
        <f t="shared" si="19"/>
        <v>1</v>
      </c>
      <c r="AF57" s="10">
        <f t="shared" si="20"/>
        <v>1</v>
      </c>
      <c r="AG57" s="10">
        <f t="shared" si="21"/>
        <v>0</v>
      </c>
      <c r="AH57" s="10">
        <f t="shared" si="22"/>
        <v>0</v>
      </c>
      <c r="AI57" s="10">
        <f t="shared" si="23"/>
        <v>0</v>
      </c>
      <c r="AJ57" s="10">
        <f t="shared" si="24"/>
        <v>0</v>
      </c>
      <c r="AK57" s="10">
        <f t="shared" si="25"/>
        <v>0</v>
      </c>
      <c r="AL57" s="10">
        <f t="shared" si="26"/>
        <v>0</v>
      </c>
      <c r="AM57" s="10">
        <f t="shared" si="27"/>
        <v>0</v>
      </c>
      <c r="AN57" s="10">
        <f t="shared" si="28"/>
        <v>0</v>
      </c>
      <c r="AO57" s="10">
        <f t="shared" si="29"/>
        <v>0</v>
      </c>
      <c r="AP57" s="10">
        <f t="shared" si="30"/>
        <v>0</v>
      </c>
      <c r="AQ57" s="8">
        <f t="shared" si="31"/>
        <v>0</v>
      </c>
      <c r="AR57" s="14">
        <f t="shared" si="32"/>
        <v>0</v>
      </c>
      <c r="AS57" s="13">
        <f t="shared" si="33"/>
        <v>0</v>
      </c>
      <c r="AT57" s="17">
        <f t="shared" si="34"/>
        <v>0</v>
      </c>
      <c r="AU57" s="21">
        <f t="shared" si="35"/>
        <v>0</v>
      </c>
      <c r="AV57" s="19">
        <f t="shared" si="36"/>
        <v>0</v>
      </c>
      <c r="AW57">
        <f t="shared" si="37"/>
        <v>0</v>
      </c>
      <c r="AX57">
        <f t="shared" si="38"/>
        <v>0</v>
      </c>
      <c r="AY57">
        <f t="shared" si="39"/>
        <v>0</v>
      </c>
      <c r="AZ57">
        <f t="shared" si="40"/>
        <v>1</v>
      </c>
      <c r="BA57">
        <f t="shared" si="41"/>
        <v>1</v>
      </c>
      <c r="BB57">
        <f t="shared" si="42"/>
        <v>1</v>
      </c>
      <c r="BC57">
        <f t="shared" si="43"/>
        <v>1</v>
      </c>
      <c r="BD57">
        <f t="shared" si="44"/>
        <v>0</v>
      </c>
      <c r="BE57">
        <f t="shared" si="45"/>
        <v>0</v>
      </c>
      <c r="BF57">
        <f t="shared" si="46"/>
        <v>0</v>
      </c>
    </row>
    <row r="58" spans="1:58" ht="12.5" x14ac:dyDescent="0.25">
      <c r="A58" s="1" t="s">
        <v>236</v>
      </c>
      <c r="B58" s="2" t="s">
        <v>237</v>
      </c>
      <c r="C58" s="2" t="s">
        <v>238</v>
      </c>
      <c r="D58" s="2" t="s">
        <v>239</v>
      </c>
      <c r="E58" s="1" t="s">
        <v>13</v>
      </c>
      <c r="F58" s="3" t="s">
        <v>14</v>
      </c>
      <c r="G58" s="3">
        <v>2</v>
      </c>
      <c r="H58" s="5" t="s">
        <v>14</v>
      </c>
      <c r="I58" s="5">
        <v>2</v>
      </c>
      <c r="J58" s="9" t="s">
        <v>16</v>
      </c>
      <c r="K58" s="9">
        <v>3</v>
      </c>
      <c r="L58" s="4">
        <f t="shared" si="0"/>
        <v>1</v>
      </c>
      <c r="M58" s="4">
        <f t="shared" si="1"/>
        <v>0</v>
      </c>
      <c r="N58" s="4">
        <f t="shared" si="2"/>
        <v>1</v>
      </c>
      <c r="O58" s="4">
        <f t="shared" si="3"/>
        <v>0</v>
      </c>
      <c r="P58" s="4">
        <f t="shared" si="4"/>
        <v>0</v>
      </c>
      <c r="Q58" s="4">
        <f t="shared" si="5"/>
        <v>0</v>
      </c>
      <c r="R58" s="4">
        <f t="shared" si="6"/>
        <v>0</v>
      </c>
      <c r="S58" s="4">
        <f t="shared" si="7"/>
        <v>0</v>
      </c>
      <c r="T58" s="6">
        <f t="shared" si="8"/>
        <v>1</v>
      </c>
      <c r="U58" s="6">
        <f t="shared" si="9"/>
        <v>0</v>
      </c>
      <c r="V58" s="6">
        <f t="shared" si="10"/>
        <v>1</v>
      </c>
      <c r="W58" s="6">
        <f t="shared" si="11"/>
        <v>0</v>
      </c>
      <c r="X58" s="6">
        <f t="shared" si="12"/>
        <v>0</v>
      </c>
      <c r="Y58" s="6">
        <f t="shared" si="13"/>
        <v>0</v>
      </c>
      <c r="Z58" s="6">
        <f t="shared" si="14"/>
        <v>0</v>
      </c>
      <c r="AA58" s="6">
        <f t="shared" si="15"/>
        <v>0</v>
      </c>
      <c r="AB58" s="6">
        <f t="shared" si="16"/>
        <v>0</v>
      </c>
      <c r="AC58" s="6">
        <f t="shared" si="17"/>
        <v>0</v>
      </c>
      <c r="AD58" s="6">
        <f t="shared" si="18"/>
        <v>0</v>
      </c>
      <c r="AE58" s="10">
        <f t="shared" si="19"/>
        <v>0</v>
      </c>
      <c r="AF58" s="10">
        <f t="shared" si="20"/>
        <v>0</v>
      </c>
      <c r="AG58" s="10">
        <f t="shared" si="21"/>
        <v>0</v>
      </c>
      <c r="AH58" s="10">
        <f t="shared" si="22"/>
        <v>1</v>
      </c>
      <c r="AI58" s="10">
        <f t="shared" si="23"/>
        <v>1</v>
      </c>
      <c r="AJ58" s="10">
        <f t="shared" si="24"/>
        <v>0</v>
      </c>
      <c r="AK58" s="10">
        <f t="shared" si="25"/>
        <v>0</v>
      </c>
      <c r="AL58" s="10">
        <f t="shared" si="26"/>
        <v>0</v>
      </c>
      <c r="AM58" s="10">
        <f t="shared" si="27"/>
        <v>0</v>
      </c>
      <c r="AN58" s="10">
        <f t="shared" si="28"/>
        <v>0</v>
      </c>
      <c r="AO58" s="10">
        <f t="shared" si="29"/>
        <v>0</v>
      </c>
      <c r="AP58" s="10">
        <f t="shared" si="30"/>
        <v>0</v>
      </c>
      <c r="AQ58" s="8">
        <f t="shared" si="31"/>
        <v>0</v>
      </c>
      <c r="AR58" s="14">
        <f t="shared" si="32"/>
        <v>1</v>
      </c>
      <c r="AS58" s="13">
        <f t="shared" si="33"/>
        <v>1</v>
      </c>
      <c r="AT58" s="17">
        <f t="shared" si="34"/>
        <v>0</v>
      </c>
      <c r="AU58" s="21">
        <f t="shared" si="35"/>
        <v>0</v>
      </c>
      <c r="AV58" s="19">
        <f t="shared" si="36"/>
        <v>0</v>
      </c>
      <c r="AW58">
        <f t="shared" si="37"/>
        <v>0</v>
      </c>
      <c r="AX58">
        <f t="shared" si="38"/>
        <v>0</v>
      </c>
      <c r="AY58">
        <f t="shared" si="39"/>
        <v>1</v>
      </c>
      <c r="AZ58">
        <f t="shared" si="40"/>
        <v>1</v>
      </c>
      <c r="BA58">
        <f t="shared" si="41"/>
        <v>0</v>
      </c>
      <c r="BB58">
        <f t="shared" si="42"/>
        <v>0</v>
      </c>
      <c r="BC58">
        <f t="shared" si="43"/>
        <v>0</v>
      </c>
      <c r="BD58">
        <f t="shared" si="44"/>
        <v>0</v>
      </c>
      <c r="BE58">
        <f t="shared" si="45"/>
        <v>0</v>
      </c>
      <c r="BF58">
        <f t="shared" si="46"/>
        <v>0</v>
      </c>
    </row>
    <row r="59" spans="1:58" ht="12.5" x14ac:dyDescent="0.25">
      <c r="A59" s="1" t="s">
        <v>240</v>
      </c>
      <c r="B59" s="2" t="s">
        <v>241</v>
      </c>
      <c r="C59" s="2" t="s">
        <v>242</v>
      </c>
      <c r="D59" s="2" t="s">
        <v>243</v>
      </c>
      <c r="E59" s="1" t="s">
        <v>13</v>
      </c>
      <c r="F59" s="3" t="s">
        <v>14</v>
      </c>
      <c r="G59" s="3">
        <v>3</v>
      </c>
      <c r="H59" s="5" t="s">
        <v>16</v>
      </c>
      <c r="I59" s="5">
        <v>-1</v>
      </c>
      <c r="J59" s="9" t="s">
        <v>16</v>
      </c>
      <c r="K59" s="9">
        <v>-1</v>
      </c>
      <c r="L59" s="4">
        <f t="shared" si="0"/>
        <v>1</v>
      </c>
      <c r="M59" s="4">
        <f t="shared" si="1"/>
        <v>1</v>
      </c>
      <c r="N59" s="4">
        <f t="shared" si="2"/>
        <v>0</v>
      </c>
      <c r="O59" s="4">
        <f t="shared" si="3"/>
        <v>0</v>
      </c>
      <c r="P59" s="4">
        <f t="shared" si="4"/>
        <v>0</v>
      </c>
      <c r="Q59" s="4">
        <f t="shared" si="5"/>
        <v>0</v>
      </c>
      <c r="R59" s="4">
        <f t="shared" si="6"/>
        <v>0</v>
      </c>
      <c r="S59" s="4">
        <f t="shared" si="7"/>
        <v>0</v>
      </c>
      <c r="T59" s="6">
        <f t="shared" si="8"/>
        <v>0</v>
      </c>
      <c r="U59" s="6">
        <f t="shared" si="9"/>
        <v>0</v>
      </c>
      <c r="V59" s="6">
        <f t="shared" si="10"/>
        <v>0</v>
      </c>
      <c r="W59" s="6">
        <f t="shared" si="11"/>
        <v>0</v>
      </c>
      <c r="X59" s="6">
        <f t="shared" si="12"/>
        <v>1</v>
      </c>
      <c r="Y59" s="6">
        <f t="shared" si="13"/>
        <v>0</v>
      </c>
      <c r="Z59" s="6">
        <f t="shared" si="14"/>
        <v>0</v>
      </c>
      <c r="AA59" s="6">
        <f t="shared" si="15"/>
        <v>0</v>
      </c>
      <c r="AB59" s="6">
        <f t="shared" si="16"/>
        <v>1</v>
      </c>
      <c r="AC59" s="6">
        <f t="shared" si="17"/>
        <v>0</v>
      </c>
      <c r="AD59" s="6">
        <f t="shared" si="18"/>
        <v>0</v>
      </c>
      <c r="AE59" s="10">
        <f t="shared" si="19"/>
        <v>0</v>
      </c>
      <c r="AF59" s="10">
        <f t="shared" si="20"/>
        <v>0</v>
      </c>
      <c r="AG59" s="10">
        <f t="shared" si="21"/>
        <v>0</v>
      </c>
      <c r="AH59" s="10">
        <f t="shared" si="22"/>
        <v>1</v>
      </c>
      <c r="AI59" s="10">
        <f t="shared" si="23"/>
        <v>0</v>
      </c>
      <c r="AJ59" s="10">
        <f t="shared" si="24"/>
        <v>0</v>
      </c>
      <c r="AK59" s="10">
        <f t="shared" si="25"/>
        <v>0</v>
      </c>
      <c r="AL59" s="10">
        <f t="shared" si="26"/>
        <v>1</v>
      </c>
      <c r="AM59" s="10">
        <f t="shared" si="27"/>
        <v>0</v>
      </c>
      <c r="AN59" s="10">
        <f t="shared" si="28"/>
        <v>0</v>
      </c>
      <c r="AO59" s="10">
        <f t="shared" si="29"/>
        <v>0</v>
      </c>
      <c r="AP59" s="10">
        <f t="shared" si="30"/>
        <v>0</v>
      </c>
      <c r="AQ59" s="8">
        <f t="shared" si="31"/>
        <v>0</v>
      </c>
      <c r="AR59" s="14">
        <f t="shared" si="32"/>
        <v>0</v>
      </c>
      <c r="AS59" s="13">
        <f t="shared" si="33"/>
        <v>0</v>
      </c>
      <c r="AT59" s="17">
        <f t="shared" si="34"/>
        <v>0</v>
      </c>
      <c r="AU59" s="21">
        <f t="shared" si="35"/>
        <v>1</v>
      </c>
      <c r="AV59" s="19">
        <f t="shared" si="36"/>
        <v>1</v>
      </c>
      <c r="AW59">
        <f t="shared" si="37"/>
        <v>1</v>
      </c>
      <c r="AX59">
        <f t="shared" si="38"/>
        <v>0</v>
      </c>
      <c r="AY59">
        <f t="shared" si="39"/>
        <v>0</v>
      </c>
      <c r="AZ59">
        <f t="shared" si="40"/>
        <v>0</v>
      </c>
      <c r="BA59">
        <f t="shared" si="41"/>
        <v>0</v>
      </c>
      <c r="BB59">
        <f t="shared" si="42"/>
        <v>1</v>
      </c>
      <c r="BC59">
        <f t="shared" si="43"/>
        <v>0</v>
      </c>
      <c r="BD59">
        <f t="shared" si="44"/>
        <v>0</v>
      </c>
      <c r="BE59">
        <f t="shared" si="45"/>
        <v>0</v>
      </c>
      <c r="BF59">
        <f t="shared" si="46"/>
        <v>0</v>
      </c>
    </row>
    <row r="60" spans="1:58" ht="12.5" x14ac:dyDescent="0.25">
      <c r="A60" s="1" t="s">
        <v>244</v>
      </c>
      <c r="B60" s="2" t="s">
        <v>245</v>
      </c>
      <c r="C60" s="2" t="s">
        <v>246</v>
      </c>
      <c r="D60" s="2" t="s">
        <v>247</v>
      </c>
      <c r="E60" s="1" t="s">
        <v>13</v>
      </c>
      <c r="F60" s="3" t="s">
        <v>16</v>
      </c>
      <c r="G60" s="3">
        <v>-1</v>
      </c>
      <c r="H60" s="5" t="s">
        <v>16</v>
      </c>
      <c r="I60" s="5">
        <v>2</v>
      </c>
      <c r="J60" s="9" t="s">
        <v>16</v>
      </c>
      <c r="K60" s="9">
        <v>2</v>
      </c>
      <c r="L60" s="4">
        <f t="shared" si="0"/>
        <v>0</v>
      </c>
      <c r="M60" s="4">
        <f t="shared" si="1"/>
        <v>0</v>
      </c>
      <c r="N60" s="4">
        <f t="shared" si="2"/>
        <v>0</v>
      </c>
      <c r="O60" s="4">
        <f t="shared" si="3"/>
        <v>0</v>
      </c>
      <c r="P60" s="4">
        <f t="shared" si="4"/>
        <v>0</v>
      </c>
      <c r="Q60" s="4">
        <f t="shared" si="5"/>
        <v>1</v>
      </c>
      <c r="R60" s="4">
        <f t="shared" si="6"/>
        <v>0</v>
      </c>
      <c r="S60" s="4">
        <f t="shared" si="7"/>
        <v>1</v>
      </c>
      <c r="T60" s="6">
        <f t="shared" si="8"/>
        <v>0</v>
      </c>
      <c r="U60" s="6">
        <f t="shared" si="9"/>
        <v>0</v>
      </c>
      <c r="V60" s="6">
        <f t="shared" si="10"/>
        <v>0</v>
      </c>
      <c r="W60" s="6">
        <f t="shared" si="11"/>
        <v>0</v>
      </c>
      <c r="X60" s="6">
        <f t="shared" si="12"/>
        <v>1</v>
      </c>
      <c r="Y60" s="6">
        <f t="shared" si="13"/>
        <v>0</v>
      </c>
      <c r="Z60" s="6">
        <f t="shared" si="14"/>
        <v>1</v>
      </c>
      <c r="AA60" s="6">
        <f t="shared" si="15"/>
        <v>0</v>
      </c>
      <c r="AB60" s="6">
        <f t="shared" si="16"/>
        <v>0</v>
      </c>
      <c r="AC60" s="6">
        <f t="shared" si="17"/>
        <v>0</v>
      </c>
      <c r="AD60" s="6">
        <f t="shared" si="18"/>
        <v>0</v>
      </c>
      <c r="AE60" s="10">
        <f t="shared" si="19"/>
        <v>0</v>
      </c>
      <c r="AF60" s="10">
        <f t="shared" si="20"/>
        <v>0</v>
      </c>
      <c r="AG60" s="10">
        <f t="shared" si="21"/>
        <v>0</v>
      </c>
      <c r="AH60" s="10">
        <f t="shared" si="22"/>
        <v>1</v>
      </c>
      <c r="AI60" s="10">
        <f t="shared" si="23"/>
        <v>0</v>
      </c>
      <c r="AJ60" s="10">
        <f t="shared" si="24"/>
        <v>1</v>
      </c>
      <c r="AK60" s="10">
        <f t="shared" si="25"/>
        <v>0</v>
      </c>
      <c r="AL60" s="10">
        <f t="shared" si="26"/>
        <v>0</v>
      </c>
      <c r="AM60" s="10">
        <f t="shared" si="27"/>
        <v>0</v>
      </c>
      <c r="AN60" s="10">
        <f t="shared" si="28"/>
        <v>0</v>
      </c>
      <c r="AO60" s="10">
        <f t="shared" si="29"/>
        <v>0</v>
      </c>
      <c r="AP60" s="10">
        <f t="shared" si="30"/>
        <v>0</v>
      </c>
      <c r="AQ60" s="8">
        <f t="shared" si="31"/>
        <v>1</v>
      </c>
      <c r="AR60" s="14">
        <f t="shared" si="32"/>
        <v>1</v>
      </c>
      <c r="AS60" s="13">
        <f t="shared" si="33"/>
        <v>0</v>
      </c>
      <c r="AT60" s="17">
        <f t="shared" si="34"/>
        <v>0</v>
      </c>
      <c r="AU60" s="21">
        <f t="shared" si="35"/>
        <v>0</v>
      </c>
      <c r="AV60" s="19">
        <f t="shared" si="36"/>
        <v>0</v>
      </c>
      <c r="AW60">
        <f t="shared" si="37"/>
        <v>0</v>
      </c>
      <c r="AX60">
        <f t="shared" si="38"/>
        <v>0</v>
      </c>
      <c r="AY60">
        <f t="shared" si="39"/>
        <v>0</v>
      </c>
      <c r="AZ60">
        <f t="shared" si="40"/>
        <v>0</v>
      </c>
      <c r="BA60">
        <f t="shared" si="41"/>
        <v>0</v>
      </c>
      <c r="BB60">
        <f t="shared" si="42"/>
        <v>1</v>
      </c>
      <c r="BC60">
        <f t="shared" si="43"/>
        <v>0</v>
      </c>
      <c r="BD60">
        <f t="shared" si="44"/>
        <v>0</v>
      </c>
      <c r="BE60">
        <f t="shared" si="45"/>
        <v>0</v>
      </c>
      <c r="BF60">
        <f t="shared" si="46"/>
        <v>1</v>
      </c>
    </row>
    <row r="61" spans="1:58" ht="12.5" x14ac:dyDescent="0.25">
      <c r="A61" s="1" t="s">
        <v>248</v>
      </c>
      <c r="B61" s="2" t="s">
        <v>249</v>
      </c>
      <c r="C61" s="2" t="s">
        <v>250</v>
      </c>
      <c r="D61" s="2" t="s">
        <v>251</v>
      </c>
      <c r="E61" s="1" t="s">
        <v>13</v>
      </c>
      <c r="F61" s="3" t="s">
        <v>14</v>
      </c>
      <c r="G61" s="3">
        <v>3</v>
      </c>
      <c r="H61" s="5" t="s">
        <v>16</v>
      </c>
      <c r="I61" s="5">
        <v>3</v>
      </c>
      <c r="J61" s="9" t="s">
        <v>16</v>
      </c>
      <c r="K61" s="9">
        <v>3</v>
      </c>
      <c r="L61" s="4">
        <f t="shared" si="0"/>
        <v>1</v>
      </c>
      <c r="M61" s="4">
        <f t="shared" si="1"/>
        <v>1</v>
      </c>
      <c r="N61" s="4">
        <f t="shared" si="2"/>
        <v>0</v>
      </c>
      <c r="O61" s="4">
        <f t="shared" si="3"/>
        <v>0</v>
      </c>
      <c r="P61" s="4">
        <f t="shared" si="4"/>
        <v>0</v>
      </c>
      <c r="Q61" s="4">
        <f t="shared" si="5"/>
        <v>0</v>
      </c>
      <c r="R61" s="4">
        <f t="shared" si="6"/>
        <v>0</v>
      </c>
      <c r="S61" s="4">
        <f t="shared" si="7"/>
        <v>0</v>
      </c>
      <c r="T61" s="6">
        <f t="shared" si="8"/>
        <v>0</v>
      </c>
      <c r="U61" s="6">
        <f t="shared" si="9"/>
        <v>0</v>
      </c>
      <c r="V61" s="6">
        <f t="shared" si="10"/>
        <v>0</v>
      </c>
      <c r="W61" s="6">
        <f t="shared" si="11"/>
        <v>0</v>
      </c>
      <c r="X61" s="6">
        <f t="shared" si="12"/>
        <v>1</v>
      </c>
      <c r="Y61" s="6">
        <f t="shared" si="13"/>
        <v>1</v>
      </c>
      <c r="Z61" s="6">
        <f t="shared" si="14"/>
        <v>0</v>
      </c>
      <c r="AA61" s="6">
        <f t="shared" si="15"/>
        <v>0</v>
      </c>
      <c r="AB61" s="6">
        <f t="shared" si="16"/>
        <v>0</v>
      </c>
      <c r="AC61" s="6">
        <f t="shared" si="17"/>
        <v>0</v>
      </c>
      <c r="AD61" s="6">
        <f t="shared" si="18"/>
        <v>0</v>
      </c>
      <c r="AE61" s="10">
        <f t="shared" si="19"/>
        <v>0</v>
      </c>
      <c r="AF61" s="10">
        <f t="shared" si="20"/>
        <v>0</v>
      </c>
      <c r="AG61" s="10">
        <f t="shared" si="21"/>
        <v>0</v>
      </c>
      <c r="AH61" s="10">
        <f t="shared" si="22"/>
        <v>1</v>
      </c>
      <c r="AI61" s="10">
        <f t="shared" si="23"/>
        <v>1</v>
      </c>
      <c r="AJ61" s="10">
        <f t="shared" si="24"/>
        <v>0</v>
      </c>
      <c r="AK61" s="10">
        <f t="shared" si="25"/>
        <v>0</v>
      </c>
      <c r="AL61" s="10">
        <f t="shared" si="26"/>
        <v>0</v>
      </c>
      <c r="AM61" s="10">
        <f t="shared" si="27"/>
        <v>0</v>
      </c>
      <c r="AN61" s="10">
        <f t="shared" si="28"/>
        <v>0</v>
      </c>
      <c r="AO61" s="10">
        <f t="shared" si="29"/>
        <v>0</v>
      </c>
      <c r="AP61" s="10">
        <f t="shared" si="30"/>
        <v>0</v>
      </c>
      <c r="AQ61" s="8">
        <f t="shared" si="31"/>
        <v>0</v>
      </c>
      <c r="AR61" s="14">
        <f t="shared" si="32"/>
        <v>0</v>
      </c>
      <c r="AS61" s="13">
        <f t="shared" si="33"/>
        <v>0</v>
      </c>
      <c r="AT61" s="17">
        <f t="shared" si="34"/>
        <v>0</v>
      </c>
      <c r="AU61" s="21">
        <f t="shared" si="35"/>
        <v>0</v>
      </c>
      <c r="AV61" s="19">
        <f t="shared" si="36"/>
        <v>0</v>
      </c>
      <c r="AW61">
        <f t="shared" si="37"/>
        <v>0</v>
      </c>
      <c r="AX61">
        <f t="shared" si="38"/>
        <v>0</v>
      </c>
      <c r="AY61">
        <f t="shared" si="39"/>
        <v>0</v>
      </c>
      <c r="AZ61">
        <f t="shared" si="40"/>
        <v>1</v>
      </c>
      <c r="BA61">
        <f t="shared" si="41"/>
        <v>1</v>
      </c>
      <c r="BB61">
        <f t="shared" si="42"/>
        <v>1</v>
      </c>
      <c r="BC61">
        <f t="shared" si="43"/>
        <v>1</v>
      </c>
      <c r="BD61">
        <f t="shared" si="44"/>
        <v>0</v>
      </c>
      <c r="BE61">
        <f t="shared" si="45"/>
        <v>0</v>
      </c>
      <c r="BF61">
        <f t="shared" si="46"/>
        <v>0</v>
      </c>
    </row>
    <row r="62" spans="1:58" ht="12.5" x14ac:dyDescent="0.25">
      <c r="A62" s="1" t="s">
        <v>252</v>
      </c>
      <c r="B62" s="2" t="s">
        <v>253</v>
      </c>
      <c r="C62" s="2" t="s">
        <v>254</v>
      </c>
      <c r="D62" s="2" t="s">
        <v>255</v>
      </c>
      <c r="E62" s="1" t="s">
        <v>13</v>
      </c>
      <c r="F62" s="3" t="s">
        <v>14</v>
      </c>
      <c r="G62" s="3">
        <v>3</v>
      </c>
      <c r="H62" s="5" t="s">
        <v>16</v>
      </c>
      <c r="I62" s="5">
        <v>3</v>
      </c>
      <c r="J62" s="9" t="s">
        <v>32</v>
      </c>
      <c r="K62" s="9">
        <v>3</v>
      </c>
      <c r="L62" s="4">
        <f t="shared" si="0"/>
        <v>1</v>
      </c>
      <c r="M62" s="4">
        <f t="shared" si="1"/>
        <v>1</v>
      </c>
      <c r="N62" s="4">
        <f t="shared" si="2"/>
        <v>0</v>
      </c>
      <c r="O62" s="4">
        <f t="shared" si="3"/>
        <v>0</v>
      </c>
      <c r="P62" s="4">
        <f t="shared" si="4"/>
        <v>0</v>
      </c>
      <c r="Q62" s="4">
        <f t="shared" si="5"/>
        <v>0</v>
      </c>
      <c r="R62" s="4">
        <f t="shared" si="6"/>
        <v>0</v>
      </c>
      <c r="S62" s="4">
        <f t="shared" si="7"/>
        <v>0</v>
      </c>
      <c r="T62" s="6">
        <f t="shared" si="8"/>
        <v>0</v>
      </c>
      <c r="U62" s="6">
        <f t="shared" si="9"/>
        <v>0</v>
      </c>
      <c r="V62" s="6">
        <f t="shared" si="10"/>
        <v>0</v>
      </c>
      <c r="W62" s="6">
        <f t="shared" si="11"/>
        <v>0</v>
      </c>
      <c r="X62" s="6">
        <f t="shared" si="12"/>
        <v>1</v>
      </c>
      <c r="Y62" s="6">
        <f t="shared" si="13"/>
        <v>1</v>
      </c>
      <c r="Z62" s="6">
        <f t="shared" si="14"/>
        <v>0</v>
      </c>
      <c r="AA62" s="6">
        <f t="shared" si="15"/>
        <v>0</v>
      </c>
      <c r="AB62" s="6">
        <f t="shared" si="16"/>
        <v>0</v>
      </c>
      <c r="AC62" s="6">
        <f t="shared" si="17"/>
        <v>0</v>
      </c>
      <c r="AD62" s="6">
        <f t="shared" si="18"/>
        <v>0</v>
      </c>
      <c r="AE62" s="10">
        <f t="shared" si="19"/>
        <v>0</v>
      </c>
      <c r="AF62" s="10">
        <f t="shared" si="20"/>
        <v>0</v>
      </c>
      <c r="AG62" s="10">
        <f t="shared" si="21"/>
        <v>0</v>
      </c>
      <c r="AH62" s="10">
        <f t="shared" si="22"/>
        <v>0</v>
      </c>
      <c r="AI62" s="10">
        <f t="shared" si="23"/>
        <v>0</v>
      </c>
      <c r="AJ62" s="10">
        <f t="shared" si="24"/>
        <v>0</v>
      </c>
      <c r="AK62" s="10">
        <f t="shared" si="25"/>
        <v>0</v>
      </c>
      <c r="AL62" s="10">
        <f t="shared" si="26"/>
        <v>0</v>
      </c>
      <c r="AM62" s="10">
        <f t="shared" si="27"/>
        <v>0</v>
      </c>
      <c r="AN62" s="10">
        <f t="shared" si="28"/>
        <v>1</v>
      </c>
      <c r="AO62" s="10">
        <f t="shared" si="29"/>
        <v>1</v>
      </c>
      <c r="AP62" s="10">
        <f t="shared" si="30"/>
        <v>0</v>
      </c>
      <c r="AQ62" s="8">
        <f t="shared" si="31"/>
        <v>0</v>
      </c>
      <c r="AR62" s="14">
        <f t="shared" si="32"/>
        <v>0</v>
      </c>
      <c r="AS62" s="13">
        <f t="shared" si="33"/>
        <v>0</v>
      </c>
      <c r="AT62" s="17">
        <f t="shared" si="34"/>
        <v>0</v>
      </c>
      <c r="AU62" s="21">
        <f t="shared" si="35"/>
        <v>0</v>
      </c>
      <c r="AV62" s="19">
        <f t="shared" si="36"/>
        <v>0</v>
      </c>
      <c r="AW62">
        <f t="shared" si="37"/>
        <v>0</v>
      </c>
      <c r="AX62">
        <f t="shared" si="38"/>
        <v>0</v>
      </c>
      <c r="AY62">
        <f t="shared" si="39"/>
        <v>0</v>
      </c>
      <c r="AZ62">
        <f t="shared" si="40"/>
        <v>1</v>
      </c>
      <c r="BA62">
        <f t="shared" si="41"/>
        <v>1</v>
      </c>
      <c r="BB62">
        <f t="shared" si="42"/>
        <v>1</v>
      </c>
      <c r="BC62">
        <f t="shared" si="43"/>
        <v>1</v>
      </c>
      <c r="BD62">
        <f t="shared" si="44"/>
        <v>0</v>
      </c>
      <c r="BE62">
        <f t="shared" si="45"/>
        <v>0</v>
      </c>
      <c r="BF62">
        <f t="shared" si="46"/>
        <v>0</v>
      </c>
    </row>
    <row r="63" spans="1:58" ht="12.5" x14ac:dyDescent="0.25">
      <c r="A63" s="1" t="s">
        <v>256</v>
      </c>
      <c r="B63" s="2" t="s">
        <v>257</v>
      </c>
      <c r="C63" s="2" t="s">
        <v>258</v>
      </c>
      <c r="D63" s="2" t="s">
        <v>259</v>
      </c>
      <c r="E63" s="1" t="s">
        <v>13</v>
      </c>
      <c r="F63" s="3" t="s">
        <v>14</v>
      </c>
      <c r="G63" s="3">
        <v>3</v>
      </c>
      <c r="H63" s="5" t="s">
        <v>14</v>
      </c>
      <c r="I63" s="5">
        <v>3</v>
      </c>
      <c r="J63" s="9" t="s">
        <v>14</v>
      </c>
      <c r="K63" s="9">
        <v>3</v>
      </c>
      <c r="L63" s="4">
        <f t="shared" si="0"/>
        <v>1</v>
      </c>
      <c r="M63" s="4">
        <f t="shared" si="1"/>
        <v>1</v>
      </c>
      <c r="N63" s="4">
        <f t="shared" si="2"/>
        <v>0</v>
      </c>
      <c r="O63" s="4">
        <f t="shared" si="3"/>
        <v>0</v>
      </c>
      <c r="P63" s="4">
        <f t="shared" si="4"/>
        <v>0</v>
      </c>
      <c r="Q63" s="4">
        <f t="shared" si="5"/>
        <v>0</v>
      </c>
      <c r="R63" s="4">
        <f t="shared" si="6"/>
        <v>0</v>
      </c>
      <c r="S63" s="4">
        <f t="shared" si="7"/>
        <v>0</v>
      </c>
      <c r="T63" s="6">
        <f t="shared" si="8"/>
        <v>1</v>
      </c>
      <c r="U63" s="6">
        <f t="shared" si="9"/>
        <v>1</v>
      </c>
      <c r="V63" s="6">
        <f t="shared" si="10"/>
        <v>0</v>
      </c>
      <c r="W63" s="6">
        <f t="shared" si="11"/>
        <v>0</v>
      </c>
      <c r="X63" s="6">
        <f t="shared" si="12"/>
        <v>0</v>
      </c>
      <c r="Y63" s="6">
        <f t="shared" si="13"/>
        <v>0</v>
      </c>
      <c r="Z63" s="6">
        <f t="shared" si="14"/>
        <v>0</v>
      </c>
      <c r="AA63" s="6">
        <f t="shared" si="15"/>
        <v>0</v>
      </c>
      <c r="AB63" s="6">
        <f t="shared" si="16"/>
        <v>0</v>
      </c>
      <c r="AC63" s="6">
        <f t="shared" si="17"/>
        <v>0</v>
      </c>
      <c r="AD63" s="6">
        <f t="shared" si="18"/>
        <v>0</v>
      </c>
      <c r="AE63" s="10">
        <f t="shared" si="19"/>
        <v>1</v>
      </c>
      <c r="AF63" s="10">
        <f t="shared" si="20"/>
        <v>1</v>
      </c>
      <c r="AG63" s="10">
        <f t="shared" si="21"/>
        <v>0</v>
      </c>
      <c r="AH63" s="10">
        <f t="shared" si="22"/>
        <v>0</v>
      </c>
      <c r="AI63" s="10">
        <f t="shared" si="23"/>
        <v>0</v>
      </c>
      <c r="AJ63" s="10">
        <f t="shared" si="24"/>
        <v>0</v>
      </c>
      <c r="AK63" s="10">
        <f t="shared" si="25"/>
        <v>0</v>
      </c>
      <c r="AL63" s="10">
        <f t="shared" si="26"/>
        <v>0</v>
      </c>
      <c r="AM63" s="10">
        <f t="shared" si="27"/>
        <v>0</v>
      </c>
      <c r="AN63" s="10">
        <f t="shared" si="28"/>
        <v>0</v>
      </c>
      <c r="AO63" s="10">
        <f t="shared" si="29"/>
        <v>0</v>
      </c>
      <c r="AP63" s="10">
        <f t="shared" si="30"/>
        <v>0</v>
      </c>
      <c r="AQ63" s="8">
        <f t="shared" si="31"/>
        <v>0</v>
      </c>
      <c r="AR63" s="14">
        <f t="shared" si="32"/>
        <v>0</v>
      </c>
      <c r="AS63" s="13">
        <f t="shared" si="33"/>
        <v>0</v>
      </c>
      <c r="AT63" s="17">
        <f t="shared" si="34"/>
        <v>0</v>
      </c>
      <c r="AU63" s="21">
        <f t="shared" si="35"/>
        <v>0</v>
      </c>
      <c r="AV63" s="19">
        <f t="shared" si="36"/>
        <v>0</v>
      </c>
      <c r="AW63">
        <f t="shared" si="37"/>
        <v>0</v>
      </c>
      <c r="AX63">
        <f t="shared" si="38"/>
        <v>0</v>
      </c>
      <c r="AY63">
        <f t="shared" si="39"/>
        <v>0</v>
      </c>
      <c r="AZ63">
        <f t="shared" si="40"/>
        <v>1</v>
      </c>
      <c r="BA63">
        <f t="shared" si="41"/>
        <v>1</v>
      </c>
      <c r="BB63">
        <f t="shared" si="42"/>
        <v>1</v>
      </c>
      <c r="BC63">
        <f t="shared" si="43"/>
        <v>1</v>
      </c>
      <c r="BD63">
        <f t="shared" si="44"/>
        <v>0</v>
      </c>
      <c r="BE63">
        <f t="shared" si="45"/>
        <v>0</v>
      </c>
      <c r="BF63">
        <f t="shared" si="46"/>
        <v>0</v>
      </c>
    </row>
    <row r="64" spans="1:58" ht="12.5" x14ac:dyDescent="0.25">
      <c r="A64" s="1" t="s">
        <v>260</v>
      </c>
      <c r="B64" s="2" t="s">
        <v>261</v>
      </c>
      <c r="C64" s="2" t="s">
        <v>262</v>
      </c>
      <c r="D64" s="2" t="s">
        <v>263</v>
      </c>
      <c r="E64" s="1" t="s">
        <v>13</v>
      </c>
      <c r="F64" s="3" t="s">
        <v>14</v>
      </c>
      <c r="G64" s="3">
        <v>3</v>
      </c>
      <c r="H64" s="5" t="s">
        <v>16</v>
      </c>
      <c r="I64" s="5">
        <v>3</v>
      </c>
      <c r="J64" s="9" t="s">
        <v>16</v>
      </c>
      <c r="K64" s="9">
        <v>-1</v>
      </c>
      <c r="L64" s="4">
        <f t="shared" si="0"/>
        <v>1</v>
      </c>
      <c r="M64" s="4">
        <f t="shared" si="1"/>
        <v>1</v>
      </c>
      <c r="N64" s="4">
        <f t="shared" si="2"/>
        <v>0</v>
      </c>
      <c r="O64" s="4">
        <f t="shared" si="3"/>
        <v>0</v>
      </c>
      <c r="P64" s="4">
        <f t="shared" si="4"/>
        <v>0</v>
      </c>
      <c r="Q64" s="4">
        <f t="shared" si="5"/>
        <v>0</v>
      </c>
      <c r="R64" s="4">
        <f t="shared" si="6"/>
        <v>0</v>
      </c>
      <c r="S64" s="4">
        <f t="shared" si="7"/>
        <v>0</v>
      </c>
      <c r="T64" s="6">
        <f t="shared" si="8"/>
        <v>0</v>
      </c>
      <c r="U64" s="6">
        <f t="shared" si="9"/>
        <v>0</v>
      </c>
      <c r="V64" s="6">
        <f t="shared" si="10"/>
        <v>0</v>
      </c>
      <c r="W64" s="6">
        <f t="shared" si="11"/>
        <v>0</v>
      </c>
      <c r="X64" s="6">
        <f t="shared" si="12"/>
        <v>1</v>
      </c>
      <c r="Y64" s="6">
        <f t="shared" si="13"/>
        <v>1</v>
      </c>
      <c r="Z64" s="6">
        <f t="shared" si="14"/>
        <v>0</v>
      </c>
      <c r="AA64" s="6">
        <f t="shared" si="15"/>
        <v>0</v>
      </c>
      <c r="AB64" s="6">
        <f t="shared" si="16"/>
        <v>0</v>
      </c>
      <c r="AC64" s="6">
        <f t="shared" si="17"/>
        <v>0</v>
      </c>
      <c r="AD64" s="6">
        <f t="shared" si="18"/>
        <v>0</v>
      </c>
      <c r="AE64" s="10">
        <f t="shared" si="19"/>
        <v>0</v>
      </c>
      <c r="AF64" s="10">
        <f t="shared" si="20"/>
        <v>0</v>
      </c>
      <c r="AG64" s="10">
        <f t="shared" si="21"/>
        <v>0</v>
      </c>
      <c r="AH64" s="10">
        <f t="shared" si="22"/>
        <v>1</v>
      </c>
      <c r="AI64" s="10">
        <f t="shared" si="23"/>
        <v>0</v>
      </c>
      <c r="AJ64" s="10">
        <f t="shared" si="24"/>
        <v>0</v>
      </c>
      <c r="AK64" s="10">
        <f t="shared" si="25"/>
        <v>0</v>
      </c>
      <c r="AL64" s="10">
        <f t="shared" si="26"/>
        <v>1</v>
      </c>
      <c r="AM64" s="10">
        <f t="shared" si="27"/>
        <v>0</v>
      </c>
      <c r="AN64" s="10">
        <f t="shared" si="28"/>
        <v>0</v>
      </c>
      <c r="AO64" s="10">
        <f t="shared" si="29"/>
        <v>0</v>
      </c>
      <c r="AP64" s="10">
        <f t="shared" si="30"/>
        <v>0</v>
      </c>
      <c r="AQ64" s="8">
        <f t="shared" si="31"/>
        <v>0</v>
      </c>
      <c r="AR64" s="14">
        <f t="shared" si="32"/>
        <v>0</v>
      </c>
      <c r="AS64" s="13">
        <f t="shared" si="33"/>
        <v>0</v>
      </c>
      <c r="AT64" s="17">
        <f t="shared" si="34"/>
        <v>1</v>
      </c>
      <c r="AU64" s="21">
        <f t="shared" si="35"/>
        <v>0</v>
      </c>
      <c r="AV64" s="19">
        <f t="shared" si="36"/>
        <v>1</v>
      </c>
      <c r="AW64">
        <f t="shared" si="37"/>
        <v>0</v>
      </c>
      <c r="AX64">
        <f t="shared" si="38"/>
        <v>0</v>
      </c>
      <c r="AY64">
        <f t="shared" si="39"/>
        <v>0</v>
      </c>
      <c r="AZ64">
        <f t="shared" si="40"/>
        <v>1</v>
      </c>
      <c r="BA64">
        <f t="shared" si="41"/>
        <v>0</v>
      </c>
      <c r="BB64">
        <f t="shared" si="42"/>
        <v>0</v>
      </c>
      <c r="BC64">
        <f t="shared" si="43"/>
        <v>0</v>
      </c>
      <c r="BD64">
        <f t="shared" si="44"/>
        <v>1</v>
      </c>
      <c r="BE64">
        <f t="shared" si="45"/>
        <v>0</v>
      </c>
      <c r="BF64">
        <f t="shared" si="46"/>
        <v>0</v>
      </c>
    </row>
    <row r="65" spans="1:58" ht="12.5" x14ac:dyDescent="0.25">
      <c r="A65" s="1" t="s">
        <v>264</v>
      </c>
      <c r="B65" s="2" t="s">
        <v>265</v>
      </c>
      <c r="C65" s="2" t="s">
        <v>266</v>
      </c>
      <c r="D65" s="2" t="s">
        <v>267</v>
      </c>
      <c r="E65" s="1" t="s">
        <v>13</v>
      </c>
      <c r="F65" s="3" t="s">
        <v>14</v>
      </c>
      <c r="G65" s="3">
        <v>2</v>
      </c>
      <c r="H65" s="5" t="s">
        <v>16</v>
      </c>
      <c r="I65" s="5">
        <v>3</v>
      </c>
      <c r="J65" s="9" t="s">
        <v>32</v>
      </c>
      <c r="K65" s="9">
        <v>-1</v>
      </c>
      <c r="L65" s="4">
        <f t="shared" si="0"/>
        <v>1</v>
      </c>
      <c r="M65" s="4">
        <f t="shared" si="1"/>
        <v>0</v>
      </c>
      <c r="N65" s="4">
        <f t="shared" si="2"/>
        <v>1</v>
      </c>
      <c r="O65" s="4">
        <f t="shared" si="3"/>
        <v>0</v>
      </c>
      <c r="P65" s="4">
        <f t="shared" si="4"/>
        <v>0</v>
      </c>
      <c r="Q65" s="4">
        <f t="shared" si="5"/>
        <v>0</v>
      </c>
      <c r="R65" s="4">
        <f t="shared" si="6"/>
        <v>0</v>
      </c>
      <c r="S65" s="4">
        <f t="shared" si="7"/>
        <v>0</v>
      </c>
      <c r="T65" s="6">
        <f t="shared" si="8"/>
        <v>0</v>
      </c>
      <c r="U65" s="6">
        <f t="shared" si="9"/>
        <v>0</v>
      </c>
      <c r="V65" s="6">
        <f t="shared" si="10"/>
        <v>0</v>
      </c>
      <c r="W65" s="6">
        <f t="shared" si="11"/>
        <v>0</v>
      </c>
      <c r="X65" s="6">
        <f t="shared" si="12"/>
        <v>1</v>
      </c>
      <c r="Y65" s="6">
        <f t="shared" si="13"/>
        <v>1</v>
      </c>
      <c r="Z65" s="6">
        <f t="shared" si="14"/>
        <v>0</v>
      </c>
      <c r="AA65" s="6">
        <f t="shared" si="15"/>
        <v>0</v>
      </c>
      <c r="AB65" s="6">
        <f t="shared" si="16"/>
        <v>0</v>
      </c>
      <c r="AC65" s="6">
        <f t="shared" si="17"/>
        <v>0</v>
      </c>
      <c r="AD65" s="6">
        <f t="shared" si="18"/>
        <v>0</v>
      </c>
      <c r="AE65" s="10">
        <f t="shared" si="19"/>
        <v>0</v>
      </c>
      <c r="AF65" s="10">
        <f t="shared" si="20"/>
        <v>0</v>
      </c>
      <c r="AG65" s="10">
        <f t="shared" si="21"/>
        <v>0</v>
      </c>
      <c r="AH65" s="10">
        <f t="shared" si="22"/>
        <v>0</v>
      </c>
      <c r="AI65" s="10">
        <f t="shared" si="23"/>
        <v>0</v>
      </c>
      <c r="AJ65" s="10">
        <f t="shared" si="24"/>
        <v>0</v>
      </c>
      <c r="AK65" s="10">
        <f t="shared" si="25"/>
        <v>0</v>
      </c>
      <c r="AL65" s="10">
        <f t="shared" si="26"/>
        <v>0</v>
      </c>
      <c r="AM65" s="10">
        <f t="shared" si="27"/>
        <v>0</v>
      </c>
      <c r="AN65" s="10">
        <f t="shared" si="28"/>
        <v>1</v>
      </c>
      <c r="AO65" s="10">
        <f t="shared" si="29"/>
        <v>0</v>
      </c>
      <c r="AP65" s="10">
        <f t="shared" si="30"/>
        <v>1</v>
      </c>
      <c r="AQ65" s="8">
        <f t="shared" si="31"/>
        <v>1</v>
      </c>
      <c r="AR65" s="14">
        <f t="shared" si="32"/>
        <v>0</v>
      </c>
      <c r="AS65" s="13">
        <f t="shared" si="33"/>
        <v>0</v>
      </c>
      <c r="AT65" s="17">
        <f t="shared" si="34"/>
        <v>1</v>
      </c>
      <c r="AU65" s="21">
        <f t="shared" si="35"/>
        <v>0</v>
      </c>
      <c r="AV65" s="19">
        <f t="shared" si="36"/>
        <v>1</v>
      </c>
      <c r="AW65">
        <f t="shared" si="37"/>
        <v>0</v>
      </c>
      <c r="AX65">
        <f t="shared" si="38"/>
        <v>1</v>
      </c>
      <c r="AY65">
        <f t="shared" si="39"/>
        <v>0</v>
      </c>
      <c r="AZ65">
        <f t="shared" si="40"/>
        <v>0</v>
      </c>
      <c r="BA65">
        <f t="shared" si="41"/>
        <v>0</v>
      </c>
      <c r="BB65">
        <f t="shared" si="42"/>
        <v>0</v>
      </c>
      <c r="BC65">
        <f t="shared" si="43"/>
        <v>0</v>
      </c>
      <c r="BD65">
        <f t="shared" si="44"/>
        <v>0</v>
      </c>
      <c r="BE65">
        <f t="shared" si="45"/>
        <v>0</v>
      </c>
      <c r="BF65">
        <f t="shared" si="46"/>
        <v>0</v>
      </c>
    </row>
    <row r="66" spans="1:58" ht="12.5" x14ac:dyDescent="0.25">
      <c r="A66" s="1" t="s">
        <v>268</v>
      </c>
      <c r="B66" s="2" t="s">
        <v>269</v>
      </c>
      <c r="C66" s="2" t="s">
        <v>270</v>
      </c>
      <c r="D66" s="2" t="s">
        <v>271</v>
      </c>
      <c r="E66" s="1" t="s">
        <v>13</v>
      </c>
      <c r="F66" s="3" t="s">
        <v>14</v>
      </c>
      <c r="G66" s="3">
        <v>3</v>
      </c>
      <c r="H66" s="5" t="s">
        <v>14</v>
      </c>
      <c r="I66" s="5">
        <v>3</v>
      </c>
      <c r="J66" s="9" t="s">
        <v>14</v>
      </c>
      <c r="K66" s="9">
        <v>3</v>
      </c>
      <c r="L66" s="4">
        <f t="shared" si="0"/>
        <v>1</v>
      </c>
      <c r="M66" s="4">
        <f t="shared" si="1"/>
        <v>1</v>
      </c>
      <c r="N66" s="4">
        <f t="shared" si="2"/>
        <v>0</v>
      </c>
      <c r="O66" s="4">
        <f t="shared" si="3"/>
        <v>0</v>
      </c>
      <c r="P66" s="4">
        <f t="shared" si="4"/>
        <v>0</v>
      </c>
      <c r="Q66" s="4">
        <f t="shared" si="5"/>
        <v>0</v>
      </c>
      <c r="R66" s="4">
        <f t="shared" si="6"/>
        <v>0</v>
      </c>
      <c r="S66" s="4">
        <f t="shared" si="7"/>
        <v>0</v>
      </c>
      <c r="T66" s="6">
        <f t="shared" si="8"/>
        <v>1</v>
      </c>
      <c r="U66" s="6">
        <f t="shared" si="9"/>
        <v>1</v>
      </c>
      <c r="V66" s="6">
        <f t="shared" si="10"/>
        <v>0</v>
      </c>
      <c r="W66" s="6">
        <f t="shared" si="11"/>
        <v>0</v>
      </c>
      <c r="X66" s="6">
        <f t="shared" si="12"/>
        <v>0</v>
      </c>
      <c r="Y66" s="6">
        <f t="shared" si="13"/>
        <v>0</v>
      </c>
      <c r="Z66" s="6">
        <f t="shared" si="14"/>
        <v>0</v>
      </c>
      <c r="AA66" s="6">
        <f t="shared" si="15"/>
        <v>0</v>
      </c>
      <c r="AB66" s="6">
        <f t="shared" si="16"/>
        <v>0</v>
      </c>
      <c r="AC66" s="6">
        <f t="shared" si="17"/>
        <v>0</v>
      </c>
      <c r="AD66" s="6">
        <f t="shared" si="18"/>
        <v>0</v>
      </c>
      <c r="AE66" s="10">
        <f t="shared" si="19"/>
        <v>1</v>
      </c>
      <c r="AF66" s="10">
        <f t="shared" si="20"/>
        <v>1</v>
      </c>
      <c r="AG66" s="10">
        <f t="shared" si="21"/>
        <v>0</v>
      </c>
      <c r="AH66" s="10">
        <f t="shared" si="22"/>
        <v>0</v>
      </c>
      <c r="AI66" s="10">
        <f t="shared" si="23"/>
        <v>0</v>
      </c>
      <c r="AJ66" s="10">
        <f t="shared" si="24"/>
        <v>0</v>
      </c>
      <c r="AK66" s="10">
        <f t="shared" si="25"/>
        <v>0</v>
      </c>
      <c r="AL66" s="10">
        <f t="shared" si="26"/>
        <v>0</v>
      </c>
      <c r="AM66" s="10">
        <f t="shared" si="27"/>
        <v>0</v>
      </c>
      <c r="AN66" s="10">
        <f t="shared" si="28"/>
        <v>0</v>
      </c>
      <c r="AO66" s="10">
        <f t="shared" si="29"/>
        <v>0</v>
      </c>
      <c r="AP66" s="10">
        <f t="shared" si="30"/>
        <v>0</v>
      </c>
      <c r="AQ66" s="8">
        <f t="shared" si="31"/>
        <v>0</v>
      </c>
      <c r="AR66" s="14">
        <f t="shared" si="32"/>
        <v>0</v>
      </c>
      <c r="AS66" s="13">
        <f t="shared" si="33"/>
        <v>0</v>
      </c>
      <c r="AT66" s="17">
        <f t="shared" si="34"/>
        <v>0</v>
      </c>
      <c r="AU66" s="21">
        <f t="shared" si="35"/>
        <v>0</v>
      </c>
      <c r="AV66" s="19">
        <f t="shared" si="36"/>
        <v>0</v>
      </c>
      <c r="AW66">
        <f t="shared" si="37"/>
        <v>0</v>
      </c>
      <c r="AX66">
        <f t="shared" si="38"/>
        <v>0</v>
      </c>
      <c r="AY66">
        <f t="shared" si="39"/>
        <v>0</v>
      </c>
      <c r="AZ66">
        <f t="shared" si="40"/>
        <v>1</v>
      </c>
      <c r="BA66">
        <f t="shared" si="41"/>
        <v>1</v>
      </c>
      <c r="BB66">
        <f t="shared" si="42"/>
        <v>1</v>
      </c>
      <c r="BC66">
        <f t="shared" si="43"/>
        <v>1</v>
      </c>
      <c r="BD66">
        <f t="shared" si="44"/>
        <v>0</v>
      </c>
      <c r="BE66">
        <f t="shared" si="45"/>
        <v>0</v>
      </c>
      <c r="BF66">
        <f t="shared" si="46"/>
        <v>0</v>
      </c>
    </row>
    <row r="67" spans="1:58" ht="12.5" x14ac:dyDescent="0.25">
      <c r="A67" s="1" t="s">
        <v>272</v>
      </c>
      <c r="B67" s="2" t="s">
        <v>273</v>
      </c>
      <c r="C67" s="2" t="s">
        <v>274</v>
      </c>
      <c r="D67" s="2" t="s">
        <v>275</v>
      </c>
      <c r="E67" s="1" t="s">
        <v>13</v>
      </c>
      <c r="F67" s="3" t="s">
        <v>14</v>
      </c>
      <c r="G67" s="3">
        <v>3</v>
      </c>
      <c r="H67" s="5" t="s">
        <v>14</v>
      </c>
      <c r="I67" s="5">
        <v>3</v>
      </c>
      <c r="J67" s="9" t="s">
        <v>16</v>
      </c>
      <c r="K67" s="9">
        <v>2</v>
      </c>
      <c r="L67" s="4">
        <f t="shared" ref="L67:L102" si="47">IF(F67="SO",1,0)</f>
        <v>1</v>
      </c>
      <c r="M67" s="4">
        <f t="shared" ref="M67:M102" si="48">IF(AND(G67=3,L67=1),1,0)</f>
        <v>1</v>
      </c>
      <c r="N67" s="4">
        <f t="shared" ref="N67:N102" si="49">IF(AND(G67=2,L67=1),1,0)</f>
        <v>0</v>
      </c>
      <c r="O67" s="4">
        <f t="shared" ref="O67:O102" si="50">IF(AND(G67=1,L67=1),1,0)</f>
        <v>0</v>
      </c>
      <c r="P67" s="4">
        <f t="shared" ref="P67:P102" si="51">IF(AND(G67=-1,L67=1),1,0)</f>
        <v>0</v>
      </c>
      <c r="Q67" s="4">
        <f t="shared" ref="Q67:Q102" si="52">IF($F67="Website",1,0)</f>
        <v>0</v>
      </c>
      <c r="R67" s="4">
        <f t="shared" ref="R67:R102" si="53">IF(AND($G67=3,Q67=1),1,0)</f>
        <v>0</v>
      </c>
      <c r="S67" s="4">
        <f t="shared" ref="S67:S102" si="54">IF(AND($G67=-1,$Q67=1),1,0)</f>
        <v>0</v>
      </c>
      <c r="T67" s="6">
        <f t="shared" ref="T67:T102" si="55">IF($H67="SO",1,0)</f>
        <v>1</v>
      </c>
      <c r="U67" s="6">
        <f t="shared" ref="U67:U102" si="56">IF(AND($I67=3,$T67=1),1,0)</f>
        <v>1</v>
      </c>
      <c r="V67" s="6">
        <f t="shared" ref="V67:V102" si="57">IF(AND($I67=2,$T67=1),1,0)</f>
        <v>0</v>
      </c>
      <c r="W67" s="6">
        <f t="shared" ref="W67:W102" si="58">IF(AND($I67=1,$T67=1),1,0)</f>
        <v>0</v>
      </c>
      <c r="X67" s="6">
        <f t="shared" ref="X67:X102" si="59">IF($H67="Website",1,0)</f>
        <v>0</v>
      </c>
      <c r="Y67" s="6">
        <f t="shared" ref="Y67:Y102" si="60">IF(AND($I67=3,X67=1),1,0)</f>
        <v>0</v>
      </c>
      <c r="Z67" s="6">
        <f t="shared" ref="Z67:Z102" si="61">IF(AND($I67=2,$X67=1),1,0)</f>
        <v>0</v>
      </c>
      <c r="AA67" s="6">
        <f t="shared" ref="AA67:AA102" si="62">IF(AND($I67=1,$X67=1),1,0)</f>
        <v>0</v>
      </c>
      <c r="AB67" s="6">
        <f t="shared" ref="AB67:AB102" si="63">IF(AND($I67=-1,$X67=1),1,0)</f>
        <v>0</v>
      </c>
      <c r="AC67" s="6">
        <f t="shared" ref="AC67:AC102" si="64">IF($H67="Book",1,0)</f>
        <v>0</v>
      </c>
      <c r="AD67" s="6">
        <f t="shared" ref="AD67:AD102" si="65">IF($H67="API",1,0)</f>
        <v>0</v>
      </c>
      <c r="AE67" s="10">
        <f t="shared" ref="AE67:AE102" si="66">IF($J67="SO",1,0)</f>
        <v>0</v>
      </c>
      <c r="AF67" s="10">
        <f t="shared" ref="AF67:AF102" si="67">IF(AND($K67=3,$AE67=1),1,0)</f>
        <v>0</v>
      </c>
      <c r="AG67" s="10">
        <f t="shared" ref="AG67:AG102" si="68">IF(AND($K67=2,$AE67=1),1,0)</f>
        <v>0</v>
      </c>
      <c r="AH67" s="10">
        <f t="shared" ref="AH67:AH102" si="69">IF($J67="Website",1,0)</f>
        <v>1</v>
      </c>
      <c r="AI67" s="10">
        <f t="shared" ref="AI67:AI102" si="70">IF(AND($K67=3,$AH67=1),1,0)</f>
        <v>0</v>
      </c>
      <c r="AJ67" s="10">
        <f t="shared" ref="AJ67:AJ102" si="71">IF(AND($K67=2,$AH67=1),1,0)</f>
        <v>1</v>
      </c>
      <c r="AK67" s="10">
        <f t="shared" ref="AK67:AK102" si="72">IF(AND($K67=1,$AH67=1),1,0)</f>
        <v>0</v>
      </c>
      <c r="AL67" s="10">
        <f t="shared" ref="AL67:AL102" si="73">IF(AND($K67=-1,$AH67=1),1,0)</f>
        <v>0</v>
      </c>
      <c r="AM67" s="10">
        <f t="shared" ref="AM67:AM102" si="74">IF($J67="Book",1,0)</f>
        <v>0</v>
      </c>
      <c r="AN67" s="10">
        <f t="shared" ref="AN67:AN102" si="75">IF($J67="API",1,0)</f>
        <v>0</v>
      </c>
      <c r="AO67" s="10">
        <f t="shared" ref="AO67:AO102" si="76">IF(AND($K67=3,$AN67=1),1,0)</f>
        <v>0</v>
      </c>
      <c r="AP67" s="10">
        <f t="shared" ref="AP67:AP103" si="77">IF(AND($K67=-1,$AN67=1),1,0)</f>
        <v>0</v>
      </c>
      <c r="AQ67" s="8">
        <f t="shared" ref="AQ67:AQ102" si="78">IF(I67&gt;G67,1,0)</f>
        <v>0</v>
      </c>
      <c r="AR67" s="14">
        <f t="shared" ref="AR67:AR102" si="79">IF(K67&gt;G67,1,0)</f>
        <v>0</v>
      </c>
      <c r="AS67" s="13">
        <f t="shared" ref="AS67:AS102" si="80">IF(K67&gt;I67,1,0)</f>
        <v>0</v>
      </c>
      <c r="AT67" s="17">
        <f t="shared" ref="AT67:AT102" si="81">IF(I67&gt;K67,1,0)</f>
        <v>1</v>
      </c>
      <c r="AU67" s="21">
        <f t="shared" ref="AU67:AU102" si="82">IF(G67&gt;I67,1,0)</f>
        <v>0</v>
      </c>
      <c r="AV67" s="19">
        <f t="shared" ref="AV67:AV102" si="83">IF(G67&gt;K67,1,0)</f>
        <v>1</v>
      </c>
      <c r="AW67">
        <f t="shared" ref="AW67:AW102" si="84">IF(AND(AU67&gt;0,AV67&gt;0),1,0)</f>
        <v>0</v>
      </c>
      <c r="AX67">
        <f t="shared" ref="AX67:AX102" si="85">IF(AND(AQ67,AT67),1,0)</f>
        <v>0</v>
      </c>
      <c r="AY67">
        <f t="shared" ref="AY67:AY102" si="86">IF(AND(AS67,AR67),1,0)</f>
        <v>0</v>
      </c>
      <c r="AZ67">
        <f t="shared" ref="AZ67:AZ102" si="87">IF(G67=I67,1,0)</f>
        <v>1</v>
      </c>
      <c r="BA67">
        <f t="shared" ref="BA67:BA102" si="88">IF(G67=K67,1,0)</f>
        <v>0</v>
      </c>
      <c r="BB67">
        <f t="shared" ref="BB67:BB102" si="89">IF(I67=K67,1,0)</f>
        <v>0</v>
      </c>
      <c r="BC67">
        <f t="shared" ref="BC67:BC102" si="90">IF(AND(G67=I67,G67=K67),1,0)</f>
        <v>0</v>
      </c>
      <c r="BD67">
        <f t="shared" ref="BD67:BD102" si="91">IF(AND(AZ67=1,AT67=1),1,0)</f>
        <v>1</v>
      </c>
      <c r="BE67">
        <f t="shared" ref="BE67:BE102" si="92">IF(AND(BA67=1,AU67=1),1,0)</f>
        <v>0</v>
      </c>
      <c r="BF67">
        <f t="shared" ref="BF67:BF102" si="93">IF(AND(BB67=1,AQ67=1),1,0)</f>
        <v>0</v>
      </c>
    </row>
    <row r="68" spans="1:58" ht="12.5" x14ac:dyDescent="0.25">
      <c r="A68" s="1" t="s">
        <v>276</v>
      </c>
      <c r="B68" s="2" t="s">
        <v>277</v>
      </c>
      <c r="C68" s="2" t="s">
        <v>278</v>
      </c>
      <c r="D68" s="2" t="s">
        <v>279</v>
      </c>
      <c r="E68" s="1" t="s">
        <v>13</v>
      </c>
      <c r="F68" s="3" t="s">
        <v>14</v>
      </c>
      <c r="G68" s="3">
        <v>3</v>
      </c>
      <c r="H68" s="5" t="s">
        <v>32</v>
      </c>
      <c r="I68" s="5">
        <v>3</v>
      </c>
      <c r="J68" s="9" t="s">
        <v>32</v>
      </c>
      <c r="K68" s="9">
        <v>3</v>
      </c>
      <c r="L68" s="4">
        <f t="shared" si="47"/>
        <v>1</v>
      </c>
      <c r="M68" s="4">
        <f t="shared" si="48"/>
        <v>1</v>
      </c>
      <c r="N68" s="4">
        <f t="shared" si="49"/>
        <v>0</v>
      </c>
      <c r="O68" s="4">
        <f t="shared" si="50"/>
        <v>0</v>
      </c>
      <c r="P68" s="4">
        <f t="shared" si="51"/>
        <v>0</v>
      </c>
      <c r="Q68" s="4">
        <f t="shared" si="52"/>
        <v>0</v>
      </c>
      <c r="R68" s="4">
        <f t="shared" si="53"/>
        <v>0</v>
      </c>
      <c r="S68" s="4">
        <f t="shared" si="54"/>
        <v>0</v>
      </c>
      <c r="T68" s="6">
        <f t="shared" si="55"/>
        <v>0</v>
      </c>
      <c r="U68" s="6">
        <f t="shared" si="56"/>
        <v>0</v>
      </c>
      <c r="V68" s="6">
        <f t="shared" si="57"/>
        <v>0</v>
      </c>
      <c r="W68" s="6">
        <f t="shared" si="58"/>
        <v>0</v>
      </c>
      <c r="X68" s="6">
        <f t="shared" si="59"/>
        <v>0</v>
      </c>
      <c r="Y68" s="6">
        <f t="shared" si="60"/>
        <v>0</v>
      </c>
      <c r="Z68" s="6">
        <f t="shared" si="61"/>
        <v>0</v>
      </c>
      <c r="AA68" s="6">
        <f t="shared" si="62"/>
        <v>0</v>
      </c>
      <c r="AB68" s="6">
        <f t="shared" si="63"/>
        <v>0</v>
      </c>
      <c r="AC68" s="6">
        <f t="shared" si="64"/>
        <v>0</v>
      </c>
      <c r="AD68" s="6">
        <f t="shared" si="65"/>
        <v>1</v>
      </c>
      <c r="AE68" s="10">
        <f t="shared" si="66"/>
        <v>0</v>
      </c>
      <c r="AF68" s="10">
        <f t="shared" si="67"/>
        <v>0</v>
      </c>
      <c r="AG68" s="10">
        <f t="shared" si="68"/>
        <v>0</v>
      </c>
      <c r="AH68" s="10">
        <f t="shared" si="69"/>
        <v>0</v>
      </c>
      <c r="AI68" s="10">
        <f t="shared" si="70"/>
        <v>0</v>
      </c>
      <c r="AJ68" s="10">
        <f t="shared" si="71"/>
        <v>0</v>
      </c>
      <c r="AK68" s="10">
        <f t="shared" si="72"/>
        <v>0</v>
      </c>
      <c r="AL68" s="10">
        <f t="shared" si="73"/>
        <v>0</v>
      </c>
      <c r="AM68" s="10">
        <f t="shared" si="74"/>
        <v>0</v>
      </c>
      <c r="AN68" s="10">
        <f t="shared" si="75"/>
        <v>1</v>
      </c>
      <c r="AO68" s="10">
        <f t="shared" si="76"/>
        <v>1</v>
      </c>
      <c r="AP68" s="10">
        <f t="shared" si="77"/>
        <v>0</v>
      </c>
      <c r="AQ68" s="8">
        <f t="shared" si="78"/>
        <v>0</v>
      </c>
      <c r="AR68" s="14">
        <f t="shared" si="79"/>
        <v>0</v>
      </c>
      <c r="AS68" s="13">
        <f t="shared" si="80"/>
        <v>0</v>
      </c>
      <c r="AT68" s="17">
        <f t="shared" si="81"/>
        <v>0</v>
      </c>
      <c r="AU68" s="21">
        <f t="shared" si="82"/>
        <v>0</v>
      </c>
      <c r="AV68" s="19">
        <f t="shared" si="83"/>
        <v>0</v>
      </c>
      <c r="AW68">
        <f t="shared" si="84"/>
        <v>0</v>
      </c>
      <c r="AX68">
        <f t="shared" si="85"/>
        <v>0</v>
      </c>
      <c r="AY68">
        <f t="shared" si="86"/>
        <v>0</v>
      </c>
      <c r="AZ68">
        <f t="shared" si="87"/>
        <v>1</v>
      </c>
      <c r="BA68">
        <f t="shared" si="88"/>
        <v>1</v>
      </c>
      <c r="BB68">
        <f t="shared" si="89"/>
        <v>1</v>
      </c>
      <c r="BC68">
        <f t="shared" si="90"/>
        <v>1</v>
      </c>
      <c r="BD68">
        <f t="shared" si="91"/>
        <v>0</v>
      </c>
      <c r="BE68">
        <f t="shared" si="92"/>
        <v>0</v>
      </c>
      <c r="BF68">
        <f t="shared" si="93"/>
        <v>0</v>
      </c>
    </row>
    <row r="69" spans="1:58" ht="12.5" x14ac:dyDescent="0.25">
      <c r="A69" s="1" t="s">
        <v>280</v>
      </c>
      <c r="B69" s="2" t="s">
        <v>281</v>
      </c>
      <c r="C69" s="2" t="s">
        <v>282</v>
      </c>
      <c r="D69" s="2" t="s">
        <v>283</v>
      </c>
      <c r="E69" s="1" t="s">
        <v>13</v>
      </c>
      <c r="F69" s="3" t="s">
        <v>14</v>
      </c>
      <c r="G69" s="3">
        <v>3</v>
      </c>
      <c r="H69" s="5" t="s">
        <v>32</v>
      </c>
      <c r="I69" s="5">
        <v>3</v>
      </c>
      <c r="J69" s="9" t="s">
        <v>32</v>
      </c>
      <c r="K69" s="9">
        <v>3</v>
      </c>
      <c r="L69" s="4">
        <f t="shared" si="47"/>
        <v>1</v>
      </c>
      <c r="M69" s="4">
        <f t="shared" si="48"/>
        <v>1</v>
      </c>
      <c r="N69" s="4">
        <f t="shared" si="49"/>
        <v>0</v>
      </c>
      <c r="O69" s="4">
        <f t="shared" si="50"/>
        <v>0</v>
      </c>
      <c r="P69" s="4">
        <f t="shared" si="51"/>
        <v>0</v>
      </c>
      <c r="Q69" s="4">
        <f t="shared" si="52"/>
        <v>0</v>
      </c>
      <c r="R69" s="4">
        <f t="shared" si="53"/>
        <v>0</v>
      </c>
      <c r="S69" s="4">
        <f t="shared" si="54"/>
        <v>0</v>
      </c>
      <c r="T69" s="6">
        <f t="shared" si="55"/>
        <v>0</v>
      </c>
      <c r="U69" s="6">
        <f t="shared" si="56"/>
        <v>0</v>
      </c>
      <c r="V69" s="6">
        <f t="shared" si="57"/>
        <v>0</v>
      </c>
      <c r="W69" s="6">
        <f t="shared" si="58"/>
        <v>0</v>
      </c>
      <c r="X69" s="6">
        <f t="shared" si="59"/>
        <v>0</v>
      </c>
      <c r="Y69" s="6">
        <f t="shared" si="60"/>
        <v>0</v>
      </c>
      <c r="Z69" s="6">
        <f t="shared" si="61"/>
        <v>0</v>
      </c>
      <c r="AA69" s="6">
        <f t="shared" si="62"/>
        <v>0</v>
      </c>
      <c r="AB69" s="6">
        <f t="shared" si="63"/>
        <v>0</v>
      </c>
      <c r="AC69" s="6">
        <f t="shared" si="64"/>
        <v>0</v>
      </c>
      <c r="AD69" s="6">
        <f t="shared" si="65"/>
        <v>1</v>
      </c>
      <c r="AE69" s="10">
        <f t="shared" si="66"/>
        <v>0</v>
      </c>
      <c r="AF69" s="10">
        <f t="shared" si="67"/>
        <v>0</v>
      </c>
      <c r="AG69" s="10">
        <f t="shared" si="68"/>
        <v>0</v>
      </c>
      <c r="AH69" s="10">
        <f t="shared" si="69"/>
        <v>0</v>
      </c>
      <c r="AI69" s="10">
        <f t="shared" si="70"/>
        <v>0</v>
      </c>
      <c r="AJ69" s="10">
        <f t="shared" si="71"/>
        <v>0</v>
      </c>
      <c r="AK69" s="10">
        <f t="shared" si="72"/>
        <v>0</v>
      </c>
      <c r="AL69" s="10">
        <f t="shared" si="73"/>
        <v>0</v>
      </c>
      <c r="AM69" s="10">
        <f t="shared" si="74"/>
        <v>0</v>
      </c>
      <c r="AN69" s="10">
        <f t="shared" si="75"/>
        <v>1</v>
      </c>
      <c r="AO69" s="10">
        <f t="shared" si="76"/>
        <v>1</v>
      </c>
      <c r="AP69" s="10">
        <f t="shared" si="77"/>
        <v>0</v>
      </c>
      <c r="AQ69" s="8">
        <f t="shared" si="78"/>
        <v>0</v>
      </c>
      <c r="AR69" s="14">
        <f t="shared" si="79"/>
        <v>0</v>
      </c>
      <c r="AS69" s="13">
        <f t="shared" si="80"/>
        <v>0</v>
      </c>
      <c r="AT69" s="17">
        <f t="shared" si="81"/>
        <v>0</v>
      </c>
      <c r="AU69" s="21">
        <f t="shared" si="82"/>
        <v>0</v>
      </c>
      <c r="AV69" s="19">
        <f t="shared" si="83"/>
        <v>0</v>
      </c>
      <c r="AW69">
        <f t="shared" si="84"/>
        <v>0</v>
      </c>
      <c r="AX69">
        <f t="shared" si="85"/>
        <v>0</v>
      </c>
      <c r="AY69">
        <f t="shared" si="86"/>
        <v>0</v>
      </c>
      <c r="AZ69">
        <f t="shared" si="87"/>
        <v>1</v>
      </c>
      <c r="BA69">
        <f t="shared" si="88"/>
        <v>1</v>
      </c>
      <c r="BB69">
        <f t="shared" si="89"/>
        <v>1</v>
      </c>
      <c r="BC69">
        <f t="shared" si="90"/>
        <v>1</v>
      </c>
      <c r="BD69">
        <f t="shared" si="91"/>
        <v>0</v>
      </c>
      <c r="BE69">
        <f t="shared" si="92"/>
        <v>0</v>
      </c>
      <c r="BF69">
        <f t="shared" si="93"/>
        <v>0</v>
      </c>
    </row>
    <row r="70" spans="1:58" ht="12.5" x14ac:dyDescent="0.25">
      <c r="A70" s="1" t="s">
        <v>284</v>
      </c>
      <c r="B70" s="2" t="s">
        <v>285</v>
      </c>
      <c r="C70" s="2" t="s">
        <v>286</v>
      </c>
      <c r="D70" s="2" t="s">
        <v>287</v>
      </c>
      <c r="E70" s="1" t="s">
        <v>13</v>
      </c>
      <c r="F70" s="3" t="s">
        <v>14</v>
      </c>
      <c r="G70" s="3">
        <v>2</v>
      </c>
      <c r="H70" s="5" t="s">
        <v>14</v>
      </c>
      <c r="I70" s="5">
        <v>3</v>
      </c>
      <c r="J70" s="9" t="s">
        <v>32</v>
      </c>
      <c r="K70" s="9">
        <v>3</v>
      </c>
      <c r="L70" s="4">
        <f t="shared" si="47"/>
        <v>1</v>
      </c>
      <c r="M70" s="4">
        <f t="shared" si="48"/>
        <v>0</v>
      </c>
      <c r="N70" s="4">
        <f t="shared" si="49"/>
        <v>1</v>
      </c>
      <c r="O70" s="4">
        <f t="shared" si="50"/>
        <v>0</v>
      </c>
      <c r="P70" s="4">
        <f t="shared" si="51"/>
        <v>0</v>
      </c>
      <c r="Q70" s="4">
        <f t="shared" si="52"/>
        <v>0</v>
      </c>
      <c r="R70" s="4">
        <f t="shared" si="53"/>
        <v>0</v>
      </c>
      <c r="S70" s="4">
        <f t="shared" si="54"/>
        <v>0</v>
      </c>
      <c r="T70" s="6">
        <f t="shared" si="55"/>
        <v>1</v>
      </c>
      <c r="U70" s="6">
        <f t="shared" si="56"/>
        <v>1</v>
      </c>
      <c r="V70" s="6">
        <f t="shared" si="57"/>
        <v>0</v>
      </c>
      <c r="W70" s="6">
        <f t="shared" si="58"/>
        <v>0</v>
      </c>
      <c r="X70" s="6">
        <f t="shared" si="59"/>
        <v>0</v>
      </c>
      <c r="Y70" s="6">
        <f t="shared" si="60"/>
        <v>0</v>
      </c>
      <c r="Z70" s="6">
        <f t="shared" si="61"/>
        <v>0</v>
      </c>
      <c r="AA70" s="6">
        <f t="shared" si="62"/>
        <v>0</v>
      </c>
      <c r="AB70" s="6">
        <f t="shared" si="63"/>
        <v>0</v>
      </c>
      <c r="AC70" s="6">
        <f t="shared" si="64"/>
        <v>0</v>
      </c>
      <c r="AD70" s="6">
        <f t="shared" si="65"/>
        <v>0</v>
      </c>
      <c r="AE70" s="10">
        <f t="shared" si="66"/>
        <v>0</v>
      </c>
      <c r="AF70" s="10">
        <f t="shared" si="67"/>
        <v>0</v>
      </c>
      <c r="AG70" s="10">
        <f t="shared" si="68"/>
        <v>0</v>
      </c>
      <c r="AH70" s="10">
        <f t="shared" si="69"/>
        <v>0</v>
      </c>
      <c r="AI70" s="10">
        <f t="shared" si="70"/>
        <v>0</v>
      </c>
      <c r="AJ70" s="10">
        <f t="shared" si="71"/>
        <v>0</v>
      </c>
      <c r="AK70" s="10">
        <f t="shared" si="72"/>
        <v>0</v>
      </c>
      <c r="AL70" s="10">
        <f t="shared" si="73"/>
        <v>0</v>
      </c>
      <c r="AM70" s="10">
        <f t="shared" si="74"/>
        <v>0</v>
      </c>
      <c r="AN70" s="10">
        <f t="shared" si="75"/>
        <v>1</v>
      </c>
      <c r="AO70" s="10">
        <f t="shared" si="76"/>
        <v>1</v>
      </c>
      <c r="AP70" s="10">
        <f t="shared" si="77"/>
        <v>0</v>
      </c>
      <c r="AQ70" s="8">
        <f t="shared" si="78"/>
        <v>1</v>
      </c>
      <c r="AR70" s="14">
        <f t="shared" si="79"/>
        <v>1</v>
      </c>
      <c r="AS70" s="13">
        <f t="shared" si="80"/>
        <v>0</v>
      </c>
      <c r="AT70" s="17">
        <f t="shared" si="81"/>
        <v>0</v>
      </c>
      <c r="AU70" s="21">
        <f t="shared" si="82"/>
        <v>0</v>
      </c>
      <c r="AV70" s="19">
        <f t="shared" si="83"/>
        <v>0</v>
      </c>
      <c r="AW70">
        <f t="shared" si="84"/>
        <v>0</v>
      </c>
      <c r="AX70">
        <f t="shared" si="85"/>
        <v>0</v>
      </c>
      <c r="AY70">
        <f t="shared" si="86"/>
        <v>0</v>
      </c>
      <c r="AZ70">
        <f t="shared" si="87"/>
        <v>0</v>
      </c>
      <c r="BA70">
        <f t="shared" si="88"/>
        <v>0</v>
      </c>
      <c r="BB70">
        <f t="shared" si="89"/>
        <v>1</v>
      </c>
      <c r="BC70">
        <f t="shared" si="90"/>
        <v>0</v>
      </c>
      <c r="BD70">
        <f t="shared" si="91"/>
        <v>0</v>
      </c>
      <c r="BE70">
        <f t="shared" si="92"/>
        <v>0</v>
      </c>
      <c r="BF70">
        <f t="shared" si="93"/>
        <v>1</v>
      </c>
    </row>
    <row r="71" spans="1:58" ht="12.5" x14ac:dyDescent="0.25">
      <c r="A71" s="1" t="s">
        <v>288</v>
      </c>
      <c r="B71" s="2" t="s">
        <v>289</v>
      </c>
      <c r="C71" s="2" t="s">
        <v>290</v>
      </c>
      <c r="D71" s="2" t="s">
        <v>291</v>
      </c>
      <c r="E71" s="1" t="s">
        <v>13</v>
      </c>
      <c r="F71" s="3" t="s">
        <v>14</v>
      </c>
      <c r="G71" s="3">
        <v>3</v>
      </c>
      <c r="H71" s="5" t="s">
        <v>14</v>
      </c>
      <c r="I71" s="5">
        <v>3</v>
      </c>
      <c r="J71" s="9" t="s">
        <v>32</v>
      </c>
      <c r="K71" s="9">
        <v>3</v>
      </c>
      <c r="L71" s="4">
        <f t="shared" si="47"/>
        <v>1</v>
      </c>
      <c r="M71" s="4">
        <f t="shared" si="48"/>
        <v>1</v>
      </c>
      <c r="N71" s="4">
        <f t="shared" si="49"/>
        <v>0</v>
      </c>
      <c r="O71" s="4">
        <f t="shared" si="50"/>
        <v>0</v>
      </c>
      <c r="P71" s="4">
        <f t="shared" si="51"/>
        <v>0</v>
      </c>
      <c r="Q71" s="4">
        <f t="shared" si="52"/>
        <v>0</v>
      </c>
      <c r="R71" s="4">
        <f t="shared" si="53"/>
        <v>0</v>
      </c>
      <c r="S71" s="4">
        <f t="shared" si="54"/>
        <v>0</v>
      </c>
      <c r="T71" s="6">
        <f t="shared" si="55"/>
        <v>1</v>
      </c>
      <c r="U71" s="6">
        <f t="shared" si="56"/>
        <v>1</v>
      </c>
      <c r="V71" s="6">
        <f t="shared" si="57"/>
        <v>0</v>
      </c>
      <c r="W71" s="6">
        <f t="shared" si="58"/>
        <v>0</v>
      </c>
      <c r="X71" s="6">
        <f t="shared" si="59"/>
        <v>0</v>
      </c>
      <c r="Y71" s="6">
        <f t="shared" si="60"/>
        <v>0</v>
      </c>
      <c r="Z71" s="6">
        <f t="shared" si="61"/>
        <v>0</v>
      </c>
      <c r="AA71" s="6">
        <f t="shared" si="62"/>
        <v>0</v>
      </c>
      <c r="AB71" s="6">
        <f t="shared" si="63"/>
        <v>0</v>
      </c>
      <c r="AC71" s="6">
        <f t="shared" si="64"/>
        <v>0</v>
      </c>
      <c r="AD71" s="6">
        <f t="shared" si="65"/>
        <v>0</v>
      </c>
      <c r="AE71" s="10">
        <f t="shared" si="66"/>
        <v>0</v>
      </c>
      <c r="AF71" s="10">
        <f t="shared" si="67"/>
        <v>0</v>
      </c>
      <c r="AG71" s="10">
        <f t="shared" si="68"/>
        <v>0</v>
      </c>
      <c r="AH71" s="10">
        <f t="shared" si="69"/>
        <v>0</v>
      </c>
      <c r="AI71" s="10">
        <f t="shared" si="70"/>
        <v>0</v>
      </c>
      <c r="AJ71" s="10">
        <f t="shared" si="71"/>
        <v>0</v>
      </c>
      <c r="AK71" s="10">
        <f t="shared" si="72"/>
        <v>0</v>
      </c>
      <c r="AL71" s="10">
        <f t="shared" si="73"/>
        <v>0</v>
      </c>
      <c r="AM71" s="10">
        <f t="shared" si="74"/>
        <v>0</v>
      </c>
      <c r="AN71" s="10">
        <f t="shared" si="75"/>
        <v>1</v>
      </c>
      <c r="AO71" s="10">
        <f t="shared" si="76"/>
        <v>1</v>
      </c>
      <c r="AP71" s="10">
        <f t="shared" si="77"/>
        <v>0</v>
      </c>
      <c r="AQ71" s="8">
        <f t="shared" si="78"/>
        <v>0</v>
      </c>
      <c r="AR71" s="14">
        <f t="shared" si="79"/>
        <v>0</v>
      </c>
      <c r="AS71" s="13">
        <f t="shared" si="80"/>
        <v>0</v>
      </c>
      <c r="AT71" s="17">
        <f t="shared" si="81"/>
        <v>0</v>
      </c>
      <c r="AU71" s="21">
        <f t="shared" si="82"/>
        <v>0</v>
      </c>
      <c r="AV71" s="19">
        <f t="shared" si="83"/>
        <v>0</v>
      </c>
      <c r="AW71">
        <f t="shared" si="84"/>
        <v>0</v>
      </c>
      <c r="AX71">
        <f t="shared" si="85"/>
        <v>0</v>
      </c>
      <c r="AY71">
        <f t="shared" si="86"/>
        <v>0</v>
      </c>
      <c r="AZ71">
        <f t="shared" si="87"/>
        <v>1</v>
      </c>
      <c r="BA71">
        <f t="shared" si="88"/>
        <v>1</v>
      </c>
      <c r="BB71">
        <f t="shared" si="89"/>
        <v>1</v>
      </c>
      <c r="BC71">
        <f t="shared" si="90"/>
        <v>1</v>
      </c>
      <c r="BD71">
        <f t="shared" si="91"/>
        <v>0</v>
      </c>
      <c r="BE71">
        <f t="shared" si="92"/>
        <v>0</v>
      </c>
      <c r="BF71">
        <f t="shared" si="93"/>
        <v>0</v>
      </c>
    </row>
    <row r="72" spans="1:58" ht="12.5" x14ac:dyDescent="0.25">
      <c r="A72" s="1" t="s">
        <v>292</v>
      </c>
      <c r="B72" s="2" t="s">
        <v>293</v>
      </c>
      <c r="C72" s="2" t="s">
        <v>294</v>
      </c>
      <c r="D72" s="2" t="s">
        <v>295</v>
      </c>
      <c r="E72" s="1" t="s">
        <v>13</v>
      </c>
      <c r="F72" s="3" t="s">
        <v>14</v>
      </c>
      <c r="G72" s="3">
        <v>3</v>
      </c>
      <c r="H72" s="5" t="s">
        <v>16</v>
      </c>
      <c r="I72" s="5">
        <v>3</v>
      </c>
      <c r="J72" s="9" t="s">
        <v>16</v>
      </c>
      <c r="K72" s="9">
        <v>1</v>
      </c>
      <c r="L72" s="4">
        <f t="shared" si="47"/>
        <v>1</v>
      </c>
      <c r="M72" s="4">
        <f t="shared" si="48"/>
        <v>1</v>
      </c>
      <c r="N72" s="4">
        <f t="shared" si="49"/>
        <v>0</v>
      </c>
      <c r="O72" s="4">
        <f t="shared" si="50"/>
        <v>0</v>
      </c>
      <c r="P72" s="4">
        <f t="shared" si="51"/>
        <v>0</v>
      </c>
      <c r="Q72" s="4">
        <f t="shared" si="52"/>
        <v>0</v>
      </c>
      <c r="R72" s="4">
        <f t="shared" si="53"/>
        <v>0</v>
      </c>
      <c r="S72" s="4">
        <f t="shared" si="54"/>
        <v>0</v>
      </c>
      <c r="T72" s="6">
        <f t="shared" si="55"/>
        <v>0</v>
      </c>
      <c r="U72" s="6">
        <f t="shared" si="56"/>
        <v>0</v>
      </c>
      <c r="V72" s="6">
        <f t="shared" si="57"/>
        <v>0</v>
      </c>
      <c r="W72" s="6">
        <f t="shared" si="58"/>
        <v>0</v>
      </c>
      <c r="X72" s="6">
        <f t="shared" si="59"/>
        <v>1</v>
      </c>
      <c r="Y72" s="6">
        <f t="shared" si="60"/>
        <v>1</v>
      </c>
      <c r="Z72" s="6">
        <f t="shared" si="61"/>
        <v>0</v>
      </c>
      <c r="AA72" s="6">
        <f t="shared" si="62"/>
        <v>0</v>
      </c>
      <c r="AB72" s="6">
        <f t="shared" si="63"/>
        <v>0</v>
      </c>
      <c r="AC72" s="6">
        <f t="shared" si="64"/>
        <v>0</v>
      </c>
      <c r="AD72" s="6">
        <f t="shared" si="65"/>
        <v>0</v>
      </c>
      <c r="AE72" s="10">
        <f t="shared" si="66"/>
        <v>0</v>
      </c>
      <c r="AF72" s="10">
        <f t="shared" si="67"/>
        <v>0</v>
      </c>
      <c r="AG72" s="10">
        <f t="shared" si="68"/>
        <v>0</v>
      </c>
      <c r="AH72" s="10">
        <f t="shared" si="69"/>
        <v>1</v>
      </c>
      <c r="AI72" s="10">
        <f t="shared" si="70"/>
        <v>0</v>
      </c>
      <c r="AJ72" s="10">
        <f t="shared" si="71"/>
        <v>0</v>
      </c>
      <c r="AK72" s="10">
        <f t="shared" si="72"/>
        <v>1</v>
      </c>
      <c r="AL72" s="10">
        <f t="shared" si="73"/>
        <v>0</v>
      </c>
      <c r="AM72" s="10">
        <f t="shared" si="74"/>
        <v>0</v>
      </c>
      <c r="AN72" s="10">
        <f t="shared" si="75"/>
        <v>0</v>
      </c>
      <c r="AO72" s="10">
        <f t="shared" si="76"/>
        <v>0</v>
      </c>
      <c r="AP72" s="10">
        <f t="shared" si="77"/>
        <v>0</v>
      </c>
      <c r="AQ72" s="8">
        <f t="shared" si="78"/>
        <v>0</v>
      </c>
      <c r="AR72" s="14">
        <f t="shared" si="79"/>
        <v>0</v>
      </c>
      <c r="AS72" s="13">
        <f t="shared" si="80"/>
        <v>0</v>
      </c>
      <c r="AT72" s="17">
        <f t="shared" si="81"/>
        <v>1</v>
      </c>
      <c r="AU72" s="21">
        <f t="shared" si="82"/>
        <v>0</v>
      </c>
      <c r="AV72" s="19">
        <f t="shared" si="83"/>
        <v>1</v>
      </c>
      <c r="AW72">
        <f t="shared" si="84"/>
        <v>0</v>
      </c>
      <c r="AX72">
        <f t="shared" si="85"/>
        <v>0</v>
      </c>
      <c r="AY72">
        <f t="shared" si="86"/>
        <v>0</v>
      </c>
      <c r="AZ72">
        <f t="shared" si="87"/>
        <v>1</v>
      </c>
      <c r="BA72">
        <f t="shared" si="88"/>
        <v>0</v>
      </c>
      <c r="BB72">
        <f t="shared" si="89"/>
        <v>0</v>
      </c>
      <c r="BC72">
        <f t="shared" si="90"/>
        <v>0</v>
      </c>
      <c r="BD72">
        <f t="shared" si="91"/>
        <v>1</v>
      </c>
      <c r="BE72">
        <f t="shared" si="92"/>
        <v>0</v>
      </c>
      <c r="BF72">
        <f t="shared" si="93"/>
        <v>0</v>
      </c>
    </row>
    <row r="73" spans="1:58" ht="12.5" x14ac:dyDescent="0.25">
      <c r="A73" s="1" t="s">
        <v>296</v>
      </c>
      <c r="B73" s="2" t="s">
        <v>297</v>
      </c>
      <c r="C73" s="2" t="s">
        <v>298</v>
      </c>
      <c r="D73" s="2" t="s">
        <v>299</v>
      </c>
      <c r="E73" s="1" t="s">
        <v>13</v>
      </c>
      <c r="F73" s="3" t="s">
        <v>14</v>
      </c>
      <c r="G73" s="3">
        <v>2</v>
      </c>
      <c r="H73" s="5" t="s">
        <v>14</v>
      </c>
      <c r="I73" s="5">
        <v>3</v>
      </c>
      <c r="J73" s="9" t="s">
        <v>16</v>
      </c>
      <c r="K73" s="9">
        <v>3</v>
      </c>
      <c r="L73" s="4">
        <f t="shared" si="47"/>
        <v>1</v>
      </c>
      <c r="M73" s="4">
        <f t="shared" si="48"/>
        <v>0</v>
      </c>
      <c r="N73" s="4">
        <f t="shared" si="49"/>
        <v>1</v>
      </c>
      <c r="O73" s="4">
        <f t="shared" si="50"/>
        <v>0</v>
      </c>
      <c r="P73" s="4">
        <f t="shared" si="51"/>
        <v>0</v>
      </c>
      <c r="Q73" s="4">
        <f t="shared" si="52"/>
        <v>0</v>
      </c>
      <c r="R73" s="4">
        <f t="shared" si="53"/>
        <v>0</v>
      </c>
      <c r="S73" s="4">
        <f t="shared" si="54"/>
        <v>0</v>
      </c>
      <c r="T73" s="6">
        <f t="shared" si="55"/>
        <v>1</v>
      </c>
      <c r="U73" s="6">
        <f t="shared" si="56"/>
        <v>1</v>
      </c>
      <c r="V73" s="6">
        <f t="shared" si="57"/>
        <v>0</v>
      </c>
      <c r="W73" s="6">
        <f t="shared" si="58"/>
        <v>0</v>
      </c>
      <c r="X73" s="6">
        <f t="shared" si="59"/>
        <v>0</v>
      </c>
      <c r="Y73" s="6">
        <f t="shared" si="60"/>
        <v>0</v>
      </c>
      <c r="Z73" s="6">
        <f t="shared" si="61"/>
        <v>0</v>
      </c>
      <c r="AA73" s="6">
        <f t="shared" si="62"/>
        <v>0</v>
      </c>
      <c r="AB73" s="6">
        <f t="shared" si="63"/>
        <v>0</v>
      </c>
      <c r="AC73" s="6">
        <f t="shared" si="64"/>
        <v>0</v>
      </c>
      <c r="AD73" s="6">
        <f t="shared" si="65"/>
        <v>0</v>
      </c>
      <c r="AE73" s="10">
        <f t="shared" si="66"/>
        <v>0</v>
      </c>
      <c r="AF73" s="10">
        <f t="shared" si="67"/>
        <v>0</v>
      </c>
      <c r="AG73" s="10">
        <f t="shared" si="68"/>
        <v>0</v>
      </c>
      <c r="AH73" s="10">
        <f t="shared" si="69"/>
        <v>1</v>
      </c>
      <c r="AI73" s="10">
        <f t="shared" si="70"/>
        <v>1</v>
      </c>
      <c r="AJ73" s="10">
        <f t="shared" si="71"/>
        <v>0</v>
      </c>
      <c r="AK73" s="10">
        <f t="shared" si="72"/>
        <v>0</v>
      </c>
      <c r="AL73" s="10">
        <f t="shared" si="73"/>
        <v>0</v>
      </c>
      <c r="AM73" s="10">
        <f t="shared" si="74"/>
        <v>0</v>
      </c>
      <c r="AN73" s="10">
        <f t="shared" si="75"/>
        <v>0</v>
      </c>
      <c r="AO73" s="10">
        <f t="shared" si="76"/>
        <v>0</v>
      </c>
      <c r="AP73" s="10">
        <f t="shared" si="77"/>
        <v>0</v>
      </c>
      <c r="AQ73" s="8">
        <f t="shared" si="78"/>
        <v>1</v>
      </c>
      <c r="AR73" s="14">
        <f t="shared" si="79"/>
        <v>1</v>
      </c>
      <c r="AS73" s="13">
        <f t="shared" si="80"/>
        <v>0</v>
      </c>
      <c r="AT73" s="17">
        <f t="shared" si="81"/>
        <v>0</v>
      </c>
      <c r="AU73" s="21">
        <f t="shared" si="82"/>
        <v>0</v>
      </c>
      <c r="AV73" s="19">
        <f t="shared" si="83"/>
        <v>0</v>
      </c>
      <c r="AW73">
        <f t="shared" si="84"/>
        <v>0</v>
      </c>
      <c r="AX73">
        <f t="shared" si="85"/>
        <v>0</v>
      </c>
      <c r="AY73">
        <f t="shared" si="86"/>
        <v>0</v>
      </c>
      <c r="AZ73">
        <f t="shared" si="87"/>
        <v>0</v>
      </c>
      <c r="BA73">
        <f t="shared" si="88"/>
        <v>0</v>
      </c>
      <c r="BB73">
        <f t="shared" si="89"/>
        <v>1</v>
      </c>
      <c r="BC73">
        <f t="shared" si="90"/>
        <v>0</v>
      </c>
      <c r="BD73">
        <f t="shared" si="91"/>
        <v>0</v>
      </c>
      <c r="BE73">
        <f t="shared" si="92"/>
        <v>0</v>
      </c>
      <c r="BF73">
        <f t="shared" si="93"/>
        <v>1</v>
      </c>
    </row>
    <row r="74" spans="1:58" ht="12.5" x14ac:dyDescent="0.25">
      <c r="A74" s="1" t="s">
        <v>300</v>
      </c>
      <c r="B74" s="2" t="s">
        <v>301</v>
      </c>
      <c r="C74" s="2" t="s">
        <v>302</v>
      </c>
      <c r="D74" s="2" t="s">
        <v>303</v>
      </c>
      <c r="E74" s="1" t="s">
        <v>13</v>
      </c>
      <c r="F74" s="3" t="s">
        <v>16</v>
      </c>
      <c r="G74" s="3">
        <v>-1</v>
      </c>
      <c r="H74" s="5" t="s">
        <v>14</v>
      </c>
      <c r="I74" s="5">
        <v>2</v>
      </c>
      <c r="J74" s="9" t="s">
        <v>16</v>
      </c>
      <c r="K74" s="9">
        <v>3</v>
      </c>
      <c r="L74" s="4">
        <f t="shared" si="47"/>
        <v>0</v>
      </c>
      <c r="M74" s="4">
        <f t="shared" si="48"/>
        <v>0</v>
      </c>
      <c r="N74" s="4">
        <f t="shared" si="49"/>
        <v>0</v>
      </c>
      <c r="O74" s="4">
        <f t="shared" si="50"/>
        <v>0</v>
      </c>
      <c r="P74" s="4">
        <f t="shared" si="51"/>
        <v>0</v>
      </c>
      <c r="Q74" s="4">
        <f t="shared" si="52"/>
        <v>1</v>
      </c>
      <c r="R74" s="4">
        <f t="shared" si="53"/>
        <v>0</v>
      </c>
      <c r="S74" s="4">
        <f t="shared" si="54"/>
        <v>1</v>
      </c>
      <c r="T74" s="6">
        <f t="shared" si="55"/>
        <v>1</v>
      </c>
      <c r="U74" s="6">
        <f t="shared" si="56"/>
        <v>0</v>
      </c>
      <c r="V74" s="6">
        <f t="shared" si="57"/>
        <v>1</v>
      </c>
      <c r="W74" s="6">
        <f t="shared" si="58"/>
        <v>0</v>
      </c>
      <c r="X74" s="6">
        <f t="shared" si="59"/>
        <v>0</v>
      </c>
      <c r="Y74" s="6">
        <f t="shared" si="60"/>
        <v>0</v>
      </c>
      <c r="Z74" s="6">
        <f t="shared" si="61"/>
        <v>0</v>
      </c>
      <c r="AA74" s="6">
        <f t="shared" si="62"/>
        <v>0</v>
      </c>
      <c r="AB74" s="6">
        <f t="shared" si="63"/>
        <v>0</v>
      </c>
      <c r="AC74" s="6">
        <f t="shared" si="64"/>
        <v>0</v>
      </c>
      <c r="AD74" s="6">
        <f t="shared" si="65"/>
        <v>0</v>
      </c>
      <c r="AE74" s="10">
        <f t="shared" si="66"/>
        <v>0</v>
      </c>
      <c r="AF74" s="10">
        <f t="shared" si="67"/>
        <v>0</v>
      </c>
      <c r="AG74" s="10">
        <f t="shared" si="68"/>
        <v>0</v>
      </c>
      <c r="AH74" s="10">
        <f t="shared" si="69"/>
        <v>1</v>
      </c>
      <c r="AI74" s="10">
        <f t="shared" si="70"/>
        <v>1</v>
      </c>
      <c r="AJ74" s="10">
        <f t="shared" si="71"/>
        <v>0</v>
      </c>
      <c r="AK74" s="10">
        <f t="shared" si="72"/>
        <v>0</v>
      </c>
      <c r="AL74" s="10">
        <f t="shared" si="73"/>
        <v>0</v>
      </c>
      <c r="AM74" s="10">
        <f t="shared" si="74"/>
        <v>0</v>
      </c>
      <c r="AN74" s="10">
        <f t="shared" si="75"/>
        <v>0</v>
      </c>
      <c r="AO74" s="10">
        <f t="shared" si="76"/>
        <v>0</v>
      </c>
      <c r="AP74" s="10">
        <f t="shared" si="77"/>
        <v>0</v>
      </c>
      <c r="AQ74" s="8">
        <f t="shared" si="78"/>
        <v>1</v>
      </c>
      <c r="AR74" s="14">
        <f t="shared" si="79"/>
        <v>1</v>
      </c>
      <c r="AS74" s="13">
        <f t="shared" si="80"/>
        <v>1</v>
      </c>
      <c r="AT74" s="17">
        <f t="shared" si="81"/>
        <v>0</v>
      </c>
      <c r="AU74" s="21">
        <f t="shared" si="82"/>
        <v>0</v>
      </c>
      <c r="AV74" s="19">
        <f t="shared" si="83"/>
        <v>0</v>
      </c>
      <c r="AW74">
        <f t="shared" si="84"/>
        <v>0</v>
      </c>
      <c r="AX74">
        <f t="shared" si="85"/>
        <v>0</v>
      </c>
      <c r="AY74">
        <f t="shared" si="86"/>
        <v>1</v>
      </c>
      <c r="AZ74">
        <f t="shared" si="87"/>
        <v>0</v>
      </c>
      <c r="BA74">
        <f t="shared" si="88"/>
        <v>0</v>
      </c>
      <c r="BB74">
        <f t="shared" si="89"/>
        <v>0</v>
      </c>
      <c r="BC74">
        <f t="shared" si="90"/>
        <v>0</v>
      </c>
      <c r="BD74">
        <f t="shared" si="91"/>
        <v>0</v>
      </c>
      <c r="BE74">
        <f t="shared" si="92"/>
        <v>0</v>
      </c>
      <c r="BF74">
        <f t="shared" si="93"/>
        <v>0</v>
      </c>
    </row>
    <row r="75" spans="1:58" ht="12.5" x14ac:dyDescent="0.25">
      <c r="A75" s="1" t="s">
        <v>304</v>
      </c>
      <c r="B75" s="2" t="s">
        <v>305</v>
      </c>
      <c r="C75" s="2" t="s">
        <v>306</v>
      </c>
      <c r="D75" s="2" t="s">
        <v>307</v>
      </c>
      <c r="E75" s="1" t="s">
        <v>13</v>
      </c>
      <c r="F75" s="3" t="s">
        <v>14</v>
      </c>
      <c r="G75" s="3">
        <v>3</v>
      </c>
      <c r="H75" s="5" t="s">
        <v>14</v>
      </c>
      <c r="I75" s="5">
        <v>3</v>
      </c>
      <c r="J75" s="9" t="s">
        <v>16</v>
      </c>
      <c r="K75" s="9">
        <v>3</v>
      </c>
      <c r="L75" s="4">
        <f t="shared" si="47"/>
        <v>1</v>
      </c>
      <c r="M75" s="4">
        <f t="shared" si="48"/>
        <v>1</v>
      </c>
      <c r="N75" s="4">
        <f t="shared" si="49"/>
        <v>0</v>
      </c>
      <c r="O75" s="4">
        <f t="shared" si="50"/>
        <v>0</v>
      </c>
      <c r="P75" s="4">
        <f t="shared" si="51"/>
        <v>0</v>
      </c>
      <c r="Q75" s="4">
        <f t="shared" si="52"/>
        <v>0</v>
      </c>
      <c r="R75" s="4">
        <f t="shared" si="53"/>
        <v>0</v>
      </c>
      <c r="S75" s="4">
        <f t="shared" si="54"/>
        <v>0</v>
      </c>
      <c r="T75" s="6">
        <f t="shared" si="55"/>
        <v>1</v>
      </c>
      <c r="U75" s="6">
        <f t="shared" si="56"/>
        <v>1</v>
      </c>
      <c r="V75" s="6">
        <f t="shared" si="57"/>
        <v>0</v>
      </c>
      <c r="W75" s="6">
        <f t="shared" si="58"/>
        <v>0</v>
      </c>
      <c r="X75" s="6">
        <f t="shared" si="59"/>
        <v>0</v>
      </c>
      <c r="Y75" s="6">
        <f t="shared" si="60"/>
        <v>0</v>
      </c>
      <c r="Z75" s="6">
        <f t="shared" si="61"/>
        <v>0</v>
      </c>
      <c r="AA75" s="6">
        <f t="shared" si="62"/>
        <v>0</v>
      </c>
      <c r="AB75" s="6">
        <f t="shared" si="63"/>
        <v>0</v>
      </c>
      <c r="AC75" s="6">
        <f t="shared" si="64"/>
        <v>0</v>
      </c>
      <c r="AD75" s="6">
        <f t="shared" si="65"/>
        <v>0</v>
      </c>
      <c r="AE75" s="10">
        <f t="shared" si="66"/>
        <v>0</v>
      </c>
      <c r="AF75" s="10">
        <f t="shared" si="67"/>
        <v>0</v>
      </c>
      <c r="AG75" s="10">
        <f t="shared" si="68"/>
        <v>0</v>
      </c>
      <c r="AH75" s="10">
        <f t="shared" si="69"/>
        <v>1</v>
      </c>
      <c r="AI75" s="10">
        <f t="shared" si="70"/>
        <v>1</v>
      </c>
      <c r="AJ75" s="10">
        <f t="shared" si="71"/>
        <v>0</v>
      </c>
      <c r="AK75" s="10">
        <f t="shared" si="72"/>
        <v>0</v>
      </c>
      <c r="AL75" s="10">
        <f t="shared" si="73"/>
        <v>0</v>
      </c>
      <c r="AM75" s="10">
        <f t="shared" si="74"/>
        <v>0</v>
      </c>
      <c r="AN75" s="10">
        <f t="shared" si="75"/>
        <v>0</v>
      </c>
      <c r="AO75" s="10">
        <f t="shared" si="76"/>
        <v>0</v>
      </c>
      <c r="AP75" s="10">
        <f t="shared" si="77"/>
        <v>0</v>
      </c>
      <c r="AQ75" s="8">
        <f t="shared" si="78"/>
        <v>0</v>
      </c>
      <c r="AR75" s="14">
        <f t="shared" si="79"/>
        <v>0</v>
      </c>
      <c r="AS75" s="13">
        <f t="shared" si="80"/>
        <v>0</v>
      </c>
      <c r="AT75" s="17">
        <f t="shared" si="81"/>
        <v>0</v>
      </c>
      <c r="AU75" s="21">
        <f t="shared" si="82"/>
        <v>0</v>
      </c>
      <c r="AV75" s="19">
        <f t="shared" si="83"/>
        <v>0</v>
      </c>
      <c r="AW75">
        <f t="shared" si="84"/>
        <v>0</v>
      </c>
      <c r="AX75">
        <f t="shared" si="85"/>
        <v>0</v>
      </c>
      <c r="AY75">
        <f t="shared" si="86"/>
        <v>0</v>
      </c>
      <c r="AZ75">
        <f t="shared" si="87"/>
        <v>1</v>
      </c>
      <c r="BA75">
        <f t="shared" si="88"/>
        <v>1</v>
      </c>
      <c r="BB75">
        <f t="shared" si="89"/>
        <v>1</v>
      </c>
      <c r="BC75">
        <f t="shared" si="90"/>
        <v>1</v>
      </c>
      <c r="BD75">
        <f t="shared" si="91"/>
        <v>0</v>
      </c>
      <c r="BE75">
        <f t="shared" si="92"/>
        <v>0</v>
      </c>
      <c r="BF75">
        <f t="shared" si="93"/>
        <v>0</v>
      </c>
    </row>
    <row r="76" spans="1:58" ht="12.5" x14ac:dyDescent="0.25">
      <c r="A76" s="1" t="s">
        <v>308</v>
      </c>
      <c r="B76" s="2" t="s">
        <v>309</v>
      </c>
      <c r="C76" s="2" t="s">
        <v>310</v>
      </c>
      <c r="D76" s="2" t="s">
        <v>311</v>
      </c>
      <c r="E76" s="1" t="s">
        <v>13</v>
      </c>
      <c r="F76" s="3" t="s">
        <v>14</v>
      </c>
      <c r="G76" s="3">
        <v>2</v>
      </c>
      <c r="H76" s="5" t="s">
        <v>32</v>
      </c>
      <c r="I76" s="5">
        <v>3</v>
      </c>
      <c r="J76" s="9" t="s">
        <v>16</v>
      </c>
      <c r="K76" s="9">
        <v>2</v>
      </c>
      <c r="L76" s="4">
        <f t="shared" si="47"/>
        <v>1</v>
      </c>
      <c r="M76" s="4">
        <f t="shared" si="48"/>
        <v>0</v>
      </c>
      <c r="N76" s="4">
        <f t="shared" si="49"/>
        <v>1</v>
      </c>
      <c r="O76" s="4">
        <f t="shared" si="50"/>
        <v>0</v>
      </c>
      <c r="P76" s="4">
        <f t="shared" si="51"/>
        <v>0</v>
      </c>
      <c r="Q76" s="4">
        <f t="shared" si="52"/>
        <v>0</v>
      </c>
      <c r="R76" s="4">
        <f t="shared" si="53"/>
        <v>0</v>
      </c>
      <c r="S76" s="4">
        <f t="shared" si="54"/>
        <v>0</v>
      </c>
      <c r="T76" s="6">
        <f t="shared" si="55"/>
        <v>0</v>
      </c>
      <c r="U76" s="6">
        <f t="shared" si="56"/>
        <v>0</v>
      </c>
      <c r="V76" s="6">
        <f t="shared" si="57"/>
        <v>0</v>
      </c>
      <c r="W76" s="6">
        <f t="shared" si="58"/>
        <v>0</v>
      </c>
      <c r="X76" s="6">
        <f t="shared" si="59"/>
        <v>0</v>
      </c>
      <c r="Y76" s="6">
        <f t="shared" si="60"/>
        <v>0</v>
      </c>
      <c r="Z76" s="6">
        <f t="shared" si="61"/>
        <v>0</v>
      </c>
      <c r="AA76" s="6">
        <f t="shared" si="62"/>
        <v>0</v>
      </c>
      <c r="AB76" s="6">
        <f t="shared" si="63"/>
        <v>0</v>
      </c>
      <c r="AC76" s="6">
        <f t="shared" si="64"/>
        <v>0</v>
      </c>
      <c r="AD76" s="6">
        <f t="shared" si="65"/>
        <v>1</v>
      </c>
      <c r="AE76" s="10">
        <f t="shared" si="66"/>
        <v>0</v>
      </c>
      <c r="AF76" s="10">
        <f t="shared" si="67"/>
        <v>0</v>
      </c>
      <c r="AG76" s="10">
        <f t="shared" si="68"/>
        <v>0</v>
      </c>
      <c r="AH76" s="10">
        <f t="shared" si="69"/>
        <v>1</v>
      </c>
      <c r="AI76" s="10">
        <f t="shared" si="70"/>
        <v>0</v>
      </c>
      <c r="AJ76" s="10">
        <f t="shared" si="71"/>
        <v>1</v>
      </c>
      <c r="AK76" s="10">
        <f t="shared" si="72"/>
        <v>0</v>
      </c>
      <c r="AL76" s="10">
        <f t="shared" si="73"/>
        <v>0</v>
      </c>
      <c r="AM76" s="10">
        <f t="shared" si="74"/>
        <v>0</v>
      </c>
      <c r="AN76" s="10">
        <f t="shared" si="75"/>
        <v>0</v>
      </c>
      <c r="AO76" s="10">
        <f t="shared" si="76"/>
        <v>0</v>
      </c>
      <c r="AP76" s="10">
        <f t="shared" si="77"/>
        <v>0</v>
      </c>
      <c r="AQ76" s="8">
        <f t="shared" si="78"/>
        <v>1</v>
      </c>
      <c r="AR76" s="14">
        <f t="shared" si="79"/>
        <v>0</v>
      </c>
      <c r="AS76" s="13">
        <f t="shared" si="80"/>
        <v>0</v>
      </c>
      <c r="AT76" s="17">
        <f t="shared" si="81"/>
        <v>1</v>
      </c>
      <c r="AU76" s="21">
        <f t="shared" si="82"/>
        <v>0</v>
      </c>
      <c r="AV76" s="19">
        <f t="shared" si="83"/>
        <v>0</v>
      </c>
      <c r="AW76">
        <f t="shared" si="84"/>
        <v>0</v>
      </c>
      <c r="AX76">
        <f t="shared" si="85"/>
        <v>1</v>
      </c>
      <c r="AY76">
        <f t="shared" si="86"/>
        <v>0</v>
      </c>
      <c r="AZ76">
        <f t="shared" si="87"/>
        <v>0</v>
      </c>
      <c r="BA76">
        <f t="shared" si="88"/>
        <v>1</v>
      </c>
      <c r="BB76">
        <f t="shared" si="89"/>
        <v>0</v>
      </c>
      <c r="BC76">
        <f t="shared" si="90"/>
        <v>0</v>
      </c>
      <c r="BD76">
        <f t="shared" si="91"/>
        <v>0</v>
      </c>
      <c r="BE76">
        <f t="shared" si="92"/>
        <v>0</v>
      </c>
      <c r="BF76">
        <f t="shared" si="93"/>
        <v>0</v>
      </c>
    </row>
    <row r="77" spans="1:58" ht="12.5" x14ac:dyDescent="0.25">
      <c r="A77" s="1" t="s">
        <v>312</v>
      </c>
      <c r="B77" s="2" t="s">
        <v>313</v>
      </c>
      <c r="C77" s="2" t="s">
        <v>314</v>
      </c>
      <c r="D77" s="2" t="s">
        <v>315</v>
      </c>
      <c r="E77" s="1" t="s">
        <v>13</v>
      </c>
      <c r="F77" s="3" t="s">
        <v>14</v>
      </c>
      <c r="G77" s="3">
        <v>3</v>
      </c>
      <c r="H77" s="5" t="s">
        <v>14</v>
      </c>
      <c r="I77" s="5">
        <v>3</v>
      </c>
      <c r="J77" s="9" t="s">
        <v>32</v>
      </c>
      <c r="K77" s="9">
        <v>3</v>
      </c>
      <c r="L77" s="4">
        <f t="shared" si="47"/>
        <v>1</v>
      </c>
      <c r="M77" s="4">
        <f t="shared" si="48"/>
        <v>1</v>
      </c>
      <c r="N77" s="4">
        <f t="shared" si="49"/>
        <v>0</v>
      </c>
      <c r="O77" s="4">
        <f t="shared" si="50"/>
        <v>0</v>
      </c>
      <c r="P77" s="4">
        <f t="shared" si="51"/>
        <v>0</v>
      </c>
      <c r="Q77" s="4">
        <f t="shared" si="52"/>
        <v>0</v>
      </c>
      <c r="R77" s="4">
        <f t="shared" si="53"/>
        <v>0</v>
      </c>
      <c r="S77" s="4">
        <f t="shared" si="54"/>
        <v>0</v>
      </c>
      <c r="T77" s="6">
        <f t="shared" si="55"/>
        <v>1</v>
      </c>
      <c r="U77" s="6">
        <f t="shared" si="56"/>
        <v>1</v>
      </c>
      <c r="V77" s="6">
        <f t="shared" si="57"/>
        <v>0</v>
      </c>
      <c r="W77" s="6">
        <f t="shared" si="58"/>
        <v>0</v>
      </c>
      <c r="X77" s="6">
        <f t="shared" si="59"/>
        <v>0</v>
      </c>
      <c r="Y77" s="6">
        <f t="shared" si="60"/>
        <v>0</v>
      </c>
      <c r="Z77" s="6">
        <f t="shared" si="61"/>
        <v>0</v>
      </c>
      <c r="AA77" s="6">
        <f t="shared" si="62"/>
        <v>0</v>
      </c>
      <c r="AB77" s="6">
        <f t="shared" si="63"/>
        <v>0</v>
      </c>
      <c r="AC77" s="6">
        <f t="shared" si="64"/>
        <v>0</v>
      </c>
      <c r="AD77" s="6">
        <f t="shared" si="65"/>
        <v>0</v>
      </c>
      <c r="AE77" s="10">
        <f t="shared" si="66"/>
        <v>0</v>
      </c>
      <c r="AF77" s="10">
        <f t="shared" si="67"/>
        <v>0</v>
      </c>
      <c r="AG77" s="10">
        <f t="shared" si="68"/>
        <v>0</v>
      </c>
      <c r="AH77" s="10">
        <f t="shared" si="69"/>
        <v>0</v>
      </c>
      <c r="AI77" s="10">
        <f t="shared" si="70"/>
        <v>0</v>
      </c>
      <c r="AJ77" s="10">
        <f t="shared" si="71"/>
        <v>0</v>
      </c>
      <c r="AK77" s="10">
        <f t="shared" si="72"/>
        <v>0</v>
      </c>
      <c r="AL77" s="10">
        <f t="shared" si="73"/>
        <v>0</v>
      </c>
      <c r="AM77" s="10">
        <f t="shared" si="74"/>
        <v>0</v>
      </c>
      <c r="AN77" s="10">
        <f t="shared" si="75"/>
        <v>1</v>
      </c>
      <c r="AO77" s="10">
        <f t="shared" si="76"/>
        <v>1</v>
      </c>
      <c r="AP77" s="10">
        <f t="shared" si="77"/>
        <v>0</v>
      </c>
      <c r="AQ77" s="8">
        <f t="shared" si="78"/>
        <v>0</v>
      </c>
      <c r="AR77" s="14">
        <f t="shared" si="79"/>
        <v>0</v>
      </c>
      <c r="AS77" s="13">
        <f t="shared" si="80"/>
        <v>0</v>
      </c>
      <c r="AT77" s="17">
        <f t="shared" si="81"/>
        <v>0</v>
      </c>
      <c r="AU77" s="21">
        <f t="shared" si="82"/>
        <v>0</v>
      </c>
      <c r="AV77" s="19">
        <f t="shared" si="83"/>
        <v>0</v>
      </c>
      <c r="AW77">
        <f t="shared" si="84"/>
        <v>0</v>
      </c>
      <c r="AX77">
        <f t="shared" si="85"/>
        <v>0</v>
      </c>
      <c r="AY77">
        <f t="shared" si="86"/>
        <v>0</v>
      </c>
      <c r="AZ77">
        <f t="shared" si="87"/>
        <v>1</v>
      </c>
      <c r="BA77">
        <f t="shared" si="88"/>
        <v>1</v>
      </c>
      <c r="BB77">
        <f t="shared" si="89"/>
        <v>1</v>
      </c>
      <c r="BC77">
        <f t="shared" si="90"/>
        <v>1</v>
      </c>
      <c r="BD77">
        <f t="shared" si="91"/>
        <v>0</v>
      </c>
      <c r="BE77">
        <f t="shared" si="92"/>
        <v>0</v>
      </c>
      <c r="BF77">
        <f t="shared" si="93"/>
        <v>0</v>
      </c>
    </row>
    <row r="78" spans="1:58" ht="12.5" x14ac:dyDescent="0.25">
      <c r="A78" s="1" t="s">
        <v>316</v>
      </c>
      <c r="B78" s="2" t="s">
        <v>317</v>
      </c>
      <c r="C78" s="1" t="s">
        <v>318</v>
      </c>
      <c r="D78" s="2" t="s">
        <v>319</v>
      </c>
      <c r="E78" s="1" t="s">
        <v>13</v>
      </c>
      <c r="F78" s="3" t="s">
        <v>14</v>
      </c>
      <c r="G78" s="3">
        <v>3</v>
      </c>
      <c r="H78" s="5" t="s">
        <v>15</v>
      </c>
      <c r="I78" s="5">
        <v>-1</v>
      </c>
      <c r="J78" s="9" t="s">
        <v>16</v>
      </c>
      <c r="K78" s="9">
        <v>-1</v>
      </c>
      <c r="L78" s="4">
        <f t="shared" si="47"/>
        <v>1</v>
      </c>
      <c r="M78" s="4">
        <f t="shared" si="48"/>
        <v>1</v>
      </c>
      <c r="N78" s="4">
        <f t="shared" si="49"/>
        <v>0</v>
      </c>
      <c r="O78" s="4">
        <f t="shared" si="50"/>
        <v>0</v>
      </c>
      <c r="P78" s="4">
        <f t="shared" si="51"/>
        <v>0</v>
      </c>
      <c r="Q78" s="4">
        <f t="shared" si="52"/>
        <v>0</v>
      </c>
      <c r="R78" s="4">
        <f t="shared" si="53"/>
        <v>0</v>
      </c>
      <c r="S78" s="4">
        <f t="shared" si="54"/>
        <v>0</v>
      </c>
      <c r="T78" s="6">
        <f t="shared" si="55"/>
        <v>0</v>
      </c>
      <c r="U78" s="6">
        <f t="shared" si="56"/>
        <v>0</v>
      </c>
      <c r="V78" s="6">
        <f t="shared" si="57"/>
        <v>0</v>
      </c>
      <c r="W78" s="6">
        <f t="shared" si="58"/>
        <v>0</v>
      </c>
      <c r="X78" s="6">
        <f t="shared" si="59"/>
        <v>0</v>
      </c>
      <c r="Y78" s="6">
        <f t="shared" si="60"/>
        <v>0</v>
      </c>
      <c r="Z78" s="6">
        <f t="shared" si="61"/>
        <v>0</v>
      </c>
      <c r="AA78" s="6">
        <f t="shared" si="62"/>
        <v>0</v>
      </c>
      <c r="AB78" s="6">
        <f t="shared" si="63"/>
        <v>0</v>
      </c>
      <c r="AC78" s="6">
        <f t="shared" si="64"/>
        <v>1</v>
      </c>
      <c r="AD78" s="6">
        <f t="shared" si="65"/>
        <v>0</v>
      </c>
      <c r="AE78" s="10">
        <f t="shared" si="66"/>
        <v>0</v>
      </c>
      <c r="AF78" s="10">
        <f t="shared" si="67"/>
        <v>0</v>
      </c>
      <c r="AG78" s="10">
        <f t="shared" si="68"/>
        <v>0</v>
      </c>
      <c r="AH78" s="10">
        <f t="shared" si="69"/>
        <v>1</v>
      </c>
      <c r="AI78" s="10">
        <f t="shared" si="70"/>
        <v>0</v>
      </c>
      <c r="AJ78" s="10">
        <f t="shared" si="71"/>
        <v>0</v>
      </c>
      <c r="AK78" s="10">
        <f t="shared" si="72"/>
        <v>0</v>
      </c>
      <c r="AL78" s="10">
        <f t="shared" si="73"/>
        <v>1</v>
      </c>
      <c r="AM78" s="10">
        <f t="shared" si="74"/>
        <v>0</v>
      </c>
      <c r="AN78" s="10">
        <f t="shared" si="75"/>
        <v>0</v>
      </c>
      <c r="AO78" s="10">
        <f t="shared" si="76"/>
        <v>0</v>
      </c>
      <c r="AP78" s="10">
        <f t="shared" si="77"/>
        <v>0</v>
      </c>
      <c r="AQ78" s="8">
        <f t="shared" si="78"/>
        <v>0</v>
      </c>
      <c r="AR78" s="14">
        <f t="shared" si="79"/>
        <v>0</v>
      </c>
      <c r="AS78" s="13">
        <f t="shared" si="80"/>
        <v>0</v>
      </c>
      <c r="AT78" s="17">
        <f t="shared" si="81"/>
        <v>0</v>
      </c>
      <c r="AU78" s="21">
        <f t="shared" si="82"/>
        <v>1</v>
      </c>
      <c r="AV78" s="19">
        <f t="shared" si="83"/>
        <v>1</v>
      </c>
      <c r="AW78">
        <f t="shared" si="84"/>
        <v>1</v>
      </c>
      <c r="AX78">
        <f t="shared" si="85"/>
        <v>0</v>
      </c>
      <c r="AY78">
        <f t="shared" si="86"/>
        <v>0</v>
      </c>
      <c r="AZ78">
        <f t="shared" si="87"/>
        <v>0</v>
      </c>
      <c r="BA78">
        <f t="shared" si="88"/>
        <v>0</v>
      </c>
      <c r="BB78">
        <f t="shared" si="89"/>
        <v>1</v>
      </c>
      <c r="BC78">
        <f t="shared" si="90"/>
        <v>0</v>
      </c>
      <c r="BD78">
        <f t="shared" si="91"/>
        <v>0</v>
      </c>
      <c r="BE78">
        <f t="shared" si="92"/>
        <v>0</v>
      </c>
      <c r="BF78">
        <f t="shared" si="93"/>
        <v>0</v>
      </c>
    </row>
    <row r="79" spans="1:58" ht="12.5" x14ac:dyDescent="0.25">
      <c r="A79" s="1" t="s">
        <v>320</v>
      </c>
      <c r="B79" s="1" t="s">
        <v>321</v>
      </c>
      <c r="C79" s="2" t="s">
        <v>322</v>
      </c>
      <c r="D79" s="2" t="s">
        <v>323</v>
      </c>
      <c r="E79" s="1" t="s">
        <v>13</v>
      </c>
      <c r="F79" s="3" t="s">
        <v>15</v>
      </c>
      <c r="G79" s="3">
        <v>-1</v>
      </c>
      <c r="H79" s="5" t="s">
        <v>14</v>
      </c>
      <c r="I79" s="5">
        <v>3</v>
      </c>
      <c r="J79" s="9" t="s">
        <v>16</v>
      </c>
      <c r="K79" s="9">
        <v>3</v>
      </c>
      <c r="L79" s="4">
        <f t="shared" si="47"/>
        <v>0</v>
      </c>
      <c r="M79" s="4">
        <f t="shared" si="48"/>
        <v>0</v>
      </c>
      <c r="N79" s="4">
        <f t="shared" si="49"/>
        <v>0</v>
      </c>
      <c r="O79" s="4">
        <f t="shared" si="50"/>
        <v>0</v>
      </c>
      <c r="P79" s="4">
        <f t="shared" si="51"/>
        <v>0</v>
      </c>
      <c r="Q79" s="4">
        <f t="shared" si="52"/>
        <v>0</v>
      </c>
      <c r="R79" s="4">
        <f t="shared" si="53"/>
        <v>0</v>
      </c>
      <c r="S79" s="4">
        <f t="shared" si="54"/>
        <v>0</v>
      </c>
      <c r="T79" s="6">
        <f t="shared" si="55"/>
        <v>1</v>
      </c>
      <c r="U79" s="6">
        <f t="shared" si="56"/>
        <v>1</v>
      </c>
      <c r="V79" s="6">
        <f t="shared" si="57"/>
        <v>0</v>
      </c>
      <c r="W79" s="6">
        <f t="shared" si="58"/>
        <v>0</v>
      </c>
      <c r="X79" s="6">
        <f t="shared" si="59"/>
        <v>0</v>
      </c>
      <c r="Y79" s="6">
        <f t="shared" si="60"/>
        <v>0</v>
      </c>
      <c r="Z79" s="6">
        <f t="shared" si="61"/>
        <v>0</v>
      </c>
      <c r="AA79" s="6">
        <f t="shared" si="62"/>
        <v>0</v>
      </c>
      <c r="AB79" s="6">
        <f t="shared" si="63"/>
        <v>0</v>
      </c>
      <c r="AC79" s="6">
        <f t="shared" si="64"/>
        <v>0</v>
      </c>
      <c r="AD79" s="6">
        <f t="shared" si="65"/>
        <v>0</v>
      </c>
      <c r="AE79" s="10">
        <f t="shared" si="66"/>
        <v>0</v>
      </c>
      <c r="AF79" s="10">
        <f t="shared" si="67"/>
        <v>0</v>
      </c>
      <c r="AG79" s="10">
        <f t="shared" si="68"/>
        <v>0</v>
      </c>
      <c r="AH79" s="10">
        <f t="shared" si="69"/>
        <v>1</v>
      </c>
      <c r="AI79" s="10">
        <f t="shared" si="70"/>
        <v>1</v>
      </c>
      <c r="AJ79" s="10">
        <f t="shared" si="71"/>
        <v>0</v>
      </c>
      <c r="AK79" s="10">
        <f t="shared" si="72"/>
        <v>0</v>
      </c>
      <c r="AL79" s="10">
        <f t="shared" si="73"/>
        <v>0</v>
      </c>
      <c r="AM79" s="10">
        <f t="shared" si="74"/>
        <v>0</v>
      </c>
      <c r="AN79" s="10">
        <f t="shared" si="75"/>
        <v>0</v>
      </c>
      <c r="AO79" s="10">
        <f t="shared" si="76"/>
        <v>0</v>
      </c>
      <c r="AP79" s="10">
        <f t="shared" si="77"/>
        <v>0</v>
      </c>
      <c r="AQ79" s="8">
        <f t="shared" si="78"/>
        <v>1</v>
      </c>
      <c r="AR79" s="14">
        <f t="shared" si="79"/>
        <v>1</v>
      </c>
      <c r="AS79" s="13">
        <f t="shared" si="80"/>
        <v>0</v>
      </c>
      <c r="AT79" s="17">
        <f t="shared" si="81"/>
        <v>0</v>
      </c>
      <c r="AU79" s="21">
        <f t="shared" si="82"/>
        <v>0</v>
      </c>
      <c r="AV79" s="19">
        <f t="shared" si="83"/>
        <v>0</v>
      </c>
      <c r="AW79">
        <f t="shared" si="84"/>
        <v>0</v>
      </c>
      <c r="AX79">
        <f t="shared" si="85"/>
        <v>0</v>
      </c>
      <c r="AY79">
        <f t="shared" si="86"/>
        <v>0</v>
      </c>
      <c r="AZ79">
        <f t="shared" si="87"/>
        <v>0</v>
      </c>
      <c r="BA79">
        <f t="shared" si="88"/>
        <v>0</v>
      </c>
      <c r="BB79">
        <f t="shared" si="89"/>
        <v>1</v>
      </c>
      <c r="BC79">
        <f t="shared" si="90"/>
        <v>0</v>
      </c>
      <c r="BD79">
        <f t="shared" si="91"/>
        <v>0</v>
      </c>
      <c r="BE79">
        <f t="shared" si="92"/>
        <v>0</v>
      </c>
      <c r="BF79">
        <f t="shared" si="93"/>
        <v>1</v>
      </c>
    </row>
    <row r="80" spans="1:58" ht="12.5" x14ac:dyDescent="0.25">
      <c r="A80" s="1" t="s">
        <v>324</v>
      </c>
      <c r="B80" s="2" t="s">
        <v>325</v>
      </c>
      <c r="C80" s="2" t="s">
        <v>326</v>
      </c>
      <c r="D80" s="2" t="s">
        <v>327</v>
      </c>
      <c r="E80" s="1" t="s">
        <v>13</v>
      </c>
      <c r="F80" s="3" t="s">
        <v>14</v>
      </c>
      <c r="G80" s="3">
        <v>3</v>
      </c>
      <c r="H80" s="5" t="s">
        <v>16</v>
      </c>
      <c r="I80" s="5">
        <v>3</v>
      </c>
      <c r="J80" s="9" t="s">
        <v>16</v>
      </c>
      <c r="K80" s="9">
        <v>3</v>
      </c>
      <c r="L80" s="4">
        <f t="shared" si="47"/>
        <v>1</v>
      </c>
      <c r="M80" s="4">
        <f t="shared" si="48"/>
        <v>1</v>
      </c>
      <c r="N80" s="4">
        <f t="shared" si="49"/>
        <v>0</v>
      </c>
      <c r="O80" s="4">
        <f t="shared" si="50"/>
        <v>0</v>
      </c>
      <c r="P80" s="4">
        <f t="shared" si="51"/>
        <v>0</v>
      </c>
      <c r="Q80" s="4">
        <f t="shared" si="52"/>
        <v>0</v>
      </c>
      <c r="R80" s="4">
        <f t="shared" si="53"/>
        <v>0</v>
      </c>
      <c r="S80" s="4">
        <f t="shared" si="54"/>
        <v>0</v>
      </c>
      <c r="T80" s="6">
        <f t="shared" si="55"/>
        <v>0</v>
      </c>
      <c r="U80" s="6">
        <f t="shared" si="56"/>
        <v>0</v>
      </c>
      <c r="V80" s="6">
        <f t="shared" si="57"/>
        <v>0</v>
      </c>
      <c r="W80" s="6">
        <f t="shared" si="58"/>
        <v>0</v>
      </c>
      <c r="X80" s="6">
        <f t="shared" si="59"/>
        <v>1</v>
      </c>
      <c r="Y80" s="6">
        <f t="shared" si="60"/>
        <v>1</v>
      </c>
      <c r="Z80" s="6">
        <f t="shared" si="61"/>
        <v>0</v>
      </c>
      <c r="AA80" s="6">
        <f t="shared" si="62"/>
        <v>0</v>
      </c>
      <c r="AB80" s="6">
        <f t="shared" si="63"/>
        <v>0</v>
      </c>
      <c r="AC80" s="6">
        <f t="shared" si="64"/>
        <v>0</v>
      </c>
      <c r="AD80" s="6">
        <f t="shared" si="65"/>
        <v>0</v>
      </c>
      <c r="AE80" s="10">
        <f t="shared" si="66"/>
        <v>0</v>
      </c>
      <c r="AF80" s="10">
        <f t="shared" si="67"/>
        <v>0</v>
      </c>
      <c r="AG80" s="10">
        <f t="shared" si="68"/>
        <v>0</v>
      </c>
      <c r="AH80" s="10">
        <f t="shared" si="69"/>
        <v>1</v>
      </c>
      <c r="AI80" s="10">
        <f t="shared" si="70"/>
        <v>1</v>
      </c>
      <c r="AJ80" s="10">
        <f t="shared" si="71"/>
        <v>0</v>
      </c>
      <c r="AK80" s="10">
        <f t="shared" si="72"/>
        <v>0</v>
      </c>
      <c r="AL80" s="10">
        <f t="shared" si="73"/>
        <v>0</v>
      </c>
      <c r="AM80" s="10">
        <f t="shared" si="74"/>
        <v>0</v>
      </c>
      <c r="AN80" s="10">
        <f t="shared" si="75"/>
        <v>0</v>
      </c>
      <c r="AO80" s="10">
        <f t="shared" si="76"/>
        <v>0</v>
      </c>
      <c r="AP80" s="10">
        <f t="shared" si="77"/>
        <v>0</v>
      </c>
      <c r="AQ80" s="8">
        <f t="shared" si="78"/>
        <v>0</v>
      </c>
      <c r="AR80" s="14">
        <f t="shared" si="79"/>
        <v>0</v>
      </c>
      <c r="AS80" s="13">
        <f t="shared" si="80"/>
        <v>0</v>
      </c>
      <c r="AT80" s="17">
        <f t="shared" si="81"/>
        <v>0</v>
      </c>
      <c r="AU80" s="21">
        <f t="shared" si="82"/>
        <v>0</v>
      </c>
      <c r="AV80" s="19">
        <f t="shared" si="83"/>
        <v>0</v>
      </c>
      <c r="AW80">
        <f t="shared" si="84"/>
        <v>0</v>
      </c>
      <c r="AX80">
        <f t="shared" si="85"/>
        <v>0</v>
      </c>
      <c r="AY80">
        <f t="shared" si="86"/>
        <v>0</v>
      </c>
      <c r="AZ80">
        <f t="shared" si="87"/>
        <v>1</v>
      </c>
      <c r="BA80">
        <f t="shared" si="88"/>
        <v>1</v>
      </c>
      <c r="BB80">
        <f t="shared" si="89"/>
        <v>1</v>
      </c>
      <c r="BC80">
        <f t="shared" si="90"/>
        <v>1</v>
      </c>
      <c r="BD80">
        <f t="shared" si="91"/>
        <v>0</v>
      </c>
      <c r="BE80">
        <f t="shared" si="92"/>
        <v>0</v>
      </c>
      <c r="BF80">
        <f t="shared" si="93"/>
        <v>0</v>
      </c>
    </row>
    <row r="81" spans="1:58" ht="12.5" x14ac:dyDescent="0.25">
      <c r="A81" s="1" t="s">
        <v>328</v>
      </c>
      <c r="B81" s="2" t="s">
        <v>329</v>
      </c>
      <c r="C81" s="2" t="s">
        <v>330</v>
      </c>
      <c r="D81" s="2" t="s">
        <v>331</v>
      </c>
      <c r="E81" s="1" t="s">
        <v>13</v>
      </c>
      <c r="F81" s="3" t="s">
        <v>14</v>
      </c>
      <c r="G81" s="3">
        <v>2</v>
      </c>
      <c r="H81" s="5" t="s">
        <v>14</v>
      </c>
      <c r="I81" s="5">
        <v>2</v>
      </c>
      <c r="J81" s="9" t="s">
        <v>16</v>
      </c>
      <c r="K81" s="9">
        <v>3</v>
      </c>
      <c r="L81" s="4">
        <f t="shared" si="47"/>
        <v>1</v>
      </c>
      <c r="M81" s="4">
        <f t="shared" si="48"/>
        <v>0</v>
      </c>
      <c r="N81" s="4">
        <f t="shared" si="49"/>
        <v>1</v>
      </c>
      <c r="O81" s="4">
        <f t="shared" si="50"/>
        <v>0</v>
      </c>
      <c r="P81" s="4">
        <f t="shared" si="51"/>
        <v>0</v>
      </c>
      <c r="Q81" s="4">
        <f t="shared" si="52"/>
        <v>0</v>
      </c>
      <c r="R81" s="4">
        <f t="shared" si="53"/>
        <v>0</v>
      </c>
      <c r="S81" s="4">
        <f t="shared" si="54"/>
        <v>0</v>
      </c>
      <c r="T81" s="6">
        <f t="shared" si="55"/>
        <v>1</v>
      </c>
      <c r="U81" s="6">
        <f t="shared" si="56"/>
        <v>0</v>
      </c>
      <c r="V81" s="6">
        <f t="shared" si="57"/>
        <v>1</v>
      </c>
      <c r="W81" s="6">
        <f t="shared" si="58"/>
        <v>0</v>
      </c>
      <c r="X81" s="6">
        <f t="shared" si="59"/>
        <v>0</v>
      </c>
      <c r="Y81" s="6">
        <f t="shared" si="60"/>
        <v>0</v>
      </c>
      <c r="Z81" s="6">
        <f t="shared" si="61"/>
        <v>0</v>
      </c>
      <c r="AA81" s="6">
        <f t="shared" si="62"/>
        <v>0</v>
      </c>
      <c r="AB81" s="6">
        <f t="shared" si="63"/>
        <v>0</v>
      </c>
      <c r="AC81" s="6">
        <f t="shared" si="64"/>
        <v>0</v>
      </c>
      <c r="AD81" s="6">
        <f t="shared" si="65"/>
        <v>0</v>
      </c>
      <c r="AE81" s="10">
        <f t="shared" si="66"/>
        <v>0</v>
      </c>
      <c r="AF81" s="10">
        <f t="shared" si="67"/>
        <v>0</v>
      </c>
      <c r="AG81" s="10">
        <f t="shared" si="68"/>
        <v>0</v>
      </c>
      <c r="AH81" s="10">
        <f t="shared" si="69"/>
        <v>1</v>
      </c>
      <c r="AI81" s="10">
        <f t="shared" si="70"/>
        <v>1</v>
      </c>
      <c r="AJ81" s="10">
        <f t="shared" si="71"/>
        <v>0</v>
      </c>
      <c r="AK81" s="10">
        <f t="shared" si="72"/>
        <v>0</v>
      </c>
      <c r="AL81" s="10">
        <f t="shared" si="73"/>
        <v>0</v>
      </c>
      <c r="AM81" s="10">
        <f t="shared" si="74"/>
        <v>0</v>
      </c>
      <c r="AN81" s="10">
        <f t="shared" si="75"/>
        <v>0</v>
      </c>
      <c r="AO81" s="10">
        <f t="shared" si="76"/>
        <v>0</v>
      </c>
      <c r="AP81" s="10">
        <f t="shared" si="77"/>
        <v>0</v>
      </c>
      <c r="AQ81" s="8">
        <f t="shared" si="78"/>
        <v>0</v>
      </c>
      <c r="AR81" s="14">
        <f t="shared" si="79"/>
        <v>1</v>
      </c>
      <c r="AS81" s="13">
        <f t="shared" si="80"/>
        <v>1</v>
      </c>
      <c r="AT81" s="17">
        <f t="shared" si="81"/>
        <v>0</v>
      </c>
      <c r="AU81" s="21">
        <f t="shared" si="82"/>
        <v>0</v>
      </c>
      <c r="AV81" s="19">
        <f t="shared" si="83"/>
        <v>0</v>
      </c>
      <c r="AW81">
        <f t="shared" si="84"/>
        <v>0</v>
      </c>
      <c r="AX81">
        <f t="shared" si="85"/>
        <v>0</v>
      </c>
      <c r="AY81">
        <f t="shared" si="86"/>
        <v>1</v>
      </c>
      <c r="AZ81">
        <f t="shared" si="87"/>
        <v>1</v>
      </c>
      <c r="BA81">
        <f t="shared" si="88"/>
        <v>0</v>
      </c>
      <c r="BB81">
        <f t="shared" si="89"/>
        <v>0</v>
      </c>
      <c r="BC81">
        <f t="shared" si="90"/>
        <v>0</v>
      </c>
      <c r="BD81">
        <f t="shared" si="91"/>
        <v>0</v>
      </c>
      <c r="BE81">
        <f t="shared" si="92"/>
        <v>0</v>
      </c>
      <c r="BF81">
        <f t="shared" si="93"/>
        <v>0</v>
      </c>
    </row>
    <row r="82" spans="1:58" ht="12.5" x14ac:dyDescent="0.25">
      <c r="A82" s="1" t="s">
        <v>332</v>
      </c>
      <c r="B82" s="2" t="s">
        <v>333</v>
      </c>
      <c r="C82" s="2" t="s">
        <v>334</v>
      </c>
      <c r="D82" s="2" t="s">
        <v>335</v>
      </c>
      <c r="E82" s="1" t="s">
        <v>13</v>
      </c>
      <c r="F82" s="3" t="s">
        <v>14</v>
      </c>
      <c r="G82" s="3">
        <v>3</v>
      </c>
      <c r="H82" s="5" t="s">
        <v>14</v>
      </c>
      <c r="I82" s="5">
        <v>3</v>
      </c>
      <c r="J82" s="9" t="s">
        <v>14</v>
      </c>
      <c r="K82" s="9">
        <v>3</v>
      </c>
      <c r="L82" s="4">
        <f t="shared" si="47"/>
        <v>1</v>
      </c>
      <c r="M82" s="4">
        <f t="shared" si="48"/>
        <v>1</v>
      </c>
      <c r="N82" s="4">
        <f t="shared" si="49"/>
        <v>0</v>
      </c>
      <c r="O82" s="4">
        <f t="shared" si="50"/>
        <v>0</v>
      </c>
      <c r="P82" s="4">
        <f t="shared" si="51"/>
        <v>0</v>
      </c>
      <c r="Q82" s="4">
        <f t="shared" si="52"/>
        <v>0</v>
      </c>
      <c r="R82" s="4">
        <f t="shared" si="53"/>
        <v>0</v>
      </c>
      <c r="S82" s="4">
        <f t="shared" si="54"/>
        <v>0</v>
      </c>
      <c r="T82" s="6">
        <f t="shared" si="55"/>
        <v>1</v>
      </c>
      <c r="U82" s="6">
        <f t="shared" si="56"/>
        <v>1</v>
      </c>
      <c r="V82" s="6">
        <f t="shared" si="57"/>
        <v>0</v>
      </c>
      <c r="W82" s="6">
        <f t="shared" si="58"/>
        <v>0</v>
      </c>
      <c r="X82" s="6">
        <f t="shared" si="59"/>
        <v>0</v>
      </c>
      <c r="Y82" s="6">
        <f t="shared" si="60"/>
        <v>0</v>
      </c>
      <c r="Z82" s="6">
        <f t="shared" si="61"/>
        <v>0</v>
      </c>
      <c r="AA82" s="6">
        <f t="shared" si="62"/>
        <v>0</v>
      </c>
      <c r="AB82" s="6">
        <f t="shared" si="63"/>
        <v>0</v>
      </c>
      <c r="AC82" s="6">
        <f t="shared" si="64"/>
        <v>0</v>
      </c>
      <c r="AD82" s="6">
        <f t="shared" si="65"/>
        <v>0</v>
      </c>
      <c r="AE82" s="10">
        <f t="shared" si="66"/>
        <v>1</v>
      </c>
      <c r="AF82" s="10">
        <f t="shared" si="67"/>
        <v>1</v>
      </c>
      <c r="AG82" s="10">
        <f t="shared" si="68"/>
        <v>0</v>
      </c>
      <c r="AH82" s="10">
        <f t="shared" si="69"/>
        <v>0</v>
      </c>
      <c r="AI82" s="10">
        <f t="shared" si="70"/>
        <v>0</v>
      </c>
      <c r="AJ82" s="10">
        <f t="shared" si="71"/>
        <v>0</v>
      </c>
      <c r="AK82" s="10">
        <f t="shared" si="72"/>
        <v>0</v>
      </c>
      <c r="AL82" s="10">
        <f t="shared" si="73"/>
        <v>0</v>
      </c>
      <c r="AM82" s="10">
        <f t="shared" si="74"/>
        <v>0</v>
      </c>
      <c r="AN82" s="10">
        <f t="shared" si="75"/>
        <v>0</v>
      </c>
      <c r="AO82" s="10">
        <f t="shared" si="76"/>
        <v>0</v>
      </c>
      <c r="AP82" s="10">
        <f t="shared" si="77"/>
        <v>0</v>
      </c>
      <c r="AQ82" s="8">
        <f t="shared" si="78"/>
        <v>0</v>
      </c>
      <c r="AR82" s="14">
        <f t="shared" si="79"/>
        <v>0</v>
      </c>
      <c r="AS82" s="13">
        <f t="shared" si="80"/>
        <v>0</v>
      </c>
      <c r="AT82" s="17">
        <f t="shared" si="81"/>
        <v>0</v>
      </c>
      <c r="AU82" s="21">
        <f t="shared" si="82"/>
        <v>0</v>
      </c>
      <c r="AV82" s="19">
        <f t="shared" si="83"/>
        <v>0</v>
      </c>
      <c r="AW82">
        <f t="shared" si="84"/>
        <v>0</v>
      </c>
      <c r="AX82">
        <f t="shared" si="85"/>
        <v>0</v>
      </c>
      <c r="AY82">
        <f t="shared" si="86"/>
        <v>0</v>
      </c>
      <c r="AZ82">
        <f t="shared" si="87"/>
        <v>1</v>
      </c>
      <c r="BA82">
        <f t="shared" si="88"/>
        <v>1</v>
      </c>
      <c r="BB82">
        <f t="shared" si="89"/>
        <v>1</v>
      </c>
      <c r="BC82">
        <f t="shared" si="90"/>
        <v>1</v>
      </c>
      <c r="BD82">
        <f t="shared" si="91"/>
        <v>0</v>
      </c>
      <c r="BE82">
        <f t="shared" si="92"/>
        <v>0</v>
      </c>
      <c r="BF82">
        <f t="shared" si="93"/>
        <v>0</v>
      </c>
    </row>
    <row r="83" spans="1:58" ht="12.5" x14ac:dyDescent="0.25">
      <c r="A83" s="1" t="s">
        <v>336</v>
      </c>
      <c r="B83" s="2" t="s">
        <v>337</v>
      </c>
      <c r="C83" s="2" t="s">
        <v>338</v>
      </c>
      <c r="D83" s="2" t="s">
        <v>339</v>
      </c>
      <c r="E83" s="1" t="s">
        <v>13</v>
      </c>
      <c r="F83" s="3" t="s">
        <v>14</v>
      </c>
      <c r="G83" s="3">
        <v>1</v>
      </c>
      <c r="H83" s="5" t="s">
        <v>16</v>
      </c>
      <c r="I83" s="5">
        <v>3</v>
      </c>
      <c r="J83" s="9" t="s">
        <v>16</v>
      </c>
      <c r="K83" s="9">
        <v>-1</v>
      </c>
      <c r="L83" s="4">
        <f t="shared" si="47"/>
        <v>1</v>
      </c>
      <c r="M83" s="4">
        <f t="shared" si="48"/>
        <v>0</v>
      </c>
      <c r="N83" s="4">
        <f t="shared" si="49"/>
        <v>0</v>
      </c>
      <c r="O83" s="4">
        <f t="shared" si="50"/>
        <v>1</v>
      </c>
      <c r="P83" s="4">
        <f t="shared" si="51"/>
        <v>0</v>
      </c>
      <c r="Q83" s="4">
        <f t="shared" si="52"/>
        <v>0</v>
      </c>
      <c r="R83" s="4">
        <f t="shared" si="53"/>
        <v>0</v>
      </c>
      <c r="S83" s="4">
        <f t="shared" si="54"/>
        <v>0</v>
      </c>
      <c r="T83" s="6">
        <f t="shared" si="55"/>
        <v>0</v>
      </c>
      <c r="U83" s="6">
        <f t="shared" si="56"/>
        <v>0</v>
      </c>
      <c r="V83" s="6">
        <f t="shared" si="57"/>
        <v>0</v>
      </c>
      <c r="W83" s="6">
        <f t="shared" si="58"/>
        <v>0</v>
      </c>
      <c r="X83" s="6">
        <f t="shared" si="59"/>
        <v>1</v>
      </c>
      <c r="Y83" s="6">
        <f t="shared" si="60"/>
        <v>1</v>
      </c>
      <c r="Z83" s="6">
        <f t="shared" si="61"/>
        <v>0</v>
      </c>
      <c r="AA83" s="6">
        <f t="shared" si="62"/>
        <v>0</v>
      </c>
      <c r="AB83" s="6">
        <f t="shared" si="63"/>
        <v>0</v>
      </c>
      <c r="AC83" s="6">
        <f t="shared" si="64"/>
        <v>0</v>
      </c>
      <c r="AD83" s="6">
        <f t="shared" si="65"/>
        <v>0</v>
      </c>
      <c r="AE83" s="10">
        <f t="shared" si="66"/>
        <v>0</v>
      </c>
      <c r="AF83" s="10">
        <f t="shared" si="67"/>
        <v>0</v>
      </c>
      <c r="AG83" s="10">
        <f t="shared" si="68"/>
        <v>0</v>
      </c>
      <c r="AH83" s="10">
        <f t="shared" si="69"/>
        <v>1</v>
      </c>
      <c r="AI83" s="10">
        <f t="shared" si="70"/>
        <v>0</v>
      </c>
      <c r="AJ83" s="10">
        <f t="shared" si="71"/>
        <v>0</v>
      </c>
      <c r="AK83" s="10">
        <f t="shared" si="72"/>
        <v>0</v>
      </c>
      <c r="AL83" s="10">
        <f t="shared" si="73"/>
        <v>1</v>
      </c>
      <c r="AM83" s="10">
        <f t="shared" si="74"/>
        <v>0</v>
      </c>
      <c r="AN83" s="10">
        <f t="shared" si="75"/>
        <v>0</v>
      </c>
      <c r="AO83" s="10">
        <f t="shared" si="76"/>
        <v>0</v>
      </c>
      <c r="AP83" s="10">
        <f t="shared" si="77"/>
        <v>0</v>
      </c>
      <c r="AQ83" s="8">
        <f t="shared" si="78"/>
        <v>1</v>
      </c>
      <c r="AR83" s="14">
        <f t="shared" si="79"/>
        <v>0</v>
      </c>
      <c r="AS83" s="13">
        <f t="shared" si="80"/>
        <v>0</v>
      </c>
      <c r="AT83" s="17">
        <f t="shared" si="81"/>
        <v>1</v>
      </c>
      <c r="AU83" s="21">
        <f t="shared" si="82"/>
        <v>0</v>
      </c>
      <c r="AV83" s="19">
        <f t="shared" si="83"/>
        <v>1</v>
      </c>
      <c r="AW83">
        <f t="shared" si="84"/>
        <v>0</v>
      </c>
      <c r="AX83">
        <f t="shared" si="85"/>
        <v>1</v>
      </c>
      <c r="AY83">
        <f t="shared" si="86"/>
        <v>0</v>
      </c>
      <c r="AZ83">
        <f t="shared" si="87"/>
        <v>0</v>
      </c>
      <c r="BA83">
        <f t="shared" si="88"/>
        <v>0</v>
      </c>
      <c r="BB83">
        <f t="shared" si="89"/>
        <v>0</v>
      </c>
      <c r="BC83">
        <f t="shared" si="90"/>
        <v>0</v>
      </c>
      <c r="BD83">
        <f t="shared" si="91"/>
        <v>0</v>
      </c>
      <c r="BE83">
        <f t="shared" si="92"/>
        <v>0</v>
      </c>
      <c r="BF83">
        <f t="shared" si="93"/>
        <v>0</v>
      </c>
    </row>
    <row r="84" spans="1:58" ht="12.5" x14ac:dyDescent="0.25">
      <c r="A84" s="1" t="s">
        <v>340</v>
      </c>
      <c r="B84" s="2" t="s">
        <v>341</v>
      </c>
      <c r="C84" s="2" t="s">
        <v>342</v>
      </c>
      <c r="D84" s="2" t="s">
        <v>343</v>
      </c>
      <c r="E84" s="1" t="s">
        <v>13</v>
      </c>
      <c r="F84" s="3" t="s">
        <v>14</v>
      </c>
      <c r="G84" s="3">
        <v>3</v>
      </c>
      <c r="H84" s="5" t="s">
        <v>16</v>
      </c>
      <c r="I84" s="5">
        <v>3</v>
      </c>
      <c r="J84" s="9" t="s">
        <v>16</v>
      </c>
      <c r="K84" s="9">
        <v>3</v>
      </c>
      <c r="L84" s="4">
        <f t="shared" si="47"/>
        <v>1</v>
      </c>
      <c r="M84" s="4">
        <f t="shared" si="48"/>
        <v>1</v>
      </c>
      <c r="N84" s="4">
        <f t="shared" si="49"/>
        <v>0</v>
      </c>
      <c r="O84" s="4">
        <f t="shared" si="50"/>
        <v>0</v>
      </c>
      <c r="P84" s="4">
        <f t="shared" si="51"/>
        <v>0</v>
      </c>
      <c r="Q84" s="4">
        <f t="shared" si="52"/>
        <v>0</v>
      </c>
      <c r="R84" s="4">
        <f t="shared" si="53"/>
        <v>0</v>
      </c>
      <c r="S84" s="4">
        <f t="shared" si="54"/>
        <v>0</v>
      </c>
      <c r="T84" s="6">
        <f t="shared" si="55"/>
        <v>0</v>
      </c>
      <c r="U84" s="6">
        <f t="shared" si="56"/>
        <v>0</v>
      </c>
      <c r="V84" s="6">
        <f t="shared" si="57"/>
        <v>0</v>
      </c>
      <c r="W84" s="6">
        <f t="shared" si="58"/>
        <v>0</v>
      </c>
      <c r="X84" s="6">
        <f t="shared" si="59"/>
        <v>1</v>
      </c>
      <c r="Y84" s="6">
        <f t="shared" si="60"/>
        <v>1</v>
      </c>
      <c r="Z84" s="6">
        <f t="shared" si="61"/>
        <v>0</v>
      </c>
      <c r="AA84" s="6">
        <f t="shared" si="62"/>
        <v>0</v>
      </c>
      <c r="AB84" s="6">
        <f t="shared" si="63"/>
        <v>0</v>
      </c>
      <c r="AC84" s="6">
        <f t="shared" si="64"/>
        <v>0</v>
      </c>
      <c r="AD84" s="6">
        <f t="shared" si="65"/>
        <v>0</v>
      </c>
      <c r="AE84" s="10">
        <f t="shared" si="66"/>
        <v>0</v>
      </c>
      <c r="AF84" s="10">
        <f t="shared" si="67"/>
        <v>0</v>
      </c>
      <c r="AG84" s="10">
        <f t="shared" si="68"/>
        <v>0</v>
      </c>
      <c r="AH84" s="10">
        <f t="shared" si="69"/>
        <v>1</v>
      </c>
      <c r="AI84" s="10">
        <f t="shared" si="70"/>
        <v>1</v>
      </c>
      <c r="AJ84" s="10">
        <f t="shared" si="71"/>
        <v>0</v>
      </c>
      <c r="AK84" s="10">
        <f t="shared" si="72"/>
        <v>0</v>
      </c>
      <c r="AL84" s="10">
        <f t="shared" si="73"/>
        <v>0</v>
      </c>
      <c r="AM84" s="10">
        <f t="shared" si="74"/>
        <v>0</v>
      </c>
      <c r="AN84" s="10">
        <f t="shared" si="75"/>
        <v>0</v>
      </c>
      <c r="AO84" s="10">
        <f t="shared" si="76"/>
        <v>0</v>
      </c>
      <c r="AP84" s="10">
        <f t="shared" si="77"/>
        <v>0</v>
      </c>
      <c r="AQ84" s="8">
        <f t="shared" si="78"/>
        <v>0</v>
      </c>
      <c r="AR84" s="14">
        <f t="shared" si="79"/>
        <v>0</v>
      </c>
      <c r="AS84" s="13">
        <f t="shared" si="80"/>
        <v>0</v>
      </c>
      <c r="AT84" s="17">
        <f t="shared" si="81"/>
        <v>0</v>
      </c>
      <c r="AU84" s="21">
        <f t="shared" si="82"/>
        <v>0</v>
      </c>
      <c r="AV84" s="19">
        <f t="shared" si="83"/>
        <v>0</v>
      </c>
      <c r="AW84">
        <f t="shared" si="84"/>
        <v>0</v>
      </c>
      <c r="AX84">
        <f t="shared" si="85"/>
        <v>0</v>
      </c>
      <c r="AY84">
        <f t="shared" si="86"/>
        <v>0</v>
      </c>
      <c r="AZ84">
        <f t="shared" si="87"/>
        <v>1</v>
      </c>
      <c r="BA84">
        <f t="shared" si="88"/>
        <v>1</v>
      </c>
      <c r="BB84">
        <f t="shared" si="89"/>
        <v>1</v>
      </c>
      <c r="BC84">
        <f t="shared" si="90"/>
        <v>1</v>
      </c>
      <c r="BD84">
        <f t="shared" si="91"/>
        <v>0</v>
      </c>
      <c r="BE84">
        <f t="shared" si="92"/>
        <v>0</v>
      </c>
      <c r="BF84">
        <f t="shared" si="93"/>
        <v>0</v>
      </c>
    </row>
    <row r="85" spans="1:58" ht="12.5" x14ac:dyDescent="0.25">
      <c r="A85" s="1" t="s">
        <v>344</v>
      </c>
      <c r="B85" s="2" t="s">
        <v>345</v>
      </c>
      <c r="C85" s="2" t="s">
        <v>346</v>
      </c>
      <c r="D85" s="2" t="s">
        <v>347</v>
      </c>
      <c r="E85" s="1" t="s">
        <v>13</v>
      </c>
      <c r="F85" s="3" t="s">
        <v>14</v>
      </c>
      <c r="G85" s="3">
        <v>3</v>
      </c>
      <c r="H85" s="5" t="s">
        <v>16</v>
      </c>
      <c r="I85" s="5">
        <v>3</v>
      </c>
      <c r="J85" s="9" t="s">
        <v>16</v>
      </c>
      <c r="K85" s="9">
        <v>1</v>
      </c>
      <c r="L85" s="4">
        <f t="shared" si="47"/>
        <v>1</v>
      </c>
      <c r="M85" s="4">
        <f t="shared" si="48"/>
        <v>1</v>
      </c>
      <c r="N85" s="4">
        <f t="shared" si="49"/>
        <v>0</v>
      </c>
      <c r="O85" s="4">
        <f t="shared" si="50"/>
        <v>0</v>
      </c>
      <c r="P85" s="4">
        <f t="shared" si="51"/>
        <v>0</v>
      </c>
      <c r="Q85" s="4">
        <f t="shared" si="52"/>
        <v>0</v>
      </c>
      <c r="R85" s="4">
        <f t="shared" si="53"/>
        <v>0</v>
      </c>
      <c r="S85" s="4">
        <f t="shared" si="54"/>
        <v>0</v>
      </c>
      <c r="T85" s="6">
        <f t="shared" si="55"/>
        <v>0</v>
      </c>
      <c r="U85" s="6">
        <f t="shared" si="56"/>
        <v>0</v>
      </c>
      <c r="V85" s="6">
        <f t="shared" si="57"/>
        <v>0</v>
      </c>
      <c r="W85" s="6">
        <f t="shared" si="58"/>
        <v>0</v>
      </c>
      <c r="X85" s="6">
        <f t="shared" si="59"/>
        <v>1</v>
      </c>
      <c r="Y85" s="6">
        <f t="shared" si="60"/>
        <v>1</v>
      </c>
      <c r="Z85" s="6">
        <f t="shared" si="61"/>
        <v>0</v>
      </c>
      <c r="AA85" s="6">
        <f t="shared" si="62"/>
        <v>0</v>
      </c>
      <c r="AB85" s="6">
        <f t="shared" si="63"/>
        <v>0</v>
      </c>
      <c r="AC85" s="6">
        <f t="shared" si="64"/>
        <v>0</v>
      </c>
      <c r="AD85" s="6">
        <f t="shared" si="65"/>
        <v>0</v>
      </c>
      <c r="AE85" s="10">
        <f t="shared" si="66"/>
        <v>0</v>
      </c>
      <c r="AF85" s="10">
        <f t="shared" si="67"/>
        <v>0</v>
      </c>
      <c r="AG85" s="10">
        <f t="shared" si="68"/>
        <v>0</v>
      </c>
      <c r="AH85" s="10">
        <f t="shared" si="69"/>
        <v>1</v>
      </c>
      <c r="AI85" s="10">
        <f t="shared" si="70"/>
        <v>0</v>
      </c>
      <c r="AJ85" s="10">
        <f t="shared" si="71"/>
        <v>0</v>
      </c>
      <c r="AK85" s="10">
        <f t="shared" si="72"/>
        <v>1</v>
      </c>
      <c r="AL85" s="10">
        <f t="shared" si="73"/>
        <v>0</v>
      </c>
      <c r="AM85" s="10">
        <f t="shared" si="74"/>
        <v>0</v>
      </c>
      <c r="AN85" s="10">
        <f t="shared" si="75"/>
        <v>0</v>
      </c>
      <c r="AO85" s="10">
        <f t="shared" si="76"/>
        <v>0</v>
      </c>
      <c r="AP85" s="10">
        <f t="shared" si="77"/>
        <v>0</v>
      </c>
      <c r="AQ85" s="8">
        <f t="shared" si="78"/>
        <v>0</v>
      </c>
      <c r="AR85" s="14">
        <f t="shared" si="79"/>
        <v>0</v>
      </c>
      <c r="AS85" s="13">
        <f t="shared" si="80"/>
        <v>0</v>
      </c>
      <c r="AT85" s="17">
        <f t="shared" si="81"/>
        <v>1</v>
      </c>
      <c r="AU85" s="21">
        <f t="shared" si="82"/>
        <v>0</v>
      </c>
      <c r="AV85" s="19">
        <f t="shared" si="83"/>
        <v>1</v>
      </c>
      <c r="AW85">
        <f t="shared" si="84"/>
        <v>0</v>
      </c>
      <c r="AX85">
        <f t="shared" si="85"/>
        <v>0</v>
      </c>
      <c r="AY85">
        <f t="shared" si="86"/>
        <v>0</v>
      </c>
      <c r="AZ85">
        <f t="shared" si="87"/>
        <v>1</v>
      </c>
      <c r="BA85">
        <f t="shared" si="88"/>
        <v>0</v>
      </c>
      <c r="BB85">
        <f t="shared" si="89"/>
        <v>0</v>
      </c>
      <c r="BC85">
        <f t="shared" si="90"/>
        <v>0</v>
      </c>
      <c r="BD85">
        <f t="shared" si="91"/>
        <v>1</v>
      </c>
      <c r="BE85">
        <f t="shared" si="92"/>
        <v>0</v>
      </c>
      <c r="BF85">
        <f t="shared" si="93"/>
        <v>0</v>
      </c>
    </row>
    <row r="86" spans="1:58" ht="12.5" x14ac:dyDescent="0.25">
      <c r="A86" s="1" t="s">
        <v>348</v>
      </c>
      <c r="B86" s="2" t="s">
        <v>349</v>
      </c>
      <c r="C86" s="2" t="s">
        <v>350</v>
      </c>
      <c r="D86" s="2" t="s">
        <v>351</v>
      </c>
      <c r="E86" s="1" t="s">
        <v>13</v>
      </c>
      <c r="F86" s="3" t="s">
        <v>16</v>
      </c>
      <c r="G86" s="3">
        <v>3</v>
      </c>
      <c r="H86" s="5" t="s">
        <v>14</v>
      </c>
      <c r="I86" s="5">
        <v>2</v>
      </c>
      <c r="J86" s="9" t="s">
        <v>16</v>
      </c>
      <c r="K86" s="9">
        <v>3</v>
      </c>
      <c r="L86" s="4">
        <f t="shared" si="47"/>
        <v>0</v>
      </c>
      <c r="M86" s="4">
        <f t="shared" si="48"/>
        <v>0</v>
      </c>
      <c r="N86" s="4">
        <f t="shared" si="49"/>
        <v>0</v>
      </c>
      <c r="O86" s="4">
        <f t="shared" si="50"/>
        <v>0</v>
      </c>
      <c r="P86" s="4">
        <f t="shared" si="51"/>
        <v>0</v>
      </c>
      <c r="Q86" s="4">
        <f t="shared" si="52"/>
        <v>1</v>
      </c>
      <c r="R86" s="4">
        <f t="shared" si="53"/>
        <v>1</v>
      </c>
      <c r="S86" s="4">
        <f t="shared" si="54"/>
        <v>0</v>
      </c>
      <c r="T86" s="6">
        <f t="shared" si="55"/>
        <v>1</v>
      </c>
      <c r="U86" s="6">
        <f t="shared" si="56"/>
        <v>0</v>
      </c>
      <c r="V86" s="6">
        <f t="shared" si="57"/>
        <v>1</v>
      </c>
      <c r="W86" s="6">
        <f t="shared" si="58"/>
        <v>0</v>
      </c>
      <c r="X86" s="6">
        <f t="shared" si="59"/>
        <v>0</v>
      </c>
      <c r="Y86" s="6">
        <f t="shared" si="60"/>
        <v>0</v>
      </c>
      <c r="Z86" s="6">
        <f t="shared" si="61"/>
        <v>0</v>
      </c>
      <c r="AA86" s="6">
        <f t="shared" si="62"/>
        <v>0</v>
      </c>
      <c r="AB86" s="6">
        <f t="shared" si="63"/>
        <v>0</v>
      </c>
      <c r="AC86" s="6">
        <f t="shared" si="64"/>
        <v>0</v>
      </c>
      <c r="AD86" s="6">
        <f t="shared" si="65"/>
        <v>0</v>
      </c>
      <c r="AE86" s="10">
        <f t="shared" si="66"/>
        <v>0</v>
      </c>
      <c r="AF86" s="10">
        <f t="shared" si="67"/>
        <v>0</v>
      </c>
      <c r="AG86" s="10">
        <f t="shared" si="68"/>
        <v>0</v>
      </c>
      <c r="AH86" s="10">
        <f t="shared" si="69"/>
        <v>1</v>
      </c>
      <c r="AI86" s="10">
        <f t="shared" si="70"/>
        <v>1</v>
      </c>
      <c r="AJ86" s="10">
        <f t="shared" si="71"/>
        <v>0</v>
      </c>
      <c r="AK86" s="10">
        <f t="shared" si="72"/>
        <v>0</v>
      </c>
      <c r="AL86" s="10">
        <f t="shared" si="73"/>
        <v>0</v>
      </c>
      <c r="AM86" s="10">
        <f t="shared" si="74"/>
        <v>0</v>
      </c>
      <c r="AN86" s="10">
        <f t="shared" si="75"/>
        <v>0</v>
      </c>
      <c r="AO86" s="10">
        <f t="shared" si="76"/>
        <v>0</v>
      </c>
      <c r="AP86" s="10">
        <f t="shared" si="77"/>
        <v>0</v>
      </c>
      <c r="AQ86" s="8">
        <f t="shared" si="78"/>
        <v>0</v>
      </c>
      <c r="AR86" s="14">
        <f t="shared" si="79"/>
        <v>0</v>
      </c>
      <c r="AS86" s="13">
        <f t="shared" si="80"/>
        <v>1</v>
      </c>
      <c r="AT86" s="17">
        <f t="shared" si="81"/>
        <v>0</v>
      </c>
      <c r="AU86" s="21">
        <f t="shared" si="82"/>
        <v>1</v>
      </c>
      <c r="AV86" s="19">
        <f t="shared" si="83"/>
        <v>0</v>
      </c>
      <c r="AW86">
        <f t="shared" si="84"/>
        <v>0</v>
      </c>
      <c r="AX86">
        <f t="shared" si="85"/>
        <v>0</v>
      </c>
      <c r="AY86">
        <f t="shared" si="86"/>
        <v>0</v>
      </c>
      <c r="AZ86">
        <f t="shared" si="87"/>
        <v>0</v>
      </c>
      <c r="BA86">
        <f t="shared" si="88"/>
        <v>1</v>
      </c>
      <c r="BB86">
        <f t="shared" si="89"/>
        <v>0</v>
      </c>
      <c r="BC86">
        <f t="shared" si="90"/>
        <v>0</v>
      </c>
      <c r="BD86">
        <f t="shared" si="91"/>
        <v>0</v>
      </c>
      <c r="BE86">
        <f t="shared" si="92"/>
        <v>1</v>
      </c>
      <c r="BF86">
        <f t="shared" si="93"/>
        <v>0</v>
      </c>
    </row>
    <row r="87" spans="1:58" ht="12.5" x14ac:dyDescent="0.25">
      <c r="A87" s="1" t="s">
        <v>352</v>
      </c>
      <c r="B87" s="2" t="s">
        <v>353</v>
      </c>
      <c r="C87" s="2" t="s">
        <v>354</v>
      </c>
      <c r="D87" s="2" t="s">
        <v>355</v>
      </c>
      <c r="E87" s="1" t="s">
        <v>13</v>
      </c>
      <c r="F87" s="3" t="s">
        <v>14</v>
      </c>
      <c r="G87" s="3">
        <v>3</v>
      </c>
      <c r="H87" s="5" t="s">
        <v>14</v>
      </c>
      <c r="I87" s="5">
        <v>2</v>
      </c>
      <c r="J87" s="9" t="s">
        <v>16</v>
      </c>
      <c r="K87" s="9">
        <v>-1</v>
      </c>
      <c r="L87" s="4">
        <f t="shared" si="47"/>
        <v>1</v>
      </c>
      <c r="M87" s="4">
        <f t="shared" si="48"/>
        <v>1</v>
      </c>
      <c r="N87" s="4">
        <f t="shared" si="49"/>
        <v>0</v>
      </c>
      <c r="O87" s="4">
        <f t="shared" si="50"/>
        <v>0</v>
      </c>
      <c r="P87" s="4">
        <f t="shared" si="51"/>
        <v>0</v>
      </c>
      <c r="Q87" s="4">
        <f t="shared" si="52"/>
        <v>0</v>
      </c>
      <c r="R87" s="4">
        <f t="shared" si="53"/>
        <v>0</v>
      </c>
      <c r="S87" s="4">
        <f t="shared" si="54"/>
        <v>0</v>
      </c>
      <c r="T87" s="6">
        <f t="shared" si="55"/>
        <v>1</v>
      </c>
      <c r="U87" s="6">
        <f t="shared" si="56"/>
        <v>0</v>
      </c>
      <c r="V87" s="6">
        <f t="shared" si="57"/>
        <v>1</v>
      </c>
      <c r="W87" s="6">
        <f t="shared" si="58"/>
        <v>0</v>
      </c>
      <c r="X87" s="6">
        <f t="shared" si="59"/>
        <v>0</v>
      </c>
      <c r="Y87" s="6">
        <f t="shared" si="60"/>
        <v>0</v>
      </c>
      <c r="Z87" s="6">
        <f t="shared" si="61"/>
        <v>0</v>
      </c>
      <c r="AA87" s="6">
        <f t="shared" si="62"/>
        <v>0</v>
      </c>
      <c r="AB87" s="6">
        <f t="shared" si="63"/>
        <v>0</v>
      </c>
      <c r="AC87" s="6">
        <f t="shared" si="64"/>
        <v>0</v>
      </c>
      <c r="AD87" s="6">
        <f t="shared" si="65"/>
        <v>0</v>
      </c>
      <c r="AE87" s="10">
        <f t="shared" si="66"/>
        <v>0</v>
      </c>
      <c r="AF87" s="10">
        <f t="shared" si="67"/>
        <v>0</v>
      </c>
      <c r="AG87" s="10">
        <f t="shared" si="68"/>
        <v>0</v>
      </c>
      <c r="AH87" s="10">
        <f t="shared" si="69"/>
        <v>1</v>
      </c>
      <c r="AI87" s="10">
        <f t="shared" si="70"/>
        <v>0</v>
      </c>
      <c r="AJ87" s="10">
        <f t="shared" si="71"/>
        <v>0</v>
      </c>
      <c r="AK87" s="10">
        <f t="shared" si="72"/>
        <v>0</v>
      </c>
      <c r="AL87" s="10">
        <f t="shared" si="73"/>
        <v>1</v>
      </c>
      <c r="AM87" s="10">
        <f t="shared" si="74"/>
        <v>0</v>
      </c>
      <c r="AN87" s="10">
        <f t="shared" si="75"/>
        <v>0</v>
      </c>
      <c r="AO87" s="10">
        <f t="shared" si="76"/>
        <v>0</v>
      </c>
      <c r="AP87" s="10">
        <f t="shared" si="77"/>
        <v>0</v>
      </c>
      <c r="AQ87" s="8">
        <f t="shared" si="78"/>
        <v>0</v>
      </c>
      <c r="AR87" s="14">
        <f t="shared" si="79"/>
        <v>0</v>
      </c>
      <c r="AS87" s="13">
        <f t="shared" si="80"/>
        <v>0</v>
      </c>
      <c r="AT87" s="17">
        <f t="shared" si="81"/>
        <v>1</v>
      </c>
      <c r="AU87" s="21">
        <f t="shared" si="82"/>
        <v>1</v>
      </c>
      <c r="AV87" s="19">
        <f t="shared" si="83"/>
        <v>1</v>
      </c>
      <c r="AW87">
        <f t="shared" si="84"/>
        <v>1</v>
      </c>
      <c r="AX87">
        <f t="shared" si="85"/>
        <v>0</v>
      </c>
      <c r="AY87">
        <f t="shared" si="86"/>
        <v>0</v>
      </c>
      <c r="AZ87">
        <f t="shared" si="87"/>
        <v>0</v>
      </c>
      <c r="BA87">
        <f t="shared" si="88"/>
        <v>0</v>
      </c>
      <c r="BB87">
        <f t="shared" si="89"/>
        <v>0</v>
      </c>
      <c r="BC87">
        <f t="shared" si="90"/>
        <v>0</v>
      </c>
      <c r="BD87">
        <f t="shared" si="91"/>
        <v>0</v>
      </c>
      <c r="BE87">
        <f t="shared" si="92"/>
        <v>0</v>
      </c>
      <c r="BF87">
        <f t="shared" si="93"/>
        <v>0</v>
      </c>
    </row>
    <row r="88" spans="1:58" ht="12.5" x14ac:dyDescent="0.25">
      <c r="A88" s="1" t="s">
        <v>356</v>
      </c>
      <c r="B88" s="2" t="s">
        <v>357</v>
      </c>
      <c r="C88" s="2" t="s">
        <v>358</v>
      </c>
      <c r="D88" s="2" t="s">
        <v>359</v>
      </c>
      <c r="E88" s="1" t="s">
        <v>13</v>
      </c>
      <c r="F88" s="3" t="s">
        <v>14</v>
      </c>
      <c r="G88" s="3">
        <v>2</v>
      </c>
      <c r="H88" s="5" t="s">
        <v>14</v>
      </c>
      <c r="I88" s="5">
        <v>1</v>
      </c>
      <c r="J88" s="9" t="s">
        <v>14</v>
      </c>
      <c r="K88" s="9">
        <v>3</v>
      </c>
      <c r="L88" s="4">
        <f t="shared" si="47"/>
        <v>1</v>
      </c>
      <c r="M88" s="4">
        <f t="shared" si="48"/>
        <v>0</v>
      </c>
      <c r="N88" s="4">
        <f t="shared" si="49"/>
        <v>1</v>
      </c>
      <c r="O88" s="4">
        <f t="shared" si="50"/>
        <v>0</v>
      </c>
      <c r="P88" s="4">
        <f t="shared" si="51"/>
        <v>0</v>
      </c>
      <c r="Q88" s="4">
        <f t="shared" si="52"/>
        <v>0</v>
      </c>
      <c r="R88" s="4">
        <f t="shared" si="53"/>
        <v>0</v>
      </c>
      <c r="S88" s="4">
        <f t="shared" si="54"/>
        <v>0</v>
      </c>
      <c r="T88" s="6">
        <f t="shared" si="55"/>
        <v>1</v>
      </c>
      <c r="U88" s="6">
        <f t="shared" si="56"/>
        <v>0</v>
      </c>
      <c r="V88" s="6">
        <f t="shared" si="57"/>
        <v>0</v>
      </c>
      <c r="W88" s="6">
        <f t="shared" si="58"/>
        <v>1</v>
      </c>
      <c r="X88" s="6">
        <f t="shared" si="59"/>
        <v>0</v>
      </c>
      <c r="Y88" s="6">
        <f t="shared" si="60"/>
        <v>0</v>
      </c>
      <c r="Z88" s="6">
        <f t="shared" si="61"/>
        <v>0</v>
      </c>
      <c r="AA88" s="6">
        <f t="shared" si="62"/>
        <v>0</v>
      </c>
      <c r="AB88" s="6">
        <f t="shared" si="63"/>
        <v>0</v>
      </c>
      <c r="AC88" s="6">
        <f t="shared" si="64"/>
        <v>0</v>
      </c>
      <c r="AD88" s="6">
        <f t="shared" si="65"/>
        <v>0</v>
      </c>
      <c r="AE88" s="10">
        <f t="shared" si="66"/>
        <v>1</v>
      </c>
      <c r="AF88" s="10">
        <f t="shared" si="67"/>
        <v>1</v>
      </c>
      <c r="AG88" s="10">
        <f t="shared" si="68"/>
        <v>0</v>
      </c>
      <c r="AH88" s="10">
        <f t="shared" si="69"/>
        <v>0</v>
      </c>
      <c r="AI88" s="10">
        <f t="shared" si="70"/>
        <v>0</v>
      </c>
      <c r="AJ88" s="10">
        <f t="shared" si="71"/>
        <v>0</v>
      </c>
      <c r="AK88" s="10">
        <f t="shared" si="72"/>
        <v>0</v>
      </c>
      <c r="AL88" s="10">
        <f t="shared" si="73"/>
        <v>0</v>
      </c>
      <c r="AM88" s="10">
        <f t="shared" si="74"/>
        <v>0</v>
      </c>
      <c r="AN88" s="10">
        <f t="shared" si="75"/>
        <v>0</v>
      </c>
      <c r="AO88" s="10">
        <f t="shared" si="76"/>
        <v>0</v>
      </c>
      <c r="AP88" s="10">
        <f t="shared" si="77"/>
        <v>0</v>
      </c>
      <c r="AQ88" s="8">
        <f t="shared" si="78"/>
        <v>0</v>
      </c>
      <c r="AR88" s="14">
        <f t="shared" si="79"/>
        <v>1</v>
      </c>
      <c r="AS88" s="13">
        <f t="shared" si="80"/>
        <v>1</v>
      </c>
      <c r="AT88" s="17">
        <f t="shared" si="81"/>
        <v>0</v>
      </c>
      <c r="AU88" s="21">
        <f t="shared" si="82"/>
        <v>1</v>
      </c>
      <c r="AV88" s="19">
        <f t="shared" si="83"/>
        <v>0</v>
      </c>
      <c r="AW88">
        <f t="shared" si="84"/>
        <v>0</v>
      </c>
      <c r="AX88">
        <f t="shared" si="85"/>
        <v>0</v>
      </c>
      <c r="AY88">
        <f t="shared" si="86"/>
        <v>1</v>
      </c>
      <c r="AZ88">
        <f t="shared" si="87"/>
        <v>0</v>
      </c>
      <c r="BA88">
        <f t="shared" si="88"/>
        <v>0</v>
      </c>
      <c r="BB88">
        <f t="shared" si="89"/>
        <v>0</v>
      </c>
      <c r="BC88">
        <f t="shared" si="90"/>
        <v>0</v>
      </c>
      <c r="BD88">
        <f t="shared" si="91"/>
        <v>0</v>
      </c>
      <c r="BE88">
        <f t="shared" si="92"/>
        <v>0</v>
      </c>
      <c r="BF88">
        <f t="shared" si="93"/>
        <v>0</v>
      </c>
    </row>
    <row r="89" spans="1:58" ht="12.5" x14ac:dyDescent="0.25">
      <c r="A89" s="1" t="s">
        <v>360</v>
      </c>
      <c r="B89" s="2" t="s">
        <v>361</v>
      </c>
      <c r="C89" s="2" t="s">
        <v>362</v>
      </c>
      <c r="D89" s="2" t="s">
        <v>363</v>
      </c>
      <c r="E89" s="1" t="s">
        <v>13</v>
      </c>
      <c r="F89" s="3" t="s">
        <v>14</v>
      </c>
      <c r="G89" s="3">
        <v>3</v>
      </c>
      <c r="H89" s="5" t="s">
        <v>16</v>
      </c>
      <c r="I89" s="5">
        <v>-1</v>
      </c>
      <c r="J89" s="9" t="s">
        <v>16</v>
      </c>
      <c r="K89" s="9">
        <v>-1</v>
      </c>
      <c r="L89" s="4">
        <f t="shared" si="47"/>
        <v>1</v>
      </c>
      <c r="M89" s="4">
        <f t="shared" si="48"/>
        <v>1</v>
      </c>
      <c r="N89" s="4">
        <f t="shared" si="49"/>
        <v>0</v>
      </c>
      <c r="O89" s="4">
        <f t="shared" si="50"/>
        <v>0</v>
      </c>
      <c r="P89" s="4">
        <f t="shared" si="51"/>
        <v>0</v>
      </c>
      <c r="Q89" s="4">
        <f t="shared" si="52"/>
        <v>0</v>
      </c>
      <c r="R89" s="4">
        <f t="shared" si="53"/>
        <v>0</v>
      </c>
      <c r="S89" s="4">
        <f t="shared" si="54"/>
        <v>0</v>
      </c>
      <c r="T89" s="6">
        <f t="shared" si="55"/>
        <v>0</v>
      </c>
      <c r="U89" s="6">
        <f t="shared" si="56"/>
        <v>0</v>
      </c>
      <c r="V89" s="6">
        <f t="shared" si="57"/>
        <v>0</v>
      </c>
      <c r="W89" s="6">
        <f t="shared" si="58"/>
        <v>0</v>
      </c>
      <c r="X89" s="6">
        <f t="shared" si="59"/>
        <v>1</v>
      </c>
      <c r="Y89" s="6">
        <f t="shared" si="60"/>
        <v>0</v>
      </c>
      <c r="Z89" s="6">
        <f t="shared" si="61"/>
        <v>0</v>
      </c>
      <c r="AA89" s="6">
        <f t="shared" si="62"/>
        <v>0</v>
      </c>
      <c r="AB89" s="6">
        <f t="shared" si="63"/>
        <v>1</v>
      </c>
      <c r="AC89" s="6">
        <f t="shared" si="64"/>
        <v>0</v>
      </c>
      <c r="AD89" s="6">
        <f t="shared" si="65"/>
        <v>0</v>
      </c>
      <c r="AE89" s="10">
        <f t="shared" si="66"/>
        <v>0</v>
      </c>
      <c r="AF89" s="10">
        <f t="shared" si="67"/>
        <v>0</v>
      </c>
      <c r="AG89" s="10">
        <f t="shared" si="68"/>
        <v>0</v>
      </c>
      <c r="AH89" s="10">
        <f t="shared" si="69"/>
        <v>1</v>
      </c>
      <c r="AI89" s="10">
        <f t="shared" si="70"/>
        <v>0</v>
      </c>
      <c r="AJ89" s="10">
        <f t="shared" si="71"/>
        <v>0</v>
      </c>
      <c r="AK89" s="10">
        <f t="shared" si="72"/>
        <v>0</v>
      </c>
      <c r="AL89" s="10">
        <f t="shared" si="73"/>
        <v>1</v>
      </c>
      <c r="AM89" s="10">
        <f t="shared" si="74"/>
        <v>0</v>
      </c>
      <c r="AN89" s="10">
        <f t="shared" si="75"/>
        <v>0</v>
      </c>
      <c r="AO89" s="10">
        <f t="shared" si="76"/>
        <v>0</v>
      </c>
      <c r="AP89" s="10">
        <f t="shared" si="77"/>
        <v>0</v>
      </c>
      <c r="AQ89" s="8">
        <f t="shared" si="78"/>
        <v>0</v>
      </c>
      <c r="AR89" s="14">
        <f t="shared" si="79"/>
        <v>0</v>
      </c>
      <c r="AS89" s="13">
        <f t="shared" si="80"/>
        <v>0</v>
      </c>
      <c r="AT89" s="17">
        <f t="shared" si="81"/>
        <v>0</v>
      </c>
      <c r="AU89" s="21">
        <f t="shared" si="82"/>
        <v>1</v>
      </c>
      <c r="AV89" s="19">
        <f t="shared" si="83"/>
        <v>1</v>
      </c>
      <c r="AW89">
        <f t="shared" si="84"/>
        <v>1</v>
      </c>
      <c r="AX89">
        <f t="shared" si="85"/>
        <v>0</v>
      </c>
      <c r="AY89">
        <f t="shared" si="86"/>
        <v>0</v>
      </c>
      <c r="AZ89">
        <f t="shared" si="87"/>
        <v>0</v>
      </c>
      <c r="BA89">
        <f t="shared" si="88"/>
        <v>0</v>
      </c>
      <c r="BB89">
        <f t="shared" si="89"/>
        <v>1</v>
      </c>
      <c r="BC89">
        <f t="shared" si="90"/>
        <v>0</v>
      </c>
      <c r="BD89">
        <f t="shared" si="91"/>
        <v>0</v>
      </c>
      <c r="BE89">
        <f t="shared" si="92"/>
        <v>0</v>
      </c>
      <c r="BF89">
        <f t="shared" si="93"/>
        <v>0</v>
      </c>
    </row>
    <row r="90" spans="1:58" ht="12.5" x14ac:dyDescent="0.25">
      <c r="A90" s="1" t="s">
        <v>364</v>
      </c>
      <c r="B90" s="2" t="s">
        <v>365</v>
      </c>
      <c r="C90" s="2" t="s">
        <v>366</v>
      </c>
      <c r="D90" s="2" t="s">
        <v>367</v>
      </c>
      <c r="E90" s="1" t="s">
        <v>13</v>
      </c>
      <c r="F90" s="3" t="s">
        <v>16</v>
      </c>
      <c r="G90" s="3">
        <v>3</v>
      </c>
      <c r="H90" s="5" t="s">
        <v>16</v>
      </c>
      <c r="I90" s="5">
        <v>-1</v>
      </c>
      <c r="J90" s="9" t="s">
        <v>16</v>
      </c>
      <c r="K90" s="9">
        <v>-1</v>
      </c>
      <c r="L90" s="4">
        <f t="shared" si="47"/>
        <v>0</v>
      </c>
      <c r="M90" s="4">
        <f t="shared" si="48"/>
        <v>0</v>
      </c>
      <c r="N90" s="4">
        <f t="shared" si="49"/>
        <v>0</v>
      </c>
      <c r="O90" s="4">
        <f t="shared" si="50"/>
        <v>0</v>
      </c>
      <c r="P90" s="4">
        <f t="shared" si="51"/>
        <v>0</v>
      </c>
      <c r="Q90" s="4">
        <f t="shared" si="52"/>
        <v>1</v>
      </c>
      <c r="R90" s="4">
        <f t="shared" si="53"/>
        <v>1</v>
      </c>
      <c r="S90" s="4">
        <f t="shared" si="54"/>
        <v>0</v>
      </c>
      <c r="T90" s="6">
        <f t="shared" si="55"/>
        <v>0</v>
      </c>
      <c r="U90" s="6">
        <f t="shared" si="56"/>
        <v>0</v>
      </c>
      <c r="V90" s="6">
        <f t="shared" si="57"/>
        <v>0</v>
      </c>
      <c r="W90" s="6">
        <f t="shared" si="58"/>
        <v>0</v>
      </c>
      <c r="X90" s="6">
        <f t="shared" si="59"/>
        <v>1</v>
      </c>
      <c r="Y90" s="6">
        <f t="shared" si="60"/>
        <v>0</v>
      </c>
      <c r="Z90" s="6">
        <f t="shared" si="61"/>
        <v>0</v>
      </c>
      <c r="AA90" s="6">
        <f t="shared" si="62"/>
        <v>0</v>
      </c>
      <c r="AB90" s="6">
        <f t="shared" si="63"/>
        <v>1</v>
      </c>
      <c r="AC90" s="6">
        <f t="shared" si="64"/>
        <v>0</v>
      </c>
      <c r="AD90" s="6">
        <f t="shared" si="65"/>
        <v>0</v>
      </c>
      <c r="AE90" s="10">
        <f t="shared" si="66"/>
        <v>0</v>
      </c>
      <c r="AF90" s="10">
        <f t="shared" si="67"/>
        <v>0</v>
      </c>
      <c r="AG90" s="10">
        <f t="shared" si="68"/>
        <v>0</v>
      </c>
      <c r="AH90" s="10">
        <f t="shared" si="69"/>
        <v>1</v>
      </c>
      <c r="AI90" s="10">
        <f t="shared" si="70"/>
        <v>0</v>
      </c>
      <c r="AJ90" s="10">
        <f t="shared" si="71"/>
        <v>0</v>
      </c>
      <c r="AK90" s="10">
        <f t="shared" si="72"/>
        <v>0</v>
      </c>
      <c r="AL90" s="10">
        <f t="shared" si="73"/>
        <v>1</v>
      </c>
      <c r="AM90" s="10">
        <f t="shared" si="74"/>
        <v>0</v>
      </c>
      <c r="AN90" s="10">
        <f t="shared" si="75"/>
        <v>0</v>
      </c>
      <c r="AO90" s="10">
        <f t="shared" si="76"/>
        <v>0</v>
      </c>
      <c r="AP90" s="10">
        <f t="shared" si="77"/>
        <v>0</v>
      </c>
      <c r="AQ90" s="8">
        <f t="shared" si="78"/>
        <v>0</v>
      </c>
      <c r="AR90" s="14">
        <f t="shared" si="79"/>
        <v>0</v>
      </c>
      <c r="AS90" s="13">
        <f t="shared" si="80"/>
        <v>0</v>
      </c>
      <c r="AT90" s="17">
        <f t="shared" si="81"/>
        <v>0</v>
      </c>
      <c r="AU90" s="21">
        <f t="shared" si="82"/>
        <v>1</v>
      </c>
      <c r="AV90" s="19">
        <f t="shared" si="83"/>
        <v>1</v>
      </c>
      <c r="AW90">
        <f t="shared" si="84"/>
        <v>1</v>
      </c>
      <c r="AX90">
        <f t="shared" si="85"/>
        <v>0</v>
      </c>
      <c r="AY90">
        <f t="shared" si="86"/>
        <v>0</v>
      </c>
      <c r="AZ90">
        <f t="shared" si="87"/>
        <v>0</v>
      </c>
      <c r="BA90">
        <f t="shared" si="88"/>
        <v>0</v>
      </c>
      <c r="BB90">
        <f t="shared" si="89"/>
        <v>1</v>
      </c>
      <c r="BC90">
        <f t="shared" si="90"/>
        <v>0</v>
      </c>
      <c r="BD90">
        <f t="shared" si="91"/>
        <v>0</v>
      </c>
      <c r="BE90">
        <f t="shared" si="92"/>
        <v>0</v>
      </c>
      <c r="BF90">
        <f t="shared" si="93"/>
        <v>0</v>
      </c>
    </row>
    <row r="91" spans="1:58" ht="12.5" x14ac:dyDescent="0.25">
      <c r="A91" s="1" t="s">
        <v>368</v>
      </c>
      <c r="B91" s="2" t="s">
        <v>369</v>
      </c>
      <c r="C91" s="2" t="s">
        <v>53</v>
      </c>
      <c r="D91" s="2" t="s">
        <v>370</v>
      </c>
      <c r="E91" s="1" t="s">
        <v>13</v>
      </c>
      <c r="F91" s="3" t="s">
        <v>14</v>
      </c>
      <c r="G91" s="3">
        <v>1</v>
      </c>
      <c r="H91" s="5" t="s">
        <v>14</v>
      </c>
      <c r="I91" s="5">
        <v>3</v>
      </c>
      <c r="J91" s="9" t="s">
        <v>14</v>
      </c>
      <c r="K91" s="9">
        <v>3</v>
      </c>
      <c r="L91" s="4">
        <f t="shared" si="47"/>
        <v>1</v>
      </c>
      <c r="M91" s="4">
        <f t="shared" si="48"/>
        <v>0</v>
      </c>
      <c r="N91" s="4">
        <f t="shared" si="49"/>
        <v>0</v>
      </c>
      <c r="O91" s="4">
        <f t="shared" si="50"/>
        <v>1</v>
      </c>
      <c r="P91" s="4">
        <f t="shared" si="51"/>
        <v>0</v>
      </c>
      <c r="Q91" s="4">
        <f t="shared" si="52"/>
        <v>0</v>
      </c>
      <c r="R91" s="4">
        <f t="shared" si="53"/>
        <v>0</v>
      </c>
      <c r="S91" s="4">
        <f t="shared" si="54"/>
        <v>0</v>
      </c>
      <c r="T91" s="6">
        <f t="shared" si="55"/>
        <v>1</v>
      </c>
      <c r="U91" s="6">
        <f t="shared" si="56"/>
        <v>1</v>
      </c>
      <c r="V91" s="6">
        <f t="shared" si="57"/>
        <v>0</v>
      </c>
      <c r="W91" s="6">
        <f t="shared" si="58"/>
        <v>0</v>
      </c>
      <c r="X91" s="6">
        <f t="shared" si="59"/>
        <v>0</v>
      </c>
      <c r="Y91" s="6">
        <f t="shared" si="60"/>
        <v>0</v>
      </c>
      <c r="Z91" s="6">
        <f t="shared" si="61"/>
        <v>0</v>
      </c>
      <c r="AA91" s="6">
        <f t="shared" si="62"/>
        <v>0</v>
      </c>
      <c r="AB91" s="6">
        <f t="shared" si="63"/>
        <v>0</v>
      </c>
      <c r="AC91" s="6">
        <f t="shared" si="64"/>
        <v>0</v>
      </c>
      <c r="AD91" s="6">
        <f t="shared" si="65"/>
        <v>0</v>
      </c>
      <c r="AE91" s="10">
        <f t="shared" si="66"/>
        <v>1</v>
      </c>
      <c r="AF91" s="10">
        <f t="shared" si="67"/>
        <v>1</v>
      </c>
      <c r="AG91" s="10">
        <f t="shared" si="68"/>
        <v>0</v>
      </c>
      <c r="AH91" s="10">
        <f t="shared" si="69"/>
        <v>0</v>
      </c>
      <c r="AI91" s="10">
        <f t="shared" si="70"/>
        <v>0</v>
      </c>
      <c r="AJ91" s="10">
        <f t="shared" si="71"/>
        <v>0</v>
      </c>
      <c r="AK91" s="10">
        <f t="shared" si="72"/>
        <v>0</v>
      </c>
      <c r="AL91" s="10">
        <f t="shared" si="73"/>
        <v>0</v>
      </c>
      <c r="AM91" s="10">
        <f t="shared" si="74"/>
        <v>0</v>
      </c>
      <c r="AN91" s="10">
        <f t="shared" si="75"/>
        <v>0</v>
      </c>
      <c r="AO91" s="10">
        <f t="shared" si="76"/>
        <v>0</v>
      </c>
      <c r="AP91" s="10">
        <f t="shared" si="77"/>
        <v>0</v>
      </c>
      <c r="AQ91" s="8">
        <f t="shared" si="78"/>
        <v>1</v>
      </c>
      <c r="AR91" s="14">
        <f t="shared" si="79"/>
        <v>1</v>
      </c>
      <c r="AS91" s="13">
        <f t="shared" si="80"/>
        <v>0</v>
      </c>
      <c r="AT91" s="17">
        <f t="shared" si="81"/>
        <v>0</v>
      </c>
      <c r="AU91" s="21">
        <f t="shared" si="82"/>
        <v>0</v>
      </c>
      <c r="AV91" s="19">
        <f t="shared" si="83"/>
        <v>0</v>
      </c>
      <c r="AW91">
        <f t="shared" si="84"/>
        <v>0</v>
      </c>
      <c r="AX91">
        <f t="shared" si="85"/>
        <v>0</v>
      </c>
      <c r="AY91">
        <f t="shared" si="86"/>
        <v>0</v>
      </c>
      <c r="AZ91">
        <f t="shared" si="87"/>
        <v>0</v>
      </c>
      <c r="BA91">
        <f t="shared" si="88"/>
        <v>0</v>
      </c>
      <c r="BB91">
        <f t="shared" si="89"/>
        <v>1</v>
      </c>
      <c r="BC91">
        <f t="shared" si="90"/>
        <v>0</v>
      </c>
      <c r="BD91">
        <f t="shared" si="91"/>
        <v>0</v>
      </c>
      <c r="BE91">
        <f t="shared" si="92"/>
        <v>0</v>
      </c>
      <c r="BF91">
        <f t="shared" si="93"/>
        <v>1</v>
      </c>
    </row>
    <row r="92" spans="1:58" ht="12.5" x14ac:dyDescent="0.25">
      <c r="A92" s="1" t="s">
        <v>371</v>
      </c>
      <c r="B92" s="2" t="s">
        <v>372</v>
      </c>
      <c r="C92" s="2" t="s">
        <v>373</v>
      </c>
      <c r="D92" s="2" t="s">
        <v>374</v>
      </c>
      <c r="E92" s="1" t="s">
        <v>13</v>
      </c>
      <c r="F92" s="3" t="s">
        <v>14</v>
      </c>
      <c r="G92" s="3">
        <v>3</v>
      </c>
      <c r="H92" s="5" t="s">
        <v>14</v>
      </c>
      <c r="I92" s="5">
        <v>3</v>
      </c>
      <c r="J92" s="9" t="s">
        <v>15</v>
      </c>
      <c r="K92" s="9">
        <v>-1</v>
      </c>
      <c r="L92" s="4">
        <f t="shared" si="47"/>
        <v>1</v>
      </c>
      <c r="M92" s="4">
        <f t="shared" si="48"/>
        <v>1</v>
      </c>
      <c r="N92" s="4">
        <f t="shared" si="49"/>
        <v>0</v>
      </c>
      <c r="O92" s="4">
        <f t="shared" si="50"/>
        <v>0</v>
      </c>
      <c r="P92" s="4">
        <f t="shared" si="51"/>
        <v>0</v>
      </c>
      <c r="Q92" s="4">
        <f t="shared" si="52"/>
        <v>0</v>
      </c>
      <c r="R92" s="4">
        <f t="shared" si="53"/>
        <v>0</v>
      </c>
      <c r="S92" s="4">
        <f t="shared" si="54"/>
        <v>0</v>
      </c>
      <c r="T92" s="6">
        <f t="shared" si="55"/>
        <v>1</v>
      </c>
      <c r="U92" s="6">
        <f t="shared" si="56"/>
        <v>1</v>
      </c>
      <c r="V92" s="6">
        <f t="shared" si="57"/>
        <v>0</v>
      </c>
      <c r="W92" s="6">
        <f t="shared" si="58"/>
        <v>0</v>
      </c>
      <c r="X92" s="6">
        <f t="shared" si="59"/>
        <v>0</v>
      </c>
      <c r="Y92" s="6">
        <f t="shared" si="60"/>
        <v>0</v>
      </c>
      <c r="Z92" s="6">
        <f t="shared" si="61"/>
        <v>0</v>
      </c>
      <c r="AA92" s="6">
        <f t="shared" si="62"/>
        <v>0</v>
      </c>
      <c r="AB92" s="6">
        <f t="shared" si="63"/>
        <v>0</v>
      </c>
      <c r="AC92" s="6">
        <f t="shared" si="64"/>
        <v>0</v>
      </c>
      <c r="AD92" s="6">
        <f t="shared" si="65"/>
        <v>0</v>
      </c>
      <c r="AE92" s="10">
        <f t="shared" si="66"/>
        <v>0</v>
      </c>
      <c r="AF92" s="10">
        <f t="shared" si="67"/>
        <v>0</v>
      </c>
      <c r="AG92" s="10">
        <f t="shared" si="68"/>
        <v>0</v>
      </c>
      <c r="AH92" s="10">
        <f t="shared" si="69"/>
        <v>0</v>
      </c>
      <c r="AI92" s="10">
        <f t="shared" si="70"/>
        <v>0</v>
      </c>
      <c r="AJ92" s="10">
        <f t="shared" si="71"/>
        <v>0</v>
      </c>
      <c r="AK92" s="10">
        <f t="shared" si="72"/>
        <v>0</v>
      </c>
      <c r="AL92" s="10">
        <f t="shared" si="73"/>
        <v>0</v>
      </c>
      <c r="AM92" s="10">
        <f t="shared" si="74"/>
        <v>1</v>
      </c>
      <c r="AN92" s="10">
        <f t="shared" si="75"/>
        <v>0</v>
      </c>
      <c r="AO92" s="10">
        <f t="shared" si="76"/>
        <v>0</v>
      </c>
      <c r="AP92" s="10">
        <f t="shared" si="77"/>
        <v>0</v>
      </c>
      <c r="AQ92" s="8">
        <f t="shared" si="78"/>
        <v>0</v>
      </c>
      <c r="AR92" s="14">
        <f t="shared" si="79"/>
        <v>0</v>
      </c>
      <c r="AS92" s="13">
        <f t="shared" si="80"/>
        <v>0</v>
      </c>
      <c r="AT92" s="17">
        <f t="shared" si="81"/>
        <v>1</v>
      </c>
      <c r="AU92" s="21">
        <f t="shared" si="82"/>
        <v>0</v>
      </c>
      <c r="AV92" s="19">
        <f t="shared" si="83"/>
        <v>1</v>
      </c>
      <c r="AW92">
        <f t="shared" si="84"/>
        <v>0</v>
      </c>
      <c r="AX92">
        <f t="shared" si="85"/>
        <v>0</v>
      </c>
      <c r="AY92">
        <f t="shared" si="86"/>
        <v>0</v>
      </c>
      <c r="AZ92">
        <f t="shared" si="87"/>
        <v>1</v>
      </c>
      <c r="BA92">
        <f t="shared" si="88"/>
        <v>0</v>
      </c>
      <c r="BB92">
        <f t="shared" si="89"/>
        <v>0</v>
      </c>
      <c r="BC92">
        <f t="shared" si="90"/>
        <v>0</v>
      </c>
      <c r="BD92">
        <f t="shared" si="91"/>
        <v>1</v>
      </c>
      <c r="BE92">
        <f t="shared" si="92"/>
        <v>0</v>
      </c>
      <c r="BF92">
        <f t="shared" si="93"/>
        <v>0</v>
      </c>
    </row>
    <row r="93" spans="1:58" ht="12.5" x14ac:dyDescent="0.25">
      <c r="A93" s="1" t="s">
        <v>375</v>
      </c>
      <c r="B93" s="2" t="s">
        <v>376</v>
      </c>
      <c r="C93" s="2" t="s">
        <v>377</v>
      </c>
      <c r="D93" s="2" t="s">
        <v>378</v>
      </c>
      <c r="E93" s="1" t="s">
        <v>13</v>
      </c>
      <c r="F93" s="3" t="s">
        <v>14</v>
      </c>
      <c r="G93" s="3">
        <v>3</v>
      </c>
      <c r="H93" s="5" t="s">
        <v>16</v>
      </c>
      <c r="I93" s="5">
        <v>3</v>
      </c>
      <c r="J93" s="9" t="s">
        <v>16</v>
      </c>
      <c r="K93" s="9">
        <v>3</v>
      </c>
      <c r="L93" s="4">
        <f t="shared" si="47"/>
        <v>1</v>
      </c>
      <c r="M93" s="4">
        <f t="shared" si="48"/>
        <v>1</v>
      </c>
      <c r="N93" s="4">
        <f t="shared" si="49"/>
        <v>0</v>
      </c>
      <c r="O93" s="4">
        <f t="shared" si="50"/>
        <v>0</v>
      </c>
      <c r="P93" s="4">
        <f t="shared" si="51"/>
        <v>0</v>
      </c>
      <c r="Q93" s="4">
        <f t="shared" si="52"/>
        <v>0</v>
      </c>
      <c r="R93" s="4">
        <f t="shared" si="53"/>
        <v>0</v>
      </c>
      <c r="S93" s="4">
        <f t="shared" si="54"/>
        <v>0</v>
      </c>
      <c r="T93" s="6">
        <f t="shared" si="55"/>
        <v>0</v>
      </c>
      <c r="U93" s="6">
        <f t="shared" si="56"/>
        <v>0</v>
      </c>
      <c r="V93" s="6">
        <f t="shared" si="57"/>
        <v>0</v>
      </c>
      <c r="W93" s="6">
        <f t="shared" si="58"/>
        <v>0</v>
      </c>
      <c r="X93" s="6">
        <f t="shared" si="59"/>
        <v>1</v>
      </c>
      <c r="Y93" s="6">
        <f t="shared" si="60"/>
        <v>1</v>
      </c>
      <c r="Z93" s="6">
        <f t="shared" si="61"/>
        <v>0</v>
      </c>
      <c r="AA93" s="6">
        <f t="shared" si="62"/>
        <v>0</v>
      </c>
      <c r="AB93" s="6">
        <f t="shared" si="63"/>
        <v>0</v>
      </c>
      <c r="AC93" s="6">
        <f t="shared" si="64"/>
        <v>0</v>
      </c>
      <c r="AD93" s="6">
        <f t="shared" si="65"/>
        <v>0</v>
      </c>
      <c r="AE93" s="10">
        <f t="shared" si="66"/>
        <v>0</v>
      </c>
      <c r="AF93" s="10">
        <f t="shared" si="67"/>
        <v>0</v>
      </c>
      <c r="AG93" s="10">
        <f t="shared" si="68"/>
        <v>0</v>
      </c>
      <c r="AH93" s="10">
        <f t="shared" si="69"/>
        <v>1</v>
      </c>
      <c r="AI93" s="10">
        <f t="shared" si="70"/>
        <v>1</v>
      </c>
      <c r="AJ93" s="10">
        <f t="shared" si="71"/>
        <v>0</v>
      </c>
      <c r="AK93" s="10">
        <f t="shared" si="72"/>
        <v>0</v>
      </c>
      <c r="AL93" s="10">
        <f t="shared" si="73"/>
        <v>0</v>
      </c>
      <c r="AM93" s="10">
        <f t="shared" si="74"/>
        <v>0</v>
      </c>
      <c r="AN93" s="10">
        <f t="shared" si="75"/>
        <v>0</v>
      </c>
      <c r="AO93" s="10">
        <f t="shared" si="76"/>
        <v>0</v>
      </c>
      <c r="AP93" s="10">
        <f t="shared" si="77"/>
        <v>0</v>
      </c>
      <c r="AQ93" s="8">
        <f t="shared" si="78"/>
        <v>0</v>
      </c>
      <c r="AR93" s="14">
        <f t="shared" si="79"/>
        <v>0</v>
      </c>
      <c r="AS93" s="13">
        <f t="shared" si="80"/>
        <v>0</v>
      </c>
      <c r="AT93" s="17">
        <f t="shared" si="81"/>
        <v>0</v>
      </c>
      <c r="AU93" s="21">
        <f t="shared" si="82"/>
        <v>0</v>
      </c>
      <c r="AV93" s="19">
        <f t="shared" si="83"/>
        <v>0</v>
      </c>
      <c r="AW93">
        <f t="shared" si="84"/>
        <v>0</v>
      </c>
      <c r="AX93">
        <f t="shared" si="85"/>
        <v>0</v>
      </c>
      <c r="AY93">
        <f t="shared" si="86"/>
        <v>0</v>
      </c>
      <c r="AZ93">
        <f t="shared" si="87"/>
        <v>1</v>
      </c>
      <c r="BA93">
        <f t="shared" si="88"/>
        <v>1</v>
      </c>
      <c r="BB93">
        <f t="shared" si="89"/>
        <v>1</v>
      </c>
      <c r="BC93">
        <f t="shared" si="90"/>
        <v>1</v>
      </c>
      <c r="BD93">
        <f t="shared" si="91"/>
        <v>0</v>
      </c>
      <c r="BE93">
        <f t="shared" si="92"/>
        <v>0</v>
      </c>
      <c r="BF93">
        <f t="shared" si="93"/>
        <v>0</v>
      </c>
    </row>
    <row r="94" spans="1:58" ht="12.5" x14ac:dyDescent="0.25">
      <c r="A94" s="1" t="s">
        <v>379</v>
      </c>
      <c r="B94" s="2" t="s">
        <v>380</v>
      </c>
      <c r="C94" s="2" t="s">
        <v>381</v>
      </c>
      <c r="D94" s="2" t="s">
        <v>382</v>
      </c>
      <c r="E94" s="1" t="s">
        <v>13</v>
      </c>
      <c r="F94" s="3" t="s">
        <v>14</v>
      </c>
      <c r="G94" s="4">
        <v>2</v>
      </c>
      <c r="H94" s="6" t="s">
        <v>16</v>
      </c>
      <c r="I94" s="6">
        <v>3</v>
      </c>
      <c r="J94" s="10" t="s">
        <v>16</v>
      </c>
      <c r="K94" s="10">
        <v>3</v>
      </c>
      <c r="L94" s="4">
        <f t="shared" si="47"/>
        <v>1</v>
      </c>
      <c r="M94" s="4">
        <f t="shared" si="48"/>
        <v>0</v>
      </c>
      <c r="N94" s="4">
        <f t="shared" si="49"/>
        <v>1</v>
      </c>
      <c r="O94" s="4">
        <f t="shared" si="50"/>
        <v>0</v>
      </c>
      <c r="P94" s="4">
        <f t="shared" si="51"/>
        <v>0</v>
      </c>
      <c r="Q94" s="4">
        <f t="shared" si="52"/>
        <v>0</v>
      </c>
      <c r="R94" s="4">
        <f t="shared" si="53"/>
        <v>0</v>
      </c>
      <c r="S94" s="4">
        <f t="shared" si="54"/>
        <v>0</v>
      </c>
      <c r="T94" s="6">
        <f t="shared" si="55"/>
        <v>0</v>
      </c>
      <c r="U94" s="6">
        <f t="shared" si="56"/>
        <v>0</v>
      </c>
      <c r="V94" s="6">
        <f t="shared" si="57"/>
        <v>0</v>
      </c>
      <c r="W94" s="6">
        <f t="shared" si="58"/>
        <v>0</v>
      </c>
      <c r="X94" s="6">
        <f t="shared" si="59"/>
        <v>1</v>
      </c>
      <c r="Y94" s="6">
        <f t="shared" si="60"/>
        <v>1</v>
      </c>
      <c r="Z94" s="6">
        <f t="shared" si="61"/>
        <v>0</v>
      </c>
      <c r="AA94" s="6">
        <f t="shared" si="62"/>
        <v>0</v>
      </c>
      <c r="AB94" s="6">
        <f t="shared" si="63"/>
        <v>0</v>
      </c>
      <c r="AC94" s="6">
        <f t="shared" si="64"/>
        <v>0</v>
      </c>
      <c r="AD94" s="6">
        <f t="shared" si="65"/>
        <v>0</v>
      </c>
      <c r="AE94" s="10">
        <f t="shared" si="66"/>
        <v>0</v>
      </c>
      <c r="AF94" s="10">
        <f t="shared" si="67"/>
        <v>0</v>
      </c>
      <c r="AG94" s="10">
        <f t="shared" si="68"/>
        <v>0</v>
      </c>
      <c r="AH94" s="10">
        <f t="shared" si="69"/>
        <v>1</v>
      </c>
      <c r="AI94" s="10">
        <f t="shared" si="70"/>
        <v>1</v>
      </c>
      <c r="AJ94" s="10">
        <f t="shared" si="71"/>
        <v>0</v>
      </c>
      <c r="AK94" s="10">
        <f t="shared" si="72"/>
        <v>0</v>
      </c>
      <c r="AL94" s="10">
        <f t="shared" si="73"/>
        <v>0</v>
      </c>
      <c r="AM94" s="10">
        <f t="shared" si="74"/>
        <v>0</v>
      </c>
      <c r="AN94" s="10">
        <f t="shared" si="75"/>
        <v>0</v>
      </c>
      <c r="AO94" s="10">
        <f t="shared" si="76"/>
        <v>0</v>
      </c>
      <c r="AP94" s="10">
        <f t="shared" si="77"/>
        <v>0</v>
      </c>
      <c r="AQ94" s="8">
        <f t="shared" si="78"/>
        <v>1</v>
      </c>
      <c r="AR94" s="14">
        <f t="shared" si="79"/>
        <v>1</v>
      </c>
      <c r="AS94" s="13">
        <f t="shared" si="80"/>
        <v>0</v>
      </c>
      <c r="AT94" s="17">
        <f t="shared" si="81"/>
        <v>0</v>
      </c>
      <c r="AU94" s="21">
        <f t="shared" si="82"/>
        <v>0</v>
      </c>
      <c r="AV94" s="19">
        <f t="shared" si="83"/>
        <v>0</v>
      </c>
      <c r="AW94">
        <f t="shared" si="84"/>
        <v>0</v>
      </c>
      <c r="AX94">
        <f t="shared" si="85"/>
        <v>0</v>
      </c>
      <c r="AY94">
        <f t="shared" si="86"/>
        <v>0</v>
      </c>
      <c r="AZ94">
        <f t="shared" si="87"/>
        <v>0</v>
      </c>
      <c r="BA94">
        <f t="shared" si="88"/>
        <v>0</v>
      </c>
      <c r="BB94">
        <f t="shared" si="89"/>
        <v>1</v>
      </c>
      <c r="BC94">
        <f t="shared" si="90"/>
        <v>0</v>
      </c>
      <c r="BD94">
        <f t="shared" si="91"/>
        <v>0</v>
      </c>
      <c r="BE94">
        <f t="shared" si="92"/>
        <v>0</v>
      </c>
      <c r="BF94">
        <f t="shared" si="93"/>
        <v>1</v>
      </c>
    </row>
    <row r="95" spans="1:58" ht="12.5" x14ac:dyDescent="0.25">
      <c r="A95" s="1" t="s">
        <v>383</v>
      </c>
      <c r="B95" s="2" t="s">
        <v>384</v>
      </c>
      <c r="C95" s="2" t="s">
        <v>385</v>
      </c>
      <c r="D95" s="2" t="s">
        <v>386</v>
      </c>
      <c r="E95" s="1" t="s">
        <v>13</v>
      </c>
      <c r="F95" s="3" t="s">
        <v>14</v>
      </c>
      <c r="G95" s="4">
        <v>1</v>
      </c>
      <c r="H95" s="6" t="s">
        <v>14</v>
      </c>
      <c r="I95" s="6">
        <v>1</v>
      </c>
      <c r="J95" s="10" t="s">
        <v>16</v>
      </c>
      <c r="K95" s="10">
        <v>3</v>
      </c>
      <c r="L95" s="4">
        <f t="shared" si="47"/>
        <v>1</v>
      </c>
      <c r="M95" s="4">
        <f t="shared" si="48"/>
        <v>0</v>
      </c>
      <c r="N95" s="4">
        <f t="shared" si="49"/>
        <v>0</v>
      </c>
      <c r="O95" s="4">
        <f t="shared" si="50"/>
        <v>1</v>
      </c>
      <c r="P95" s="4">
        <f t="shared" si="51"/>
        <v>0</v>
      </c>
      <c r="Q95" s="4">
        <f t="shared" si="52"/>
        <v>0</v>
      </c>
      <c r="R95" s="4">
        <f t="shared" si="53"/>
        <v>0</v>
      </c>
      <c r="S95" s="4">
        <f t="shared" si="54"/>
        <v>0</v>
      </c>
      <c r="T95" s="6">
        <f t="shared" si="55"/>
        <v>1</v>
      </c>
      <c r="U95" s="6">
        <f t="shared" si="56"/>
        <v>0</v>
      </c>
      <c r="V95" s="6">
        <f t="shared" si="57"/>
        <v>0</v>
      </c>
      <c r="W95" s="6">
        <f t="shared" si="58"/>
        <v>1</v>
      </c>
      <c r="X95" s="6">
        <f t="shared" si="59"/>
        <v>0</v>
      </c>
      <c r="Y95" s="6">
        <f t="shared" si="60"/>
        <v>0</v>
      </c>
      <c r="Z95" s="6">
        <f t="shared" si="61"/>
        <v>0</v>
      </c>
      <c r="AA95" s="6">
        <f t="shared" si="62"/>
        <v>0</v>
      </c>
      <c r="AB95" s="6">
        <f t="shared" si="63"/>
        <v>0</v>
      </c>
      <c r="AC95" s="6">
        <f t="shared" si="64"/>
        <v>0</v>
      </c>
      <c r="AD95" s="6">
        <f t="shared" si="65"/>
        <v>0</v>
      </c>
      <c r="AE95" s="10">
        <f t="shared" si="66"/>
        <v>0</v>
      </c>
      <c r="AF95" s="10">
        <f t="shared" si="67"/>
        <v>0</v>
      </c>
      <c r="AG95" s="10">
        <f t="shared" si="68"/>
        <v>0</v>
      </c>
      <c r="AH95" s="10">
        <f t="shared" si="69"/>
        <v>1</v>
      </c>
      <c r="AI95" s="10">
        <f t="shared" si="70"/>
        <v>1</v>
      </c>
      <c r="AJ95" s="10">
        <f t="shared" si="71"/>
        <v>0</v>
      </c>
      <c r="AK95" s="10">
        <f t="shared" si="72"/>
        <v>0</v>
      </c>
      <c r="AL95" s="10">
        <f t="shared" si="73"/>
        <v>0</v>
      </c>
      <c r="AM95" s="10">
        <f t="shared" si="74"/>
        <v>0</v>
      </c>
      <c r="AN95" s="10">
        <f t="shared" si="75"/>
        <v>0</v>
      </c>
      <c r="AO95" s="10">
        <f t="shared" si="76"/>
        <v>0</v>
      </c>
      <c r="AP95" s="10">
        <f t="shared" si="77"/>
        <v>0</v>
      </c>
      <c r="AQ95" s="8">
        <f t="shared" si="78"/>
        <v>0</v>
      </c>
      <c r="AR95" s="14">
        <f t="shared" si="79"/>
        <v>1</v>
      </c>
      <c r="AS95" s="13">
        <f t="shared" si="80"/>
        <v>1</v>
      </c>
      <c r="AT95" s="17">
        <f t="shared" si="81"/>
        <v>0</v>
      </c>
      <c r="AU95" s="21">
        <f t="shared" si="82"/>
        <v>0</v>
      </c>
      <c r="AV95" s="19">
        <f t="shared" si="83"/>
        <v>0</v>
      </c>
      <c r="AW95">
        <f t="shared" si="84"/>
        <v>0</v>
      </c>
      <c r="AX95">
        <f t="shared" si="85"/>
        <v>0</v>
      </c>
      <c r="AY95">
        <f t="shared" si="86"/>
        <v>1</v>
      </c>
      <c r="AZ95">
        <f t="shared" si="87"/>
        <v>1</v>
      </c>
      <c r="BA95">
        <f t="shared" si="88"/>
        <v>0</v>
      </c>
      <c r="BB95">
        <f t="shared" si="89"/>
        <v>0</v>
      </c>
      <c r="BC95">
        <f t="shared" si="90"/>
        <v>0</v>
      </c>
      <c r="BD95">
        <f t="shared" si="91"/>
        <v>0</v>
      </c>
      <c r="BE95">
        <f t="shared" si="92"/>
        <v>0</v>
      </c>
      <c r="BF95">
        <f t="shared" si="93"/>
        <v>0</v>
      </c>
    </row>
    <row r="96" spans="1:58" ht="12.5" x14ac:dyDescent="0.25">
      <c r="A96" s="1" t="s">
        <v>387</v>
      </c>
      <c r="B96" s="2" t="s">
        <v>388</v>
      </c>
      <c r="C96" s="2" t="s">
        <v>389</v>
      </c>
      <c r="D96" s="2" t="s">
        <v>390</v>
      </c>
      <c r="E96" s="1" t="s">
        <v>13</v>
      </c>
      <c r="F96" s="4" t="s">
        <v>14</v>
      </c>
      <c r="G96" s="4">
        <v>2</v>
      </c>
      <c r="H96" s="6" t="s">
        <v>16</v>
      </c>
      <c r="I96" s="6">
        <v>-1</v>
      </c>
      <c r="J96" s="10" t="s">
        <v>16</v>
      </c>
      <c r="K96" s="10">
        <v>3</v>
      </c>
      <c r="L96" s="4">
        <f t="shared" si="47"/>
        <v>1</v>
      </c>
      <c r="M96" s="4">
        <f t="shared" si="48"/>
        <v>0</v>
      </c>
      <c r="N96" s="4">
        <f t="shared" si="49"/>
        <v>1</v>
      </c>
      <c r="O96" s="4">
        <f t="shared" si="50"/>
        <v>0</v>
      </c>
      <c r="P96" s="4">
        <f t="shared" si="51"/>
        <v>0</v>
      </c>
      <c r="Q96" s="4">
        <f t="shared" si="52"/>
        <v>0</v>
      </c>
      <c r="R96" s="4">
        <f t="shared" si="53"/>
        <v>0</v>
      </c>
      <c r="S96" s="4">
        <f t="shared" si="54"/>
        <v>0</v>
      </c>
      <c r="T96" s="6">
        <f t="shared" si="55"/>
        <v>0</v>
      </c>
      <c r="U96" s="6">
        <f t="shared" si="56"/>
        <v>0</v>
      </c>
      <c r="V96" s="6">
        <f t="shared" si="57"/>
        <v>0</v>
      </c>
      <c r="W96" s="6">
        <f t="shared" si="58"/>
        <v>0</v>
      </c>
      <c r="X96" s="6">
        <f t="shared" si="59"/>
        <v>1</v>
      </c>
      <c r="Y96" s="6">
        <f t="shared" si="60"/>
        <v>0</v>
      </c>
      <c r="Z96" s="6">
        <f t="shared" si="61"/>
        <v>0</v>
      </c>
      <c r="AA96" s="6">
        <f t="shared" si="62"/>
        <v>0</v>
      </c>
      <c r="AB96" s="6">
        <f t="shared" si="63"/>
        <v>1</v>
      </c>
      <c r="AC96" s="6">
        <f t="shared" si="64"/>
        <v>0</v>
      </c>
      <c r="AD96" s="6">
        <f t="shared" si="65"/>
        <v>0</v>
      </c>
      <c r="AE96" s="10">
        <f t="shared" si="66"/>
        <v>0</v>
      </c>
      <c r="AF96" s="10">
        <f t="shared" si="67"/>
        <v>0</v>
      </c>
      <c r="AG96" s="10">
        <f t="shared" si="68"/>
        <v>0</v>
      </c>
      <c r="AH96" s="10">
        <f t="shared" si="69"/>
        <v>1</v>
      </c>
      <c r="AI96" s="10">
        <f t="shared" si="70"/>
        <v>1</v>
      </c>
      <c r="AJ96" s="10">
        <f t="shared" si="71"/>
        <v>0</v>
      </c>
      <c r="AK96" s="10">
        <f t="shared" si="72"/>
        <v>0</v>
      </c>
      <c r="AL96" s="10">
        <f t="shared" si="73"/>
        <v>0</v>
      </c>
      <c r="AM96" s="10">
        <f t="shared" si="74"/>
        <v>0</v>
      </c>
      <c r="AN96" s="10">
        <f t="shared" si="75"/>
        <v>0</v>
      </c>
      <c r="AO96" s="10">
        <f t="shared" si="76"/>
        <v>0</v>
      </c>
      <c r="AP96" s="10">
        <f t="shared" si="77"/>
        <v>0</v>
      </c>
      <c r="AQ96" s="8">
        <f t="shared" si="78"/>
        <v>0</v>
      </c>
      <c r="AR96" s="14">
        <f t="shared" si="79"/>
        <v>1</v>
      </c>
      <c r="AS96" s="13">
        <f t="shared" si="80"/>
        <v>1</v>
      </c>
      <c r="AT96" s="17">
        <f t="shared" si="81"/>
        <v>0</v>
      </c>
      <c r="AU96" s="21">
        <f t="shared" si="82"/>
        <v>1</v>
      </c>
      <c r="AV96" s="19">
        <f t="shared" si="83"/>
        <v>0</v>
      </c>
      <c r="AW96">
        <f t="shared" si="84"/>
        <v>0</v>
      </c>
      <c r="AX96">
        <f t="shared" si="85"/>
        <v>0</v>
      </c>
      <c r="AY96">
        <f t="shared" si="86"/>
        <v>1</v>
      </c>
      <c r="AZ96">
        <f t="shared" si="87"/>
        <v>0</v>
      </c>
      <c r="BA96">
        <f t="shared" si="88"/>
        <v>0</v>
      </c>
      <c r="BB96">
        <f t="shared" si="89"/>
        <v>0</v>
      </c>
      <c r="BC96">
        <f t="shared" si="90"/>
        <v>0</v>
      </c>
      <c r="BD96">
        <f t="shared" si="91"/>
        <v>0</v>
      </c>
      <c r="BE96">
        <f t="shared" si="92"/>
        <v>0</v>
      </c>
      <c r="BF96">
        <f t="shared" si="93"/>
        <v>0</v>
      </c>
    </row>
    <row r="97" spans="1:58" ht="12.5" x14ac:dyDescent="0.25">
      <c r="A97" s="1" t="s">
        <v>391</v>
      </c>
      <c r="B97" s="2" t="s">
        <v>392</v>
      </c>
      <c r="C97" s="2" t="s">
        <v>393</v>
      </c>
      <c r="D97" s="2" t="s">
        <v>394</v>
      </c>
      <c r="E97" s="1" t="s">
        <v>13</v>
      </c>
      <c r="F97" s="4" t="s">
        <v>14</v>
      </c>
      <c r="G97" s="4">
        <v>3</v>
      </c>
      <c r="H97" s="6" t="s">
        <v>16</v>
      </c>
      <c r="I97" s="6">
        <v>-1</v>
      </c>
      <c r="J97" s="10" t="s">
        <v>16</v>
      </c>
      <c r="K97" s="10">
        <v>-1</v>
      </c>
      <c r="L97" s="4">
        <f t="shared" si="47"/>
        <v>1</v>
      </c>
      <c r="M97" s="4">
        <f t="shared" si="48"/>
        <v>1</v>
      </c>
      <c r="N97" s="4">
        <f t="shared" si="49"/>
        <v>0</v>
      </c>
      <c r="O97" s="4">
        <f t="shared" si="50"/>
        <v>0</v>
      </c>
      <c r="P97" s="4">
        <f t="shared" si="51"/>
        <v>0</v>
      </c>
      <c r="Q97" s="4">
        <f t="shared" si="52"/>
        <v>0</v>
      </c>
      <c r="R97" s="4">
        <f t="shared" si="53"/>
        <v>0</v>
      </c>
      <c r="S97" s="4">
        <f t="shared" si="54"/>
        <v>0</v>
      </c>
      <c r="T97" s="6">
        <f t="shared" si="55"/>
        <v>0</v>
      </c>
      <c r="U97" s="6">
        <f t="shared" si="56"/>
        <v>0</v>
      </c>
      <c r="V97" s="6">
        <f t="shared" si="57"/>
        <v>0</v>
      </c>
      <c r="W97" s="6">
        <f t="shared" si="58"/>
        <v>0</v>
      </c>
      <c r="X97" s="6">
        <f t="shared" si="59"/>
        <v>1</v>
      </c>
      <c r="Y97" s="6">
        <f t="shared" si="60"/>
        <v>0</v>
      </c>
      <c r="Z97" s="6">
        <f t="shared" si="61"/>
        <v>0</v>
      </c>
      <c r="AA97" s="6">
        <f t="shared" si="62"/>
        <v>0</v>
      </c>
      <c r="AB97" s="6">
        <f t="shared" si="63"/>
        <v>1</v>
      </c>
      <c r="AC97" s="6">
        <f t="shared" si="64"/>
        <v>0</v>
      </c>
      <c r="AD97" s="6">
        <f t="shared" si="65"/>
        <v>0</v>
      </c>
      <c r="AE97" s="10">
        <f t="shared" si="66"/>
        <v>0</v>
      </c>
      <c r="AF97" s="10">
        <f t="shared" si="67"/>
        <v>0</v>
      </c>
      <c r="AG97" s="10">
        <f t="shared" si="68"/>
        <v>0</v>
      </c>
      <c r="AH97" s="10">
        <f t="shared" si="69"/>
        <v>1</v>
      </c>
      <c r="AI97" s="10">
        <f t="shared" si="70"/>
        <v>0</v>
      </c>
      <c r="AJ97" s="10">
        <f t="shared" si="71"/>
        <v>0</v>
      </c>
      <c r="AK97" s="10">
        <f t="shared" si="72"/>
        <v>0</v>
      </c>
      <c r="AL97" s="10">
        <f t="shared" si="73"/>
        <v>1</v>
      </c>
      <c r="AM97" s="10">
        <f t="shared" si="74"/>
        <v>0</v>
      </c>
      <c r="AN97" s="10">
        <f t="shared" si="75"/>
        <v>0</v>
      </c>
      <c r="AO97" s="10">
        <f t="shared" si="76"/>
        <v>0</v>
      </c>
      <c r="AP97" s="10">
        <f t="shared" si="77"/>
        <v>0</v>
      </c>
      <c r="AQ97" s="8">
        <f t="shared" si="78"/>
        <v>0</v>
      </c>
      <c r="AR97" s="14">
        <f t="shared" si="79"/>
        <v>0</v>
      </c>
      <c r="AS97" s="13">
        <f t="shared" si="80"/>
        <v>0</v>
      </c>
      <c r="AT97" s="17">
        <f t="shared" si="81"/>
        <v>0</v>
      </c>
      <c r="AU97" s="21">
        <f t="shared" si="82"/>
        <v>1</v>
      </c>
      <c r="AV97" s="19">
        <f t="shared" si="83"/>
        <v>1</v>
      </c>
      <c r="AW97">
        <f t="shared" si="84"/>
        <v>1</v>
      </c>
      <c r="AX97">
        <f t="shared" si="85"/>
        <v>0</v>
      </c>
      <c r="AY97">
        <f t="shared" si="86"/>
        <v>0</v>
      </c>
      <c r="AZ97">
        <f t="shared" si="87"/>
        <v>0</v>
      </c>
      <c r="BA97">
        <f t="shared" si="88"/>
        <v>0</v>
      </c>
      <c r="BB97">
        <f t="shared" si="89"/>
        <v>1</v>
      </c>
      <c r="BC97">
        <f t="shared" si="90"/>
        <v>0</v>
      </c>
      <c r="BD97">
        <f t="shared" si="91"/>
        <v>0</v>
      </c>
      <c r="BE97">
        <f t="shared" si="92"/>
        <v>0</v>
      </c>
      <c r="BF97">
        <f t="shared" si="93"/>
        <v>0</v>
      </c>
    </row>
    <row r="98" spans="1:58" ht="12.5" x14ac:dyDescent="0.25">
      <c r="A98" s="1" t="s">
        <v>395</v>
      </c>
      <c r="B98" s="2" t="s">
        <v>396</v>
      </c>
      <c r="C98" s="2" t="s">
        <v>397</v>
      </c>
      <c r="D98" s="2" t="s">
        <v>398</v>
      </c>
      <c r="E98" s="1" t="s">
        <v>13</v>
      </c>
      <c r="F98" s="4" t="s">
        <v>14</v>
      </c>
      <c r="G98" s="4">
        <v>1</v>
      </c>
      <c r="H98" s="6" t="s">
        <v>16</v>
      </c>
      <c r="I98" s="6">
        <v>3</v>
      </c>
      <c r="J98" s="10" t="s">
        <v>16</v>
      </c>
      <c r="K98" s="10">
        <v>3</v>
      </c>
      <c r="L98" s="4">
        <f t="shared" si="47"/>
        <v>1</v>
      </c>
      <c r="M98" s="4">
        <f t="shared" si="48"/>
        <v>0</v>
      </c>
      <c r="N98" s="4">
        <f t="shared" si="49"/>
        <v>0</v>
      </c>
      <c r="O98" s="4">
        <f t="shared" si="50"/>
        <v>1</v>
      </c>
      <c r="P98" s="4">
        <f t="shared" si="51"/>
        <v>0</v>
      </c>
      <c r="Q98" s="4">
        <f t="shared" si="52"/>
        <v>0</v>
      </c>
      <c r="R98" s="4">
        <f t="shared" si="53"/>
        <v>0</v>
      </c>
      <c r="S98" s="4">
        <f t="shared" si="54"/>
        <v>0</v>
      </c>
      <c r="T98" s="6">
        <f t="shared" si="55"/>
        <v>0</v>
      </c>
      <c r="U98" s="6">
        <f t="shared" si="56"/>
        <v>0</v>
      </c>
      <c r="V98" s="6">
        <f t="shared" si="57"/>
        <v>0</v>
      </c>
      <c r="W98" s="6">
        <f t="shared" si="58"/>
        <v>0</v>
      </c>
      <c r="X98" s="6">
        <f t="shared" si="59"/>
        <v>1</v>
      </c>
      <c r="Y98" s="6">
        <f t="shared" si="60"/>
        <v>1</v>
      </c>
      <c r="Z98" s="6">
        <f t="shared" si="61"/>
        <v>0</v>
      </c>
      <c r="AA98" s="6">
        <f t="shared" si="62"/>
        <v>0</v>
      </c>
      <c r="AB98" s="6">
        <f t="shared" si="63"/>
        <v>0</v>
      </c>
      <c r="AC98" s="6">
        <f t="shared" si="64"/>
        <v>0</v>
      </c>
      <c r="AD98" s="6">
        <f t="shared" si="65"/>
        <v>0</v>
      </c>
      <c r="AE98" s="10">
        <f t="shared" si="66"/>
        <v>0</v>
      </c>
      <c r="AF98" s="10">
        <f t="shared" si="67"/>
        <v>0</v>
      </c>
      <c r="AG98" s="10">
        <f t="shared" si="68"/>
        <v>0</v>
      </c>
      <c r="AH98" s="10">
        <f t="shared" si="69"/>
        <v>1</v>
      </c>
      <c r="AI98" s="10">
        <f t="shared" si="70"/>
        <v>1</v>
      </c>
      <c r="AJ98" s="10">
        <f t="shared" si="71"/>
        <v>0</v>
      </c>
      <c r="AK98" s="10">
        <f t="shared" si="72"/>
        <v>0</v>
      </c>
      <c r="AL98" s="10">
        <f t="shared" si="73"/>
        <v>0</v>
      </c>
      <c r="AM98" s="10">
        <f t="shared" si="74"/>
        <v>0</v>
      </c>
      <c r="AN98" s="10">
        <f t="shared" si="75"/>
        <v>0</v>
      </c>
      <c r="AO98" s="10">
        <f t="shared" si="76"/>
        <v>0</v>
      </c>
      <c r="AP98" s="10">
        <f t="shared" si="77"/>
        <v>0</v>
      </c>
      <c r="AQ98" s="8">
        <f t="shared" si="78"/>
        <v>1</v>
      </c>
      <c r="AR98" s="14">
        <f t="shared" si="79"/>
        <v>1</v>
      </c>
      <c r="AS98" s="13">
        <f t="shared" si="80"/>
        <v>0</v>
      </c>
      <c r="AT98" s="17">
        <f t="shared" si="81"/>
        <v>0</v>
      </c>
      <c r="AU98" s="21">
        <f t="shared" si="82"/>
        <v>0</v>
      </c>
      <c r="AV98" s="19">
        <f t="shared" si="83"/>
        <v>0</v>
      </c>
      <c r="AW98">
        <f t="shared" si="84"/>
        <v>0</v>
      </c>
      <c r="AX98">
        <f t="shared" si="85"/>
        <v>0</v>
      </c>
      <c r="AY98">
        <f t="shared" si="86"/>
        <v>0</v>
      </c>
      <c r="AZ98">
        <f t="shared" si="87"/>
        <v>0</v>
      </c>
      <c r="BA98">
        <f t="shared" si="88"/>
        <v>0</v>
      </c>
      <c r="BB98">
        <f t="shared" si="89"/>
        <v>1</v>
      </c>
      <c r="BC98">
        <f t="shared" si="90"/>
        <v>0</v>
      </c>
      <c r="BD98">
        <f t="shared" si="91"/>
        <v>0</v>
      </c>
      <c r="BE98">
        <f t="shared" si="92"/>
        <v>0</v>
      </c>
      <c r="BF98">
        <f t="shared" si="93"/>
        <v>1</v>
      </c>
    </row>
    <row r="99" spans="1:58" ht="12.5" x14ac:dyDescent="0.25">
      <c r="A99" s="1" t="s">
        <v>399</v>
      </c>
      <c r="B99" s="2" t="s">
        <v>400</v>
      </c>
      <c r="C99" s="2" t="s">
        <v>401</v>
      </c>
      <c r="D99" s="2" t="s">
        <v>402</v>
      </c>
      <c r="E99" s="1" t="s">
        <v>13</v>
      </c>
      <c r="F99" s="4" t="s">
        <v>14</v>
      </c>
      <c r="G99" s="4">
        <v>3</v>
      </c>
      <c r="H99" s="6" t="s">
        <v>14</v>
      </c>
      <c r="I99" s="6">
        <v>3</v>
      </c>
      <c r="J99" s="10" t="s">
        <v>16</v>
      </c>
      <c r="K99" s="10">
        <v>-1</v>
      </c>
      <c r="L99" s="4">
        <f t="shared" si="47"/>
        <v>1</v>
      </c>
      <c r="M99" s="4">
        <f t="shared" si="48"/>
        <v>1</v>
      </c>
      <c r="N99" s="4">
        <f t="shared" si="49"/>
        <v>0</v>
      </c>
      <c r="O99" s="4">
        <f t="shared" si="50"/>
        <v>0</v>
      </c>
      <c r="P99" s="4">
        <f t="shared" si="51"/>
        <v>0</v>
      </c>
      <c r="Q99" s="4">
        <f t="shared" si="52"/>
        <v>0</v>
      </c>
      <c r="R99" s="4">
        <f t="shared" si="53"/>
        <v>0</v>
      </c>
      <c r="S99" s="4">
        <f t="shared" si="54"/>
        <v>0</v>
      </c>
      <c r="T99" s="6">
        <f t="shared" si="55"/>
        <v>1</v>
      </c>
      <c r="U99" s="6">
        <f t="shared" si="56"/>
        <v>1</v>
      </c>
      <c r="V99" s="6">
        <f t="shared" si="57"/>
        <v>0</v>
      </c>
      <c r="W99" s="6">
        <f t="shared" si="58"/>
        <v>0</v>
      </c>
      <c r="X99" s="6">
        <f t="shared" si="59"/>
        <v>0</v>
      </c>
      <c r="Y99" s="6">
        <f t="shared" si="60"/>
        <v>0</v>
      </c>
      <c r="Z99" s="6">
        <f t="shared" si="61"/>
        <v>0</v>
      </c>
      <c r="AA99" s="6">
        <f t="shared" si="62"/>
        <v>0</v>
      </c>
      <c r="AB99" s="6">
        <f t="shared" si="63"/>
        <v>0</v>
      </c>
      <c r="AC99" s="6">
        <f t="shared" si="64"/>
        <v>0</v>
      </c>
      <c r="AD99" s="6">
        <f t="shared" si="65"/>
        <v>0</v>
      </c>
      <c r="AE99" s="10">
        <f t="shared" si="66"/>
        <v>0</v>
      </c>
      <c r="AF99" s="10">
        <f t="shared" si="67"/>
        <v>0</v>
      </c>
      <c r="AG99" s="10">
        <f t="shared" si="68"/>
        <v>0</v>
      </c>
      <c r="AH99" s="10">
        <f t="shared" si="69"/>
        <v>1</v>
      </c>
      <c r="AI99" s="10">
        <f t="shared" si="70"/>
        <v>0</v>
      </c>
      <c r="AJ99" s="10">
        <f t="shared" si="71"/>
        <v>0</v>
      </c>
      <c r="AK99" s="10">
        <f t="shared" si="72"/>
        <v>0</v>
      </c>
      <c r="AL99" s="10">
        <f t="shared" si="73"/>
        <v>1</v>
      </c>
      <c r="AM99" s="10">
        <f t="shared" si="74"/>
        <v>0</v>
      </c>
      <c r="AN99" s="10">
        <f t="shared" si="75"/>
        <v>0</v>
      </c>
      <c r="AO99" s="10">
        <f t="shared" si="76"/>
        <v>0</v>
      </c>
      <c r="AP99" s="10">
        <f t="shared" si="77"/>
        <v>0</v>
      </c>
      <c r="AQ99" s="8">
        <f t="shared" si="78"/>
        <v>0</v>
      </c>
      <c r="AR99" s="14">
        <f t="shared" si="79"/>
        <v>0</v>
      </c>
      <c r="AS99" s="13">
        <f t="shared" si="80"/>
        <v>0</v>
      </c>
      <c r="AT99" s="17">
        <f t="shared" si="81"/>
        <v>1</v>
      </c>
      <c r="AU99" s="21">
        <f t="shared" si="82"/>
        <v>0</v>
      </c>
      <c r="AV99" s="19">
        <f t="shared" si="83"/>
        <v>1</v>
      </c>
      <c r="AW99">
        <f t="shared" si="84"/>
        <v>0</v>
      </c>
      <c r="AX99">
        <f t="shared" si="85"/>
        <v>0</v>
      </c>
      <c r="AY99">
        <f t="shared" si="86"/>
        <v>0</v>
      </c>
      <c r="AZ99">
        <f t="shared" si="87"/>
        <v>1</v>
      </c>
      <c r="BA99">
        <f t="shared" si="88"/>
        <v>0</v>
      </c>
      <c r="BB99">
        <f t="shared" si="89"/>
        <v>0</v>
      </c>
      <c r="BC99">
        <f t="shared" si="90"/>
        <v>0</v>
      </c>
      <c r="BD99">
        <f t="shared" si="91"/>
        <v>1</v>
      </c>
      <c r="BE99">
        <f t="shared" si="92"/>
        <v>0</v>
      </c>
      <c r="BF99">
        <f t="shared" si="93"/>
        <v>0</v>
      </c>
    </row>
    <row r="100" spans="1:58" ht="12.5" x14ac:dyDescent="0.25">
      <c r="A100" s="1" t="s">
        <v>403</v>
      </c>
      <c r="B100" s="2" t="s">
        <v>404</v>
      </c>
      <c r="C100" s="2" t="s">
        <v>405</v>
      </c>
      <c r="D100" s="2" t="s">
        <v>347</v>
      </c>
      <c r="E100" s="1" t="s">
        <v>13</v>
      </c>
      <c r="F100" s="4" t="s">
        <v>14</v>
      </c>
      <c r="G100" s="4">
        <v>1</v>
      </c>
      <c r="H100" s="6" t="s">
        <v>14</v>
      </c>
      <c r="I100" s="6">
        <v>1</v>
      </c>
      <c r="J100" s="10" t="s">
        <v>16</v>
      </c>
      <c r="K100" s="10">
        <v>3</v>
      </c>
      <c r="L100" s="4">
        <f t="shared" si="47"/>
        <v>1</v>
      </c>
      <c r="M100" s="4">
        <f t="shared" si="48"/>
        <v>0</v>
      </c>
      <c r="N100" s="4">
        <f t="shared" si="49"/>
        <v>0</v>
      </c>
      <c r="O100" s="4">
        <f t="shared" si="50"/>
        <v>1</v>
      </c>
      <c r="P100" s="4">
        <f t="shared" si="51"/>
        <v>0</v>
      </c>
      <c r="Q100" s="4">
        <f t="shared" si="52"/>
        <v>0</v>
      </c>
      <c r="R100" s="4">
        <f t="shared" si="53"/>
        <v>0</v>
      </c>
      <c r="S100" s="4">
        <f t="shared" si="54"/>
        <v>0</v>
      </c>
      <c r="T100" s="6">
        <f t="shared" si="55"/>
        <v>1</v>
      </c>
      <c r="U100" s="6">
        <f t="shared" si="56"/>
        <v>0</v>
      </c>
      <c r="V100" s="6">
        <f t="shared" si="57"/>
        <v>0</v>
      </c>
      <c r="W100" s="6">
        <f t="shared" si="58"/>
        <v>1</v>
      </c>
      <c r="X100" s="6">
        <f t="shared" si="59"/>
        <v>0</v>
      </c>
      <c r="Y100" s="6">
        <f t="shared" si="60"/>
        <v>0</v>
      </c>
      <c r="Z100" s="6">
        <f t="shared" si="61"/>
        <v>0</v>
      </c>
      <c r="AA100" s="6">
        <f t="shared" si="62"/>
        <v>0</v>
      </c>
      <c r="AB100" s="6">
        <f t="shared" si="63"/>
        <v>0</v>
      </c>
      <c r="AC100" s="6">
        <f t="shared" si="64"/>
        <v>0</v>
      </c>
      <c r="AD100" s="6">
        <f t="shared" si="65"/>
        <v>0</v>
      </c>
      <c r="AE100" s="10">
        <f t="shared" si="66"/>
        <v>0</v>
      </c>
      <c r="AF100" s="10">
        <f t="shared" si="67"/>
        <v>0</v>
      </c>
      <c r="AG100" s="10">
        <f t="shared" si="68"/>
        <v>0</v>
      </c>
      <c r="AH100" s="10">
        <f t="shared" si="69"/>
        <v>1</v>
      </c>
      <c r="AI100" s="10">
        <f t="shared" si="70"/>
        <v>1</v>
      </c>
      <c r="AJ100" s="10">
        <f t="shared" si="71"/>
        <v>0</v>
      </c>
      <c r="AK100" s="10">
        <f t="shared" si="72"/>
        <v>0</v>
      </c>
      <c r="AL100" s="10">
        <f t="shared" si="73"/>
        <v>0</v>
      </c>
      <c r="AM100" s="10">
        <f t="shared" si="74"/>
        <v>0</v>
      </c>
      <c r="AN100" s="10">
        <f t="shared" si="75"/>
        <v>0</v>
      </c>
      <c r="AO100" s="10">
        <f t="shared" si="76"/>
        <v>0</v>
      </c>
      <c r="AP100" s="10">
        <f t="shared" si="77"/>
        <v>0</v>
      </c>
      <c r="AQ100" s="8">
        <f t="shared" si="78"/>
        <v>0</v>
      </c>
      <c r="AR100" s="14">
        <f t="shared" si="79"/>
        <v>1</v>
      </c>
      <c r="AS100" s="13">
        <f t="shared" si="80"/>
        <v>1</v>
      </c>
      <c r="AT100" s="17">
        <f t="shared" si="81"/>
        <v>0</v>
      </c>
      <c r="AU100" s="21">
        <f t="shared" si="82"/>
        <v>0</v>
      </c>
      <c r="AV100" s="19">
        <f t="shared" si="83"/>
        <v>0</v>
      </c>
      <c r="AW100">
        <f t="shared" si="84"/>
        <v>0</v>
      </c>
      <c r="AX100">
        <f t="shared" si="85"/>
        <v>0</v>
      </c>
      <c r="AY100">
        <f t="shared" si="86"/>
        <v>1</v>
      </c>
      <c r="AZ100">
        <f t="shared" si="87"/>
        <v>1</v>
      </c>
      <c r="BA100">
        <f t="shared" si="88"/>
        <v>0</v>
      </c>
      <c r="BB100">
        <f t="shared" si="89"/>
        <v>0</v>
      </c>
      <c r="BC100">
        <f t="shared" si="90"/>
        <v>0</v>
      </c>
      <c r="BD100">
        <f t="shared" si="91"/>
        <v>0</v>
      </c>
      <c r="BE100">
        <f t="shared" si="92"/>
        <v>0</v>
      </c>
      <c r="BF100">
        <f t="shared" si="93"/>
        <v>0</v>
      </c>
    </row>
    <row r="101" spans="1:58" ht="12.5" x14ac:dyDescent="0.25">
      <c r="A101" s="1" t="s">
        <v>406</v>
      </c>
      <c r="B101" s="2" t="s">
        <v>407</v>
      </c>
      <c r="C101" s="2" t="s">
        <v>408</v>
      </c>
      <c r="D101" s="2" t="s">
        <v>409</v>
      </c>
      <c r="E101" s="1" t="s">
        <v>13</v>
      </c>
      <c r="F101" s="4" t="s">
        <v>14</v>
      </c>
      <c r="G101" s="4">
        <v>1</v>
      </c>
      <c r="H101" s="6" t="s">
        <v>14</v>
      </c>
      <c r="I101" s="6">
        <v>1</v>
      </c>
      <c r="J101" s="10" t="s">
        <v>16</v>
      </c>
      <c r="K101" s="10">
        <v>-1</v>
      </c>
      <c r="L101" s="4">
        <f t="shared" si="47"/>
        <v>1</v>
      </c>
      <c r="M101" s="4">
        <f t="shared" si="48"/>
        <v>0</v>
      </c>
      <c r="N101" s="4">
        <f t="shared" si="49"/>
        <v>0</v>
      </c>
      <c r="O101" s="4">
        <f t="shared" si="50"/>
        <v>1</v>
      </c>
      <c r="P101" s="4">
        <f t="shared" si="51"/>
        <v>0</v>
      </c>
      <c r="Q101" s="4">
        <f t="shared" si="52"/>
        <v>0</v>
      </c>
      <c r="R101" s="4">
        <f t="shared" si="53"/>
        <v>0</v>
      </c>
      <c r="S101" s="4">
        <f t="shared" si="54"/>
        <v>0</v>
      </c>
      <c r="T101" s="6">
        <f t="shared" si="55"/>
        <v>1</v>
      </c>
      <c r="U101" s="6">
        <f t="shared" si="56"/>
        <v>0</v>
      </c>
      <c r="V101" s="6">
        <f t="shared" si="57"/>
        <v>0</v>
      </c>
      <c r="W101" s="6">
        <f t="shared" si="58"/>
        <v>1</v>
      </c>
      <c r="X101" s="6">
        <f t="shared" si="59"/>
        <v>0</v>
      </c>
      <c r="Y101" s="6">
        <f t="shared" si="60"/>
        <v>0</v>
      </c>
      <c r="Z101" s="6">
        <f t="shared" si="61"/>
        <v>0</v>
      </c>
      <c r="AA101" s="6">
        <f t="shared" si="62"/>
        <v>0</v>
      </c>
      <c r="AB101" s="6">
        <f t="shared" si="63"/>
        <v>0</v>
      </c>
      <c r="AC101" s="6">
        <f t="shared" si="64"/>
        <v>0</v>
      </c>
      <c r="AD101" s="6">
        <f t="shared" si="65"/>
        <v>0</v>
      </c>
      <c r="AE101" s="10">
        <f t="shared" si="66"/>
        <v>0</v>
      </c>
      <c r="AF101" s="10">
        <f t="shared" si="67"/>
        <v>0</v>
      </c>
      <c r="AG101" s="10">
        <f t="shared" si="68"/>
        <v>0</v>
      </c>
      <c r="AH101" s="10">
        <f t="shared" si="69"/>
        <v>1</v>
      </c>
      <c r="AI101" s="10">
        <f t="shared" si="70"/>
        <v>0</v>
      </c>
      <c r="AJ101" s="10">
        <f t="shared" si="71"/>
        <v>0</v>
      </c>
      <c r="AK101" s="10">
        <f t="shared" si="72"/>
        <v>0</v>
      </c>
      <c r="AL101" s="10">
        <f t="shared" si="73"/>
        <v>1</v>
      </c>
      <c r="AM101" s="10">
        <f t="shared" si="74"/>
        <v>0</v>
      </c>
      <c r="AN101" s="10">
        <f t="shared" si="75"/>
        <v>0</v>
      </c>
      <c r="AO101" s="10">
        <f t="shared" si="76"/>
        <v>0</v>
      </c>
      <c r="AP101" s="10">
        <f t="shared" si="77"/>
        <v>0</v>
      </c>
      <c r="AQ101" s="8">
        <f t="shared" si="78"/>
        <v>0</v>
      </c>
      <c r="AR101" s="14">
        <f t="shared" si="79"/>
        <v>0</v>
      </c>
      <c r="AS101" s="13">
        <f t="shared" si="80"/>
        <v>0</v>
      </c>
      <c r="AT101" s="17">
        <f t="shared" si="81"/>
        <v>1</v>
      </c>
      <c r="AU101" s="21">
        <f t="shared" si="82"/>
        <v>0</v>
      </c>
      <c r="AV101" s="19">
        <f t="shared" si="83"/>
        <v>1</v>
      </c>
      <c r="AW101">
        <f t="shared" si="84"/>
        <v>0</v>
      </c>
      <c r="AX101">
        <f t="shared" si="85"/>
        <v>0</v>
      </c>
      <c r="AY101">
        <f t="shared" si="86"/>
        <v>0</v>
      </c>
      <c r="AZ101">
        <f t="shared" si="87"/>
        <v>1</v>
      </c>
      <c r="BA101">
        <f t="shared" si="88"/>
        <v>0</v>
      </c>
      <c r="BB101">
        <f t="shared" si="89"/>
        <v>0</v>
      </c>
      <c r="BC101">
        <f t="shared" si="90"/>
        <v>0</v>
      </c>
      <c r="BD101">
        <f t="shared" si="91"/>
        <v>1</v>
      </c>
      <c r="BE101">
        <f t="shared" si="92"/>
        <v>0</v>
      </c>
      <c r="BF101">
        <f t="shared" si="93"/>
        <v>0</v>
      </c>
    </row>
    <row r="102" spans="1:58" ht="12.5" x14ac:dyDescent="0.25">
      <c r="A102" s="1" t="s">
        <v>410</v>
      </c>
      <c r="B102" s="2" t="s">
        <v>411</v>
      </c>
      <c r="C102" s="2" t="s">
        <v>412</v>
      </c>
      <c r="D102" s="2" t="s">
        <v>413</v>
      </c>
      <c r="E102" s="1"/>
      <c r="F102" s="4" t="s">
        <v>14</v>
      </c>
      <c r="G102" s="4">
        <v>3</v>
      </c>
      <c r="H102" s="6" t="s">
        <v>16</v>
      </c>
      <c r="I102" s="6">
        <v>3</v>
      </c>
      <c r="J102" s="10" t="s">
        <v>16</v>
      </c>
      <c r="K102" s="10">
        <v>3</v>
      </c>
      <c r="L102" s="4">
        <f t="shared" si="47"/>
        <v>1</v>
      </c>
      <c r="M102" s="4">
        <f t="shared" si="48"/>
        <v>1</v>
      </c>
      <c r="N102" s="4">
        <f t="shared" si="49"/>
        <v>0</v>
      </c>
      <c r="O102" s="4">
        <f t="shared" si="50"/>
        <v>0</v>
      </c>
      <c r="P102" s="4">
        <f t="shared" si="51"/>
        <v>0</v>
      </c>
      <c r="Q102" s="4">
        <f t="shared" si="52"/>
        <v>0</v>
      </c>
      <c r="R102" s="4">
        <f t="shared" si="53"/>
        <v>0</v>
      </c>
      <c r="S102" s="4">
        <f t="shared" si="54"/>
        <v>0</v>
      </c>
      <c r="T102" s="6">
        <f t="shared" si="55"/>
        <v>0</v>
      </c>
      <c r="U102" s="6">
        <f t="shared" si="56"/>
        <v>0</v>
      </c>
      <c r="V102" s="6">
        <f t="shared" si="57"/>
        <v>0</v>
      </c>
      <c r="W102" s="6">
        <f t="shared" si="58"/>
        <v>0</v>
      </c>
      <c r="X102" s="6">
        <f t="shared" si="59"/>
        <v>1</v>
      </c>
      <c r="Y102" s="6">
        <f t="shared" si="60"/>
        <v>1</v>
      </c>
      <c r="Z102" s="6">
        <f t="shared" si="61"/>
        <v>0</v>
      </c>
      <c r="AA102" s="6">
        <f t="shared" si="62"/>
        <v>0</v>
      </c>
      <c r="AB102" s="6">
        <f t="shared" si="63"/>
        <v>0</v>
      </c>
      <c r="AC102" s="6">
        <f t="shared" si="64"/>
        <v>0</v>
      </c>
      <c r="AD102" s="6">
        <f t="shared" si="65"/>
        <v>0</v>
      </c>
      <c r="AE102" s="10">
        <f t="shared" si="66"/>
        <v>0</v>
      </c>
      <c r="AF102" s="10">
        <f t="shared" si="67"/>
        <v>0</v>
      </c>
      <c r="AG102" s="10">
        <f t="shared" si="68"/>
        <v>0</v>
      </c>
      <c r="AH102" s="10">
        <f t="shared" si="69"/>
        <v>1</v>
      </c>
      <c r="AI102" s="10">
        <f t="shared" si="70"/>
        <v>1</v>
      </c>
      <c r="AJ102" s="10">
        <f t="shared" si="71"/>
        <v>0</v>
      </c>
      <c r="AK102" s="10">
        <f t="shared" si="72"/>
        <v>0</v>
      </c>
      <c r="AL102" s="10">
        <f t="shared" si="73"/>
        <v>0</v>
      </c>
      <c r="AM102" s="10">
        <f t="shared" si="74"/>
        <v>0</v>
      </c>
      <c r="AN102" s="10">
        <f t="shared" si="75"/>
        <v>0</v>
      </c>
      <c r="AO102" s="10">
        <f t="shared" si="76"/>
        <v>0</v>
      </c>
      <c r="AP102" s="10">
        <f t="shared" si="77"/>
        <v>0</v>
      </c>
      <c r="AQ102" s="8">
        <f t="shared" si="78"/>
        <v>0</v>
      </c>
      <c r="AR102" s="14">
        <f t="shared" si="79"/>
        <v>0</v>
      </c>
      <c r="AS102" s="13">
        <f t="shared" si="80"/>
        <v>0</v>
      </c>
      <c r="AT102" s="17">
        <f t="shared" si="81"/>
        <v>0</v>
      </c>
      <c r="AU102" s="21">
        <f t="shared" si="82"/>
        <v>0</v>
      </c>
      <c r="AV102" s="19">
        <f t="shared" si="83"/>
        <v>0</v>
      </c>
      <c r="AW102">
        <f t="shared" si="84"/>
        <v>0</v>
      </c>
      <c r="AX102">
        <f t="shared" si="85"/>
        <v>0</v>
      </c>
      <c r="AY102">
        <f t="shared" si="86"/>
        <v>0</v>
      </c>
      <c r="AZ102">
        <f t="shared" si="87"/>
        <v>1</v>
      </c>
      <c r="BA102">
        <f t="shared" si="88"/>
        <v>1</v>
      </c>
      <c r="BB102">
        <f t="shared" si="89"/>
        <v>1</v>
      </c>
      <c r="BC102">
        <f t="shared" si="90"/>
        <v>1</v>
      </c>
      <c r="BD102">
        <f t="shared" si="91"/>
        <v>0</v>
      </c>
      <c r="BE102">
        <f t="shared" si="92"/>
        <v>0</v>
      </c>
      <c r="BF102">
        <f t="shared" si="93"/>
        <v>0</v>
      </c>
    </row>
    <row r="103" spans="1:58" ht="15.75" customHeight="1" x14ac:dyDescent="0.25">
      <c r="L103" s="4">
        <f>SUM(L2:L102)</f>
        <v>93</v>
      </c>
      <c r="M103" s="4">
        <f>SUM(M2:M102)</f>
        <v>59</v>
      </c>
      <c r="N103" s="4">
        <f>SUM(N2:N102)</f>
        <v>15</v>
      </c>
      <c r="O103" s="4">
        <f>SUM(O2:O102)</f>
        <v>19</v>
      </c>
      <c r="P103" s="4">
        <f>SUM(P2:P102)</f>
        <v>0</v>
      </c>
      <c r="Q103" s="4">
        <f>SUM(Q2:Q102)</f>
        <v>7</v>
      </c>
      <c r="R103" s="4">
        <f>SUM(R2:R102)</f>
        <v>5</v>
      </c>
      <c r="S103" s="4">
        <f>SUM(S2:S102)</f>
        <v>2</v>
      </c>
      <c r="T103" s="6">
        <f>SUM(T2:T102)</f>
        <v>44</v>
      </c>
      <c r="U103" s="6">
        <f>SUM(U2:U102)</f>
        <v>29</v>
      </c>
      <c r="V103" s="6">
        <f>SUM(V2:V102)</f>
        <v>8</v>
      </c>
      <c r="W103" s="6">
        <f>SUM(W2:W102)</f>
        <v>7</v>
      </c>
      <c r="X103" s="6">
        <f>SUM(X2:X102)</f>
        <v>46</v>
      </c>
      <c r="Y103" s="6">
        <f>SUM(Y2:Y102)</f>
        <v>31</v>
      </c>
      <c r="Z103" s="6">
        <f>SUM(Z2:Z102)</f>
        <v>3</v>
      </c>
      <c r="AA103" s="6">
        <f>SUM(AA2:AA102)</f>
        <v>1</v>
      </c>
      <c r="AB103" s="6">
        <f>SUM(AB2:AB102)</f>
        <v>11</v>
      </c>
      <c r="AC103" s="6">
        <f>SUM(AC2:AC102)</f>
        <v>4</v>
      </c>
      <c r="AD103" s="6">
        <f>SUM(AD2:AD102)</f>
        <v>7</v>
      </c>
      <c r="AE103" s="10">
        <f>SUM(AE2:AE102)</f>
        <v>13</v>
      </c>
      <c r="AF103" s="10">
        <f>SUM(AF2:AF102)</f>
        <v>11</v>
      </c>
      <c r="AG103" s="10">
        <f>SUM(AG2:AG102)</f>
        <v>2</v>
      </c>
      <c r="AH103" s="10">
        <f>SUM(AH2:AH102)</f>
        <v>68</v>
      </c>
      <c r="AI103" s="10">
        <f>SUM(AI2:AI102)</f>
        <v>40</v>
      </c>
      <c r="AJ103" s="10">
        <f>SUM(AJ2:AJ102)</f>
        <v>8</v>
      </c>
      <c r="AK103" s="10">
        <f>SUM(AK2:AK102)</f>
        <v>2</v>
      </c>
      <c r="AL103" s="10">
        <f>SUM(AL2:AL102)</f>
        <v>18</v>
      </c>
      <c r="AM103" s="10">
        <f>SUM(AM2:AM102)</f>
        <v>4</v>
      </c>
      <c r="AN103" s="10">
        <f>SUM(AN2:AN102)</f>
        <v>16</v>
      </c>
      <c r="AO103" s="10">
        <f>SUM(AO2:AO102)</f>
        <v>14</v>
      </c>
      <c r="AP103" s="10">
        <f>SUM(AP2:AP102)</f>
        <v>2</v>
      </c>
      <c r="AQ103" s="8">
        <f>SUM(AQ2:AQ102)</f>
        <v>22</v>
      </c>
      <c r="AR103" s="14">
        <f>SUM(AR2:AR102)</f>
        <v>29</v>
      </c>
      <c r="AS103" s="13">
        <f>SUM(AS2:AS102)</f>
        <v>20</v>
      </c>
      <c r="AT103" s="17">
        <f>SUM(AT2:AT102)</f>
        <v>25</v>
      </c>
      <c r="AU103" s="21">
        <f>SUM(AU2:AU102)</f>
        <v>18</v>
      </c>
      <c r="AV103" s="19">
        <f>SUM(AV2:AV102)</f>
        <v>30</v>
      </c>
      <c r="AW103" s="19">
        <f>SUM(AW2:AW102)</f>
        <v>8</v>
      </c>
      <c r="AX103" s="19">
        <f>SUM(AX2:AX102)</f>
        <v>5</v>
      </c>
      <c r="AY103" s="19">
        <f>SUM(AY2:AY102)</f>
        <v>13</v>
      </c>
      <c r="AZ103" s="19">
        <f>SUM(AZ2:AZ102)</f>
        <v>61</v>
      </c>
      <c r="BA103" s="19">
        <f>SUM(BA2:BA102)</f>
        <v>42</v>
      </c>
      <c r="BB103" s="19">
        <f>SUM(BB2:BB102)</f>
        <v>56</v>
      </c>
      <c r="BC103" s="19">
        <f>SUM(BC2:BC102)</f>
        <v>34</v>
      </c>
      <c r="BD103" s="19">
        <f>SUM(BD2:BD102)</f>
        <v>19</v>
      </c>
      <c r="BE103" s="19">
        <f>SUM(BE2:BE102)</f>
        <v>7</v>
      </c>
      <c r="BF103" s="19">
        <f>SUM(BF2:BF102)</f>
        <v>15</v>
      </c>
    </row>
    <row r="104" spans="1:58" ht="15.75" customHeight="1" x14ac:dyDescent="0.25">
      <c r="L104" s="4">
        <f>COUNT(L2:L102)</f>
        <v>101</v>
      </c>
      <c r="M104" s="4">
        <f>COUNT(M2:M102)</f>
        <v>101</v>
      </c>
      <c r="N104" s="4">
        <f>COUNT(N2:N102)</f>
        <v>101</v>
      </c>
      <c r="O104" s="4">
        <f>COUNT(O2:O102)</f>
        <v>101</v>
      </c>
      <c r="P104" s="4">
        <f>COUNT(P2:P102)</f>
        <v>101</v>
      </c>
      <c r="Q104" s="4">
        <f>COUNT(Q2:Q102)</f>
        <v>101</v>
      </c>
      <c r="R104" s="4">
        <f>COUNT(R2:R102)</f>
        <v>101</v>
      </c>
      <c r="S104" s="4">
        <f>COUNT(S2:S102)</f>
        <v>101</v>
      </c>
      <c r="T104" s="6">
        <f>COUNT(T2:T102)</f>
        <v>101</v>
      </c>
      <c r="U104" s="6">
        <f>COUNT(U2:U102)</f>
        <v>101</v>
      </c>
      <c r="V104" s="6">
        <f>COUNT(V2:V102)</f>
        <v>101</v>
      </c>
      <c r="W104" s="6">
        <f>COUNT(W2:W102)</f>
        <v>101</v>
      </c>
      <c r="X104" s="6">
        <f>COUNT(X2:X102)</f>
        <v>101</v>
      </c>
      <c r="Y104" s="6">
        <f>COUNT(Y2:Y102)</f>
        <v>101</v>
      </c>
      <c r="Z104" s="6">
        <f>COUNT(Z2:Z102)</f>
        <v>101</v>
      </c>
      <c r="AA104" s="6">
        <f>COUNT(AA2:AA102)</f>
        <v>101</v>
      </c>
      <c r="AB104" s="6">
        <f>COUNT(AB2:AB102)</f>
        <v>101</v>
      </c>
      <c r="AC104" s="6">
        <f>COUNT(AC2:AC102)</f>
        <v>101</v>
      </c>
      <c r="AD104" s="6">
        <f>COUNT(AD2:AD102)</f>
        <v>101</v>
      </c>
      <c r="AE104" s="10">
        <f>COUNT(AE2:AE102)</f>
        <v>101</v>
      </c>
      <c r="AF104" s="10">
        <f>COUNT(AF2:AF102)</f>
        <v>101</v>
      </c>
      <c r="AG104" s="10">
        <f>COUNT(AG2:AG102)</f>
        <v>101</v>
      </c>
      <c r="AH104" s="10">
        <f>COUNT(AH2:AH102)</f>
        <v>101</v>
      </c>
      <c r="AI104" s="10">
        <f>COUNT(AI2:AI102)</f>
        <v>101</v>
      </c>
      <c r="AJ104" s="10">
        <f>COUNT(AJ2:AJ102)</f>
        <v>101</v>
      </c>
      <c r="AK104" s="10">
        <f>COUNT(AK2:AK102)</f>
        <v>101</v>
      </c>
      <c r="AL104" s="10">
        <f>COUNT(AL2:AL102)</f>
        <v>101</v>
      </c>
      <c r="AM104" s="10">
        <f>COUNT(AM2:AM102)</f>
        <v>101</v>
      </c>
      <c r="AN104" s="10">
        <f>COUNT(AN2:AN102)</f>
        <v>101</v>
      </c>
      <c r="AO104" s="10">
        <f>COUNT(AO2:AO102)</f>
        <v>101</v>
      </c>
      <c r="AP104" s="10">
        <f>COUNT(AP2:AP102)</f>
        <v>101</v>
      </c>
      <c r="AQ104" s="8">
        <f>COUNT(AQ2:AQ102)</f>
        <v>101</v>
      </c>
      <c r="AR104" s="14">
        <f>COUNT(AR2:AR102)</f>
        <v>101</v>
      </c>
      <c r="AS104" s="13">
        <f>COUNT(AS2:AS102)</f>
        <v>101</v>
      </c>
      <c r="AT104" s="17">
        <f>COUNT(AT2:AT102)</f>
        <v>101</v>
      </c>
      <c r="AU104" s="21">
        <f>COUNT(AU2:AU102)</f>
        <v>101</v>
      </c>
      <c r="AV104" s="19">
        <f>COUNT(AV2:AV102)</f>
        <v>101</v>
      </c>
      <c r="AW104" s="19">
        <f>COUNT(AW2:AW102)</f>
        <v>101</v>
      </c>
      <c r="AX104" s="19">
        <f>COUNT(AX2:AX102)</f>
        <v>101</v>
      </c>
      <c r="AY104" s="19">
        <f>COUNT(AY2:AY102)</f>
        <v>101</v>
      </c>
      <c r="AZ104" s="19">
        <f>COUNT(AZ2:AZ102)</f>
        <v>101</v>
      </c>
      <c r="BA104" s="19">
        <f>COUNT(BA2:BA102)</f>
        <v>101</v>
      </c>
      <c r="BB104" s="19">
        <f>COUNT(BB2:BB102)</f>
        <v>101</v>
      </c>
      <c r="BC104" s="19">
        <f>COUNT(BC2:BC102)</f>
        <v>101</v>
      </c>
      <c r="BD104" s="19">
        <f>COUNT(BD2:BD102)</f>
        <v>101</v>
      </c>
      <c r="BE104" s="19">
        <f>COUNT(BE2:BE102)</f>
        <v>101</v>
      </c>
      <c r="BF104" s="19">
        <f>COUNT(BF2:BF102)</f>
        <v>101</v>
      </c>
    </row>
    <row r="109" spans="1:58" ht="15.75" customHeight="1" x14ac:dyDescent="0.25">
      <c r="C109" s="4" t="s">
        <v>420</v>
      </c>
      <c r="D109" s="4" t="s">
        <v>421</v>
      </c>
      <c r="E109" s="4" t="s">
        <v>423</v>
      </c>
      <c r="F109" s="4" t="s">
        <v>424</v>
      </c>
      <c r="G109" s="4" t="s">
        <v>425</v>
      </c>
      <c r="H109" s="4" t="s">
        <v>426</v>
      </c>
      <c r="I109" s="4"/>
      <c r="L109" s="6" t="s">
        <v>431</v>
      </c>
      <c r="M109" s="6" t="s">
        <v>421</v>
      </c>
      <c r="N109" s="6" t="s">
        <v>423</v>
      </c>
      <c r="O109" s="6" t="s">
        <v>424</v>
      </c>
      <c r="P109" s="6" t="s">
        <v>425</v>
      </c>
      <c r="Q109" s="6" t="s">
        <v>426</v>
      </c>
      <c r="R109" s="6"/>
      <c r="U109" s="10" t="s">
        <v>436</v>
      </c>
      <c r="V109" s="10" t="s">
        <v>421</v>
      </c>
      <c r="W109" s="10" t="s">
        <v>423</v>
      </c>
      <c r="X109" s="10" t="s">
        <v>424</v>
      </c>
      <c r="Y109" s="10" t="s">
        <v>425</v>
      </c>
      <c r="Z109" s="10" t="s">
        <v>426</v>
      </c>
      <c r="AA109" s="10"/>
    </row>
    <row r="110" spans="1:58" ht="15.75" customHeight="1" x14ac:dyDescent="0.25">
      <c r="C110" s="4" t="s">
        <v>422</v>
      </c>
      <c r="D110" s="4">
        <f>SUM(D111:D113)</f>
        <v>101</v>
      </c>
      <c r="E110" s="4">
        <f>SUM(E111:E113)</f>
        <v>64</v>
      </c>
      <c r="F110" s="4">
        <f>SUM(F111:F113)</f>
        <v>15</v>
      </c>
      <c r="G110" s="4">
        <f>SUM(G111:G113)</f>
        <v>19</v>
      </c>
      <c r="H110" s="4">
        <f>SUM(H111:H113)</f>
        <v>3</v>
      </c>
      <c r="I110" s="4">
        <f>SUM(E110:H110)</f>
        <v>101</v>
      </c>
      <c r="L110" s="6" t="s">
        <v>422</v>
      </c>
      <c r="M110" s="6">
        <f>SUM(M111:M114)</f>
        <v>101</v>
      </c>
      <c r="N110" s="6">
        <f>SUM(N111:N114)</f>
        <v>69</v>
      </c>
      <c r="O110" s="6">
        <f>SUM(O111:O114)</f>
        <v>11</v>
      </c>
      <c r="P110" s="6">
        <f>SUM(P111:P114)</f>
        <v>8</v>
      </c>
      <c r="Q110" s="6">
        <f>SUM(Q111:Q114)</f>
        <v>13</v>
      </c>
      <c r="R110" s="6">
        <f>SUM(N110:Q110)</f>
        <v>101</v>
      </c>
      <c r="U110" s="10" t="s">
        <v>422</v>
      </c>
      <c r="V110" s="10">
        <f>SUM(V111:V114)</f>
        <v>101</v>
      </c>
      <c r="W110" s="10">
        <f>SUM(W111:W114)</f>
        <v>67</v>
      </c>
      <c r="X110" s="10">
        <f>SUM(X111:X114)</f>
        <v>10</v>
      </c>
      <c r="Y110" s="10">
        <f>SUM(Y111:Y114)</f>
        <v>2</v>
      </c>
      <c r="Z110" s="10">
        <f>SUM(Z111:Z114)</f>
        <v>22</v>
      </c>
      <c r="AA110" s="10">
        <f>SUM(W110:Z110)</f>
        <v>101</v>
      </c>
    </row>
    <row r="111" spans="1:58" ht="15.75" customHeight="1" x14ac:dyDescent="0.25">
      <c r="C111" s="4" t="s">
        <v>14</v>
      </c>
      <c r="D111" s="4">
        <v>93</v>
      </c>
      <c r="E111" s="4">
        <v>59</v>
      </c>
      <c r="F111" s="4">
        <v>15</v>
      </c>
      <c r="G111" s="4">
        <v>19</v>
      </c>
      <c r="H111" s="4">
        <v>0</v>
      </c>
      <c r="I111" s="4"/>
      <c r="L111" s="6" t="s">
        <v>14</v>
      </c>
      <c r="M111" s="6">
        <v>44</v>
      </c>
      <c r="N111" s="6">
        <v>29</v>
      </c>
      <c r="O111" s="6">
        <v>8</v>
      </c>
      <c r="P111" s="6">
        <v>7</v>
      </c>
      <c r="Q111" s="6">
        <v>0</v>
      </c>
      <c r="R111" s="6"/>
      <c r="U111" s="10" t="s">
        <v>14</v>
      </c>
      <c r="V111" s="10">
        <v>13</v>
      </c>
      <c r="W111" s="10">
        <v>11</v>
      </c>
      <c r="X111" s="10">
        <v>2</v>
      </c>
      <c r="Y111" s="10">
        <v>0</v>
      </c>
      <c r="Z111" s="10">
        <v>0</v>
      </c>
      <c r="AA111" s="10"/>
    </row>
    <row r="112" spans="1:58" ht="15.75" customHeight="1" x14ac:dyDescent="0.25">
      <c r="C112" s="4" t="s">
        <v>16</v>
      </c>
      <c r="D112" s="4">
        <v>7</v>
      </c>
      <c r="E112" s="4">
        <v>5</v>
      </c>
      <c r="F112" s="4">
        <v>0</v>
      </c>
      <c r="G112" s="4">
        <v>0</v>
      </c>
      <c r="H112" s="4">
        <v>2</v>
      </c>
      <c r="I112" s="4"/>
      <c r="L112" s="6" t="s">
        <v>16</v>
      </c>
      <c r="M112" s="6">
        <v>46</v>
      </c>
      <c r="N112" s="6">
        <v>31</v>
      </c>
      <c r="O112" s="6">
        <v>3</v>
      </c>
      <c r="P112" s="6">
        <v>1</v>
      </c>
      <c r="Q112" s="6">
        <v>11</v>
      </c>
      <c r="R112" s="6"/>
      <c r="U112" s="10" t="s">
        <v>16</v>
      </c>
      <c r="V112" s="10">
        <v>68</v>
      </c>
      <c r="W112" s="10">
        <v>40</v>
      </c>
      <c r="X112" s="10">
        <v>8</v>
      </c>
      <c r="Y112" s="10">
        <v>2</v>
      </c>
      <c r="Z112" s="10">
        <v>18</v>
      </c>
      <c r="AA112" s="10"/>
    </row>
    <row r="113" spans="3:27" ht="15.75" customHeight="1" x14ac:dyDescent="0.25">
      <c r="C113" s="4" t="s">
        <v>15</v>
      </c>
      <c r="D113" s="4">
        <v>1</v>
      </c>
      <c r="E113" s="4">
        <v>0</v>
      </c>
      <c r="F113" s="4">
        <v>0</v>
      </c>
      <c r="G113" s="4">
        <v>0</v>
      </c>
      <c r="H113" s="4">
        <v>1</v>
      </c>
      <c r="I113" s="4"/>
      <c r="L113" s="6" t="s">
        <v>15</v>
      </c>
      <c r="M113" s="6">
        <v>4</v>
      </c>
      <c r="N113" s="6">
        <v>2</v>
      </c>
      <c r="O113" s="6">
        <v>0</v>
      </c>
      <c r="P113" s="6">
        <v>0</v>
      </c>
      <c r="Q113" s="6">
        <v>2</v>
      </c>
      <c r="R113" s="6"/>
      <c r="U113" s="10" t="s">
        <v>15</v>
      </c>
      <c r="V113" s="10">
        <v>4</v>
      </c>
      <c r="W113" s="10">
        <v>2</v>
      </c>
      <c r="X113" s="10">
        <v>0</v>
      </c>
      <c r="Y113" s="10">
        <v>0</v>
      </c>
      <c r="Z113" s="10">
        <v>2</v>
      </c>
      <c r="AA113" s="10"/>
    </row>
    <row r="114" spans="3:27" ht="15.75" customHeight="1" x14ac:dyDescent="0.25">
      <c r="L114" s="6" t="s">
        <v>32</v>
      </c>
      <c r="M114" s="6">
        <v>7</v>
      </c>
      <c r="N114" s="6">
        <v>7</v>
      </c>
      <c r="O114" s="6">
        <v>0</v>
      </c>
      <c r="P114" s="6">
        <v>0</v>
      </c>
      <c r="Q114" s="6">
        <v>0</v>
      </c>
      <c r="R114" s="6"/>
      <c r="U114" s="10" t="s">
        <v>32</v>
      </c>
      <c r="V114" s="10">
        <v>16</v>
      </c>
      <c r="W114" s="10">
        <v>14</v>
      </c>
      <c r="X114" s="10">
        <v>0</v>
      </c>
      <c r="Y114" s="10">
        <v>0</v>
      </c>
      <c r="Z114" s="10">
        <v>2</v>
      </c>
      <c r="AA114" s="10"/>
    </row>
    <row r="122" spans="3:27" ht="15.75" customHeight="1" x14ac:dyDescent="0.25">
      <c r="E122" t="s">
        <v>453</v>
      </c>
      <c r="F122">
        <v>8</v>
      </c>
    </row>
    <row r="123" spans="3:27" ht="15.75" customHeight="1" x14ac:dyDescent="0.25">
      <c r="E123" t="s">
        <v>454</v>
      </c>
      <c r="F123">
        <v>5</v>
      </c>
    </row>
    <row r="124" spans="3:27" ht="15.75" customHeight="1" x14ac:dyDescent="0.25">
      <c r="E124" t="s">
        <v>455</v>
      </c>
      <c r="F124">
        <v>13</v>
      </c>
    </row>
    <row r="125" spans="3:27" ht="15.75" customHeight="1" x14ac:dyDescent="0.25">
      <c r="E125" t="s">
        <v>457</v>
      </c>
      <c r="F125">
        <v>41</v>
      </c>
    </row>
    <row r="126" spans="3:27" ht="15.75" customHeight="1" x14ac:dyDescent="0.25">
      <c r="E126" t="s">
        <v>456</v>
      </c>
      <c r="F126">
        <v>34</v>
      </c>
    </row>
  </sheetData>
  <autoFilter ref="J1:J114"/>
  <hyperlinks>
    <hyperlink ref="B2" r:id="rId1"/>
    <hyperlink ref="D2" r:id="rId2"/>
    <hyperlink ref="B3" r:id="rId3"/>
    <hyperlink ref="C3" r:id="rId4"/>
    <hyperlink ref="D3" r:id="rId5"/>
    <hyperlink ref="B4" r:id="rId6"/>
    <hyperlink ref="C4" r:id="rId7"/>
    <hyperlink ref="B5" r:id="rId8"/>
    <hyperlink ref="C5" r:id="rId9"/>
    <hyperlink ref="D5" r:id="rId10"/>
    <hyperlink ref="B6" r:id="rId11"/>
    <hyperlink ref="C6" r:id="rId12"/>
    <hyperlink ref="D6" r:id="rId13"/>
    <hyperlink ref="B7" r:id="rId14"/>
    <hyperlink ref="C7" r:id="rId15"/>
    <hyperlink ref="D7" r:id="rId16"/>
    <hyperlink ref="B8" r:id="rId17"/>
    <hyperlink ref="C8" r:id="rId18"/>
    <hyperlink ref="D8" r:id="rId19"/>
    <hyperlink ref="B9" r:id="rId20"/>
    <hyperlink ref="D9" r:id="rId21"/>
    <hyperlink ref="B10" r:id="rId22"/>
    <hyperlink ref="C10" r:id="rId23"/>
    <hyperlink ref="D10" r:id="rId24"/>
    <hyperlink ref="B11" r:id="rId25"/>
    <hyperlink ref="D11" r:id="rId26"/>
    <hyperlink ref="B12" r:id="rId27"/>
    <hyperlink ref="C12" r:id="rId28"/>
    <hyperlink ref="B13" r:id="rId29"/>
    <hyperlink ref="C13" r:id="rId30"/>
    <hyperlink ref="D13" r:id="rId31"/>
    <hyperlink ref="B14" r:id="rId32"/>
    <hyperlink ref="C14" r:id="rId33"/>
    <hyperlink ref="D14" r:id="rId34"/>
    <hyperlink ref="B15" r:id="rId35"/>
    <hyperlink ref="C15" r:id="rId36"/>
    <hyperlink ref="D15" r:id="rId37"/>
    <hyperlink ref="B16" r:id="rId38"/>
    <hyperlink ref="C16" r:id="rId39"/>
    <hyperlink ref="D16" r:id="rId40"/>
    <hyperlink ref="B17" r:id="rId41"/>
    <hyperlink ref="C17" r:id="rId42"/>
    <hyperlink ref="D17" r:id="rId43"/>
    <hyperlink ref="B18" r:id="rId44"/>
    <hyperlink ref="C18" r:id="rId45"/>
    <hyperlink ref="D18" r:id="rId46"/>
    <hyperlink ref="B19" r:id="rId47"/>
    <hyperlink ref="C19" r:id="rId48"/>
    <hyperlink ref="D19" r:id="rId49"/>
    <hyperlink ref="B20" r:id="rId50"/>
    <hyperlink ref="C20" r:id="rId51"/>
    <hyperlink ref="D20" r:id="rId52"/>
    <hyperlink ref="B21" r:id="rId53"/>
    <hyperlink ref="C21" r:id="rId54"/>
    <hyperlink ref="D21" r:id="rId55"/>
    <hyperlink ref="B22" r:id="rId56"/>
    <hyperlink ref="C22" r:id="rId57"/>
    <hyperlink ref="D22" r:id="rId58"/>
    <hyperlink ref="B23" r:id="rId59"/>
    <hyperlink ref="C23" r:id="rId60"/>
    <hyperlink ref="D23" r:id="rId61"/>
    <hyperlink ref="B24" r:id="rId62"/>
    <hyperlink ref="C24" r:id="rId63"/>
    <hyperlink ref="D24" r:id="rId64"/>
    <hyperlink ref="B25" r:id="rId65"/>
    <hyperlink ref="C25" r:id="rId66"/>
    <hyperlink ref="D25" r:id="rId67"/>
    <hyperlink ref="B26" r:id="rId68"/>
    <hyperlink ref="C26" r:id="rId69"/>
    <hyperlink ref="D26" r:id="rId70"/>
    <hyperlink ref="B27" r:id="rId71"/>
    <hyperlink ref="C27" r:id="rId72"/>
    <hyperlink ref="D27" r:id="rId73"/>
    <hyperlink ref="B28" r:id="rId74"/>
    <hyperlink ref="C28" r:id="rId75"/>
    <hyperlink ref="D28" r:id="rId76"/>
    <hyperlink ref="B29" r:id="rId77"/>
    <hyperlink ref="C29" r:id="rId78"/>
    <hyperlink ref="D29" r:id="rId79"/>
    <hyperlink ref="B30" r:id="rId80"/>
    <hyperlink ref="C30" r:id="rId81"/>
    <hyperlink ref="D30" r:id="rId82"/>
    <hyperlink ref="B31" r:id="rId83"/>
    <hyperlink ref="C31" r:id="rId84"/>
    <hyperlink ref="D31" r:id="rId85"/>
    <hyperlink ref="B32" r:id="rId86"/>
    <hyperlink ref="C32" r:id="rId87"/>
    <hyperlink ref="D32" r:id="rId88"/>
    <hyperlink ref="B33" r:id="rId89"/>
    <hyperlink ref="C33" r:id="rId90"/>
    <hyperlink ref="D33" r:id="rId91"/>
    <hyperlink ref="B34" r:id="rId92"/>
    <hyperlink ref="C34" r:id="rId93"/>
    <hyperlink ref="D34" r:id="rId94"/>
    <hyperlink ref="B35" r:id="rId95"/>
    <hyperlink ref="C35" r:id="rId96"/>
    <hyperlink ref="D35" r:id="rId97"/>
    <hyperlink ref="B36" r:id="rId98"/>
    <hyperlink ref="C36" r:id="rId99"/>
    <hyperlink ref="D36" r:id="rId100"/>
    <hyperlink ref="B37" r:id="rId101"/>
    <hyperlink ref="C37" r:id="rId102"/>
    <hyperlink ref="D37" r:id="rId103"/>
    <hyperlink ref="B38" r:id="rId104"/>
    <hyperlink ref="C38" r:id="rId105"/>
    <hyperlink ref="D38" r:id="rId106"/>
    <hyperlink ref="B39" r:id="rId107"/>
    <hyperlink ref="C39" r:id="rId108"/>
    <hyperlink ref="D39" r:id="rId109"/>
    <hyperlink ref="B40" r:id="rId110"/>
    <hyperlink ref="D40" r:id="rId111"/>
    <hyperlink ref="B41" r:id="rId112"/>
    <hyperlink ref="C41" r:id="rId113"/>
    <hyperlink ref="D41" r:id="rId114"/>
    <hyperlink ref="B42" r:id="rId115"/>
    <hyperlink ref="C42" r:id="rId116"/>
    <hyperlink ref="D42" r:id="rId117"/>
    <hyperlink ref="B43" r:id="rId118"/>
    <hyperlink ref="C43" r:id="rId119"/>
    <hyperlink ref="D43" r:id="rId120"/>
    <hyperlink ref="B44" r:id="rId121"/>
    <hyperlink ref="D44" r:id="rId122"/>
    <hyperlink ref="B45" r:id="rId123"/>
    <hyperlink ref="C45" r:id="rId124"/>
    <hyperlink ref="D45" r:id="rId125"/>
    <hyperlink ref="B46" r:id="rId126"/>
    <hyperlink ref="C46" r:id="rId127"/>
    <hyperlink ref="D46" r:id="rId128"/>
    <hyperlink ref="B47" r:id="rId129"/>
    <hyperlink ref="C47" r:id="rId130"/>
    <hyperlink ref="D47" r:id="rId131"/>
    <hyperlink ref="B48" r:id="rId132"/>
    <hyperlink ref="C48" r:id="rId133"/>
    <hyperlink ref="D48" r:id="rId134"/>
    <hyperlink ref="B49" r:id="rId135"/>
    <hyperlink ref="C49" r:id="rId136"/>
    <hyperlink ref="D49" r:id="rId137"/>
    <hyperlink ref="B50" r:id="rId138"/>
    <hyperlink ref="C50" r:id="rId139"/>
    <hyperlink ref="D50" r:id="rId140"/>
    <hyperlink ref="B51" r:id="rId141"/>
    <hyperlink ref="C51" r:id="rId142"/>
    <hyperlink ref="D51" r:id="rId143"/>
    <hyperlink ref="B52" r:id="rId144"/>
    <hyperlink ref="C52" r:id="rId145"/>
    <hyperlink ref="D52" r:id="rId146"/>
    <hyperlink ref="B53" r:id="rId147"/>
    <hyperlink ref="C53" r:id="rId148"/>
    <hyperlink ref="D53" r:id="rId149"/>
    <hyperlink ref="B54" r:id="rId150"/>
    <hyperlink ref="C54" r:id="rId151"/>
    <hyperlink ref="D54" r:id="rId152"/>
    <hyperlink ref="B55" r:id="rId153"/>
    <hyperlink ref="C55" r:id="rId154"/>
    <hyperlink ref="D55" r:id="rId155"/>
    <hyperlink ref="B56" r:id="rId156"/>
    <hyperlink ref="C56" r:id="rId157"/>
    <hyperlink ref="D56" r:id="rId158"/>
    <hyperlink ref="B57" r:id="rId159"/>
    <hyperlink ref="C57" r:id="rId160"/>
    <hyperlink ref="D57" r:id="rId161"/>
    <hyperlink ref="B58" r:id="rId162"/>
    <hyperlink ref="C58" r:id="rId163"/>
    <hyperlink ref="D58" r:id="rId164"/>
    <hyperlink ref="B59" r:id="rId165"/>
    <hyperlink ref="C59" r:id="rId166"/>
    <hyperlink ref="D59" r:id="rId167"/>
    <hyperlink ref="B60" r:id="rId168"/>
    <hyperlink ref="C60" r:id="rId169"/>
    <hyperlink ref="D60" r:id="rId170"/>
    <hyperlink ref="B61" r:id="rId171"/>
    <hyperlink ref="C61" r:id="rId172"/>
    <hyperlink ref="D61" r:id="rId173"/>
    <hyperlink ref="B62" r:id="rId174"/>
    <hyperlink ref="C62" r:id="rId175"/>
    <hyperlink ref="D62" r:id="rId176"/>
    <hyperlink ref="B63" r:id="rId177"/>
    <hyperlink ref="C63" r:id="rId178"/>
    <hyperlink ref="D63" r:id="rId179"/>
    <hyperlink ref="B64" r:id="rId180"/>
    <hyperlink ref="C64" r:id="rId181"/>
    <hyperlink ref="D64" r:id="rId182"/>
    <hyperlink ref="B65" r:id="rId183"/>
    <hyperlink ref="C65" r:id="rId184"/>
    <hyperlink ref="D65" r:id="rId185"/>
    <hyperlink ref="B66" r:id="rId186"/>
    <hyperlink ref="C66" r:id="rId187"/>
    <hyperlink ref="D66" r:id="rId188"/>
    <hyperlink ref="B67" r:id="rId189"/>
    <hyperlink ref="C67" r:id="rId190"/>
    <hyperlink ref="D67" r:id="rId191"/>
    <hyperlink ref="B68" r:id="rId192"/>
    <hyperlink ref="C68" r:id="rId193"/>
    <hyperlink ref="D68" r:id="rId194"/>
    <hyperlink ref="B69" r:id="rId195"/>
    <hyperlink ref="C69" r:id="rId196"/>
    <hyperlink ref="D69" r:id="rId197"/>
    <hyperlink ref="B70" r:id="rId198"/>
    <hyperlink ref="C70" r:id="rId199"/>
    <hyperlink ref="D70" r:id="rId200"/>
    <hyperlink ref="B71" r:id="rId201"/>
    <hyperlink ref="C71" r:id="rId202"/>
    <hyperlink ref="D71" r:id="rId203"/>
    <hyperlink ref="B72" r:id="rId204"/>
    <hyperlink ref="C72" r:id="rId205"/>
    <hyperlink ref="D72" r:id="rId206"/>
    <hyperlink ref="B73" r:id="rId207"/>
    <hyperlink ref="C73" r:id="rId208"/>
    <hyperlink ref="D73" r:id="rId209"/>
    <hyperlink ref="B74" r:id="rId210"/>
    <hyperlink ref="C74" r:id="rId211"/>
    <hyperlink ref="D74" r:id="rId212"/>
    <hyperlink ref="B75" r:id="rId213"/>
    <hyperlink ref="C75" r:id="rId214"/>
    <hyperlink ref="D75" r:id="rId215"/>
    <hyperlink ref="B76" r:id="rId216"/>
    <hyperlink ref="C76" r:id="rId217"/>
    <hyperlink ref="D76" r:id="rId218"/>
    <hyperlink ref="B77" r:id="rId219"/>
    <hyperlink ref="C77" r:id="rId220"/>
    <hyperlink ref="D77" r:id="rId221"/>
    <hyperlink ref="B78" r:id="rId222"/>
    <hyperlink ref="D78" r:id="rId223"/>
    <hyperlink ref="C79" r:id="rId224"/>
    <hyperlink ref="D79" r:id="rId225"/>
    <hyperlink ref="B80" r:id="rId226"/>
    <hyperlink ref="C80" r:id="rId227"/>
    <hyperlink ref="D80" r:id="rId228"/>
    <hyperlink ref="B81" r:id="rId229"/>
    <hyperlink ref="C81" r:id="rId230"/>
    <hyperlink ref="D81" r:id="rId231"/>
    <hyperlink ref="B82" r:id="rId232"/>
    <hyperlink ref="C82" r:id="rId233"/>
    <hyperlink ref="D82" r:id="rId234"/>
    <hyperlink ref="B83" r:id="rId235"/>
    <hyperlink ref="C83" r:id="rId236"/>
    <hyperlink ref="D83" r:id="rId237"/>
    <hyperlink ref="B84" r:id="rId238"/>
    <hyperlink ref="C84" r:id="rId239"/>
    <hyperlink ref="D84" r:id="rId240"/>
    <hyperlink ref="B85" r:id="rId241"/>
    <hyperlink ref="C85" r:id="rId242"/>
    <hyperlink ref="D85" r:id="rId243"/>
    <hyperlink ref="B86" r:id="rId244"/>
    <hyperlink ref="C86" r:id="rId245"/>
    <hyperlink ref="D86" r:id="rId246"/>
    <hyperlink ref="B87" r:id="rId247"/>
    <hyperlink ref="C87" r:id="rId248"/>
    <hyperlink ref="D87" r:id="rId249"/>
    <hyperlink ref="B88" r:id="rId250"/>
    <hyperlink ref="C88" r:id="rId251"/>
    <hyperlink ref="D88" r:id="rId252"/>
    <hyperlink ref="B89" r:id="rId253"/>
    <hyperlink ref="C89" r:id="rId254"/>
    <hyperlink ref="D89" r:id="rId255"/>
    <hyperlink ref="B90" r:id="rId256"/>
    <hyperlink ref="C90" r:id="rId257"/>
    <hyperlink ref="D90" r:id="rId258"/>
    <hyperlink ref="B91" r:id="rId259"/>
    <hyperlink ref="C91" r:id="rId260"/>
    <hyperlink ref="D91" r:id="rId261"/>
    <hyperlink ref="B92" r:id="rId262"/>
    <hyperlink ref="C92" r:id="rId263"/>
    <hyperlink ref="D92" r:id="rId264"/>
    <hyperlink ref="B93" r:id="rId265"/>
    <hyperlink ref="C93" r:id="rId266"/>
    <hyperlink ref="D93" r:id="rId267"/>
    <hyperlink ref="B94" r:id="rId268"/>
    <hyperlink ref="C94" r:id="rId269"/>
    <hyperlink ref="D94" r:id="rId270"/>
    <hyperlink ref="B95" r:id="rId271"/>
    <hyperlink ref="C95" r:id="rId272"/>
    <hyperlink ref="D95" r:id="rId273"/>
    <hyperlink ref="B96" r:id="rId274"/>
    <hyperlink ref="C96" r:id="rId275"/>
    <hyperlink ref="D96" r:id="rId276"/>
    <hyperlink ref="B97" r:id="rId277"/>
    <hyperlink ref="C97" r:id="rId278"/>
    <hyperlink ref="D97" r:id="rId279"/>
    <hyperlink ref="B98" r:id="rId280"/>
    <hyperlink ref="C98" r:id="rId281"/>
    <hyperlink ref="D98" r:id="rId282"/>
    <hyperlink ref="B99" r:id="rId283"/>
    <hyperlink ref="C99" r:id="rId284"/>
    <hyperlink ref="D99" r:id="rId285"/>
    <hyperlink ref="B100" r:id="rId286"/>
    <hyperlink ref="C100" r:id="rId287"/>
    <hyperlink ref="D100" r:id="rId288"/>
    <hyperlink ref="B101" r:id="rId289"/>
    <hyperlink ref="C101" r:id="rId290"/>
    <hyperlink ref="D101" r:id="rId291"/>
    <hyperlink ref="B102" r:id="rId292"/>
    <hyperlink ref="C102" r:id="rId293"/>
    <hyperlink ref="D102" r:id="rId294"/>
  </hyperlinks>
  <pageMargins left="0.7" right="0.7" top="0.75" bottom="0.75" header="0.3" footer="0.3"/>
  <drawing r:id="rId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GoogeLinks.csv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Abdel-Rahman Adel</cp:lastModifiedBy>
  <dcterms:modified xsi:type="dcterms:W3CDTF">2018-04-26T12:42:27Z</dcterms:modified>
</cp:coreProperties>
</file>