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TM32 Cube IDE\2023-02-08 MD200 Panel PLC CPU32F407-LQP144 GREEN RTU\Documents\"/>
    </mc:Choice>
  </mc:AlternateContent>
  <xr:revisionPtr revIDLastSave="0" documentId="13_ncr:1_{17F84571-EE28-475E-825C-8C1C69198E8C}" xr6:coauthVersionLast="47" xr6:coauthVersionMax="47" xr10:uidLastSave="{00000000-0000-0000-0000-000000000000}"/>
  <bookViews>
    <workbookView xWindow="3840" yWindow="1155" windowWidth="21600" windowHeight="15195" activeTab="2" xr2:uid="{6430F06E-4DD3-40F5-B60B-7A5C52CF7BB9}"/>
  </bookViews>
  <sheets>
    <sheet name="Holding" sheetId="1" r:id="rId1"/>
    <sheet name="Status" sheetId="4" r:id="rId2"/>
    <sheet name="HMI" sheetId="3" r:id="rId3"/>
    <sheet name="AI CHANNEL" sheetId="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28" i="1"/>
  <c r="C27" i="1"/>
  <c r="C26" i="1"/>
  <c r="C30" i="4"/>
  <c r="C29" i="4"/>
  <c r="C17" i="1"/>
  <c r="C58" i="1"/>
  <c r="C59" i="1"/>
  <c r="C60" i="1"/>
  <c r="C57" i="1"/>
  <c r="C12" i="1"/>
  <c r="C63" i="1"/>
  <c r="C64" i="1"/>
  <c r="C65" i="1"/>
  <c r="C66" i="1"/>
  <c r="C62" i="1"/>
  <c r="C10" i="1"/>
  <c r="C34" i="1"/>
  <c r="C33" i="1"/>
  <c r="C24" i="4"/>
  <c r="C25" i="4"/>
  <c r="J22" i="1"/>
  <c r="J23" i="1"/>
  <c r="C47" i="1"/>
  <c r="C46" i="1"/>
  <c r="C45" i="1"/>
  <c r="C20" i="1"/>
  <c r="C44" i="1"/>
  <c r="C43" i="1"/>
  <c r="C42" i="1"/>
  <c r="C41" i="1"/>
  <c r="C40" i="1"/>
  <c r="C39" i="1"/>
  <c r="C38" i="1"/>
  <c r="C37" i="1"/>
  <c r="C36" i="1"/>
  <c r="C19" i="1"/>
  <c r="C12" i="3"/>
  <c r="C11" i="3"/>
  <c r="C132" i="1"/>
  <c r="C131" i="1"/>
  <c r="C74" i="1"/>
  <c r="C18" i="1"/>
  <c r="C31" i="1"/>
  <c r="C20" i="4"/>
  <c r="C18" i="4"/>
  <c r="C19" i="4"/>
  <c r="C17" i="4"/>
  <c r="C9" i="4"/>
  <c r="C16" i="4"/>
  <c r="C14" i="4"/>
  <c r="I6" i="3"/>
  <c r="J6" i="3"/>
  <c r="I5" i="3"/>
  <c r="J5" i="3"/>
  <c r="I4" i="3"/>
  <c r="J4" i="3"/>
  <c r="I3" i="3"/>
  <c r="J3" i="3"/>
  <c r="I2" i="3"/>
  <c r="J2" i="3"/>
  <c r="J13" i="1"/>
  <c r="K13" i="1"/>
  <c r="J12" i="1"/>
  <c r="K12" i="1"/>
  <c r="J9" i="1"/>
  <c r="K9" i="1"/>
  <c r="G6" i="1"/>
  <c r="G8" i="4"/>
  <c r="G8" i="1"/>
  <c r="G13" i="4"/>
  <c r="C13" i="4"/>
  <c r="G11" i="4"/>
  <c r="C11" i="4"/>
  <c r="C10" i="4"/>
  <c r="C8" i="4"/>
  <c r="G7" i="4"/>
  <c r="C7" i="4"/>
  <c r="G114" i="1"/>
  <c r="G113" i="1"/>
  <c r="G26" i="1"/>
  <c r="G25" i="1"/>
  <c r="C3" i="3"/>
  <c r="C4" i="3"/>
  <c r="C5" i="3"/>
  <c r="C6" i="3"/>
  <c r="C7" i="3"/>
  <c r="C8" i="3"/>
  <c r="C9" i="3"/>
  <c r="C2" i="3"/>
  <c r="C96" i="1"/>
  <c r="C95" i="1"/>
  <c r="C94" i="1"/>
  <c r="C93" i="1"/>
  <c r="C100" i="1"/>
  <c r="C99" i="1"/>
  <c r="C98" i="1"/>
  <c r="C9" i="1"/>
  <c r="C83" i="1"/>
  <c r="C82" i="1"/>
  <c r="C13" i="1"/>
  <c r="C16" i="1"/>
  <c r="C129" i="1"/>
  <c r="C128" i="1"/>
  <c r="J11" i="1"/>
  <c r="K11" i="1"/>
  <c r="J6" i="1"/>
  <c r="K6" i="1"/>
  <c r="J8" i="1"/>
  <c r="K8" i="1"/>
  <c r="J7" i="1"/>
  <c r="K7" i="1"/>
  <c r="C55" i="1"/>
  <c r="C54" i="1"/>
  <c r="C102" i="1"/>
  <c r="C11" i="1"/>
  <c r="C50" i="1"/>
  <c r="C52" i="1"/>
  <c r="C51" i="1"/>
  <c r="C110" i="1"/>
  <c r="C109" i="1"/>
  <c r="C78" i="1"/>
  <c r="C126" i="1"/>
  <c r="C125" i="1"/>
  <c r="C124" i="1"/>
  <c r="C123" i="1"/>
  <c r="C79" i="1"/>
  <c r="C72" i="1"/>
  <c r="C8" i="1"/>
  <c r="C122" i="1"/>
  <c r="C121" i="1"/>
  <c r="C120" i="1"/>
  <c r="C118" i="1"/>
  <c r="C117" i="1"/>
  <c r="C115" i="1"/>
  <c r="C114" i="1"/>
  <c r="C119" i="1"/>
  <c r="C116" i="1"/>
  <c r="C113" i="1"/>
  <c r="C103" i="1"/>
  <c r="C108" i="1"/>
  <c r="C107" i="1"/>
  <c r="C106" i="1"/>
  <c r="C105" i="1"/>
  <c r="C104" i="1"/>
  <c r="C91" i="1"/>
  <c r="C90" i="1"/>
  <c r="C73" i="1"/>
  <c r="C89" i="1"/>
  <c r="C81" i="1"/>
  <c r="C80" i="1"/>
  <c r="C76" i="1"/>
  <c r="C77" i="1"/>
  <c r="C87" i="1"/>
  <c r="C86" i="1"/>
  <c r="C88" i="1"/>
  <c r="C6" i="1"/>
  <c r="C7" i="1"/>
  <c r="C2" i="2"/>
  <c r="C3" i="2"/>
  <c r="C4" i="2"/>
  <c r="C5" i="2"/>
  <c r="C6" i="2"/>
  <c r="C7" i="2"/>
  <c r="C8" i="2"/>
  <c r="C9" i="2"/>
  <c r="C1" i="2"/>
  <c r="C24" i="1"/>
  <c r="C25" i="1"/>
  <c r="C21" i="1"/>
  <c r="C23" i="1"/>
  <c r="C22" i="1"/>
</calcChain>
</file>

<file path=xl/sharedStrings.xml><?xml version="1.0" encoding="utf-8"?>
<sst xmlns="http://schemas.openxmlformats.org/spreadsheetml/2006/main" count="244" uniqueCount="214">
  <si>
    <t>HEX</t>
  </si>
  <si>
    <t>MODBUS</t>
  </si>
  <si>
    <t>1C0</t>
  </si>
  <si>
    <t>HA_AI_CALC</t>
  </si>
  <si>
    <t>HA_AI_TOP</t>
  </si>
  <si>
    <t>HA_AI_BOTTOM</t>
  </si>
  <si>
    <t>HA_AI_CALB</t>
  </si>
  <si>
    <t>HA_AI_OFFSET</t>
  </si>
  <si>
    <t>HA_AI_CALC_LT1</t>
  </si>
  <si>
    <t>HA_AI_CALC_LT2</t>
  </si>
  <si>
    <t>20C</t>
  </si>
  <si>
    <t>21C</t>
  </si>
  <si>
    <t>HA_SYSTEM_CONTROL</t>
  </si>
  <si>
    <t>SA_PLC_WARNING</t>
  </si>
  <si>
    <t>A0</t>
  </si>
  <si>
    <t>HA_SYSTEM_STATE</t>
  </si>
  <si>
    <t>1A68</t>
  </si>
  <si>
    <t>1A64</t>
  </si>
  <si>
    <t>1A60</t>
  </si>
  <si>
    <t>HA_TANK1_DIFFERANCE</t>
  </si>
  <si>
    <t>HA_TANK2_DIFFERANCE</t>
  </si>
  <si>
    <t>HA_PUMP_COUNT</t>
  </si>
  <si>
    <t>1A40</t>
  </si>
  <si>
    <t>1A44</t>
  </si>
  <si>
    <t>HA_PUMP_RUN_MODE</t>
  </si>
  <si>
    <t>1A48</t>
  </si>
  <si>
    <t>HA_PUMP_CHANGE_LEVEL</t>
  </si>
  <si>
    <t>1A4C</t>
  </si>
  <si>
    <t>HA_PUMP_STOP_TIME_ON_LOW_LEVEL</t>
  </si>
  <si>
    <t>1A50</t>
  </si>
  <si>
    <t>1A70</t>
  </si>
  <si>
    <t>HA_DISPENSER_COUNT</t>
  </si>
  <si>
    <t>1A42</t>
  </si>
  <si>
    <t>HA_VALVE_CLOSE_TIME_ON_END_OF_FILLING</t>
  </si>
  <si>
    <t>HA_TANK_FILLING_VALVE_OPEN_LEVEL_DIFFERANCE</t>
  </si>
  <si>
    <t>1A74</t>
  </si>
  <si>
    <t>HA_PROBE_ACTIVE</t>
  </si>
  <si>
    <t>1D00</t>
  </si>
  <si>
    <t>1D04</t>
  </si>
  <si>
    <t>1D20</t>
  </si>
  <si>
    <t>HA_PROBE_SERIAL_NO1</t>
  </si>
  <si>
    <t>HA_PROBE_SERIAL_NO2</t>
  </si>
  <si>
    <t>1D08</t>
  </si>
  <si>
    <t>1D22</t>
  </si>
  <si>
    <t>1D02</t>
  </si>
  <si>
    <t>HA_PROBE_PROTOCOL_NO</t>
  </si>
  <si>
    <t>1E00</t>
  </si>
  <si>
    <t>HA_TANK_CAPACITY1</t>
  </si>
  <si>
    <t>HA_TANK_CAPACITY2</t>
  </si>
  <si>
    <t>1E04</t>
  </si>
  <si>
    <t>HA_TANK_DIAMETER1</t>
  </si>
  <si>
    <t>HA_TANK_DIAMETER2</t>
  </si>
  <si>
    <t>1E20</t>
  </si>
  <si>
    <t>1E24</t>
  </si>
  <si>
    <t>1E40</t>
  </si>
  <si>
    <t>HA_TANK_LEN1</t>
  </si>
  <si>
    <t>HA_TANK_LEN2</t>
  </si>
  <si>
    <t>1E44</t>
  </si>
  <si>
    <t>HA_TANK_ELLIPTICAL_LEN1</t>
  </si>
  <si>
    <t>HA_TANK_ELLIPTICAL_LEN2</t>
  </si>
  <si>
    <t>1E60</t>
  </si>
  <si>
    <t>1E64</t>
  </si>
  <si>
    <t>HA_TANK_DENSITY1</t>
  </si>
  <si>
    <t>1E80</t>
  </si>
  <si>
    <t>1E84</t>
  </si>
  <si>
    <t>HA_TANK_DENSITY2</t>
  </si>
  <si>
    <t>HA_TANK_COUNT</t>
  </si>
  <si>
    <t>1A30</t>
  </si>
  <si>
    <t>1A32</t>
  </si>
  <si>
    <t>HA_PUMP_PERIODICALLY_WAIT_TO_RUN</t>
  </si>
  <si>
    <t>HA_PUMP_PERIODICALLY_RUN_TIME</t>
  </si>
  <si>
    <t>HA_TANK1_DEVIATION</t>
  </si>
  <si>
    <t>1EA0</t>
  </si>
  <si>
    <t>HA_TANK2_DEVIATION</t>
  </si>
  <si>
    <t>1EA4</t>
  </si>
  <si>
    <t>1EC0</t>
  </si>
  <si>
    <t>1EC4</t>
  </si>
  <si>
    <t>HA_PROBE_TANK_ALLOCATION1</t>
  </si>
  <si>
    <t>HA_PROBE_TANK_ALLOCATION2</t>
  </si>
  <si>
    <t>1D40</t>
  </si>
  <si>
    <t>HA_PROBE_TANK_OFFSET1</t>
  </si>
  <si>
    <t>HA_PROBE_TANK_OFFSET2</t>
  </si>
  <si>
    <t>1D44</t>
  </si>
  <si>
    <t>SA_SYSTEM_INDICATOR</t>
  </si>
  <si>
    <t>HA_DI_DEBUG_MODE</t>
  </si>
  <si>
    <t>HA_DI_DEBUG</t>
  </si>
  <si>
    <t>HA_DI_STANDBY</t>
  </si>
  <si>
    <t>SA_DI_STATE</t>
  </si>
  <si>
    <t>HA_PROBE_TIMEOUT</t>
  </si>
  <si>
    <t>1C00</t>
  </si>
  <si>
    <t>HA_MASTER_CODE_SAVE_POSITION</t>
  </si>
  <si>
    <t>HA_MASTER_CODE</t>
  </si>
  <si>
    <t>Dec</t>
  </si>
  <si>
    <t>Hex</t>
  </si>
  <si>
    <t>Byte Adr</t>
  </si>
  <si>
    <t>1AA0</t>
  </si>
  <si>
    <t>HA_LEVEL_ALLOWED</t>
  </si>
  <si>
    <t>HA_TOTAL_LEVEL_LAST</t>
  </si>
  <si>
    <t>1AA4</t>
  </si>
  <si>
    <t>1AAC</t>
  </si>
  <si>
    <t>HA_MIN_UP_LEVEL_AT_PEROID_OF_FILLING</t>
  </si>
  <si>
    <t>HA_MIN_UP_LEVEL_TIMEOUT_AT_PEROID_OF_FILLING</t>
  </si>
  <si>
    <t>1AB0</t>
  </si>
  <si>
    <t>SA_TANK_FILLING_STATUS</t>
  </si>
  <si>
    <t>1A6C</t>
  </si>
  <si>
    <t>HA_TANK_FUELING_TIMEOUT</t>
  </si>
  <si>
    <t>HA_TANK_FUELING_END_WARNING_TIMEOUT</t>
  </si>
  <si>
    <t>HA_TANK_FUELING_VALVE_COUNT</t>
  </si>
  <si>
    <t>HA_PLC_CONTROL</t>
  </si>
  <si>
    <t>HA_DATA_SEND_PERIOD</t>
  </si>
  <si>
    <t>22A4</t>
  </si>
  <si>
    <t>HA_DATA_DEFAULT_PACKET</t>
  </si>
  <si>
    <t>22AC</t>
  </si>
  <si>
    <t>HA_PLC_SERIAL_NO</t>
  </si>
  <si>
    <t>D0</t>
  </si>
  <si>
    <t>HA_PLC_NAME</t>
  </si>
  <si>
    <t>HA_PUMP_EXCHANGE_LEVEL</t>
  </si>
  <si>
    <t>1A54</t>
  </si>
  <si>
    <t>HA_PUMP_EXCHANGE_TIME</t>
  </si>
  <si>
    <t>1A58</t>
  </si>
  <si>
    <t>HA_TANK_OVER_FILLING_LEVEL1</t>
  </si>
  <si>
    <t>1AC0</t>
  </si>
  <si>
    <t>1AC4</t>
  </si>
  <si>
    <t>HA_TANK_OVER_FILLING_ALERT_TYPE</t>
  </si>
  <si>
    <t>1AD0</t>
  </si>
  <si>
    <t>SA_SYSTEM_WARNING</t>
  </si>
  <si>
    <t>SA_HMI_LT1</t>
  </si>
  <si>
    <t>SA_HMI_LT2</t>
  </si>
  <si>
    <t>SA_HMI_TANK1_CAPACITY</t>
  </si>
  <si>
    <t>SA_HMI_TANK2_CAPACITY</t>
  </si>
  <si>
    <t>SA_HMI_BUTTON_STATE</t>
  </si>
  <si>
    <t>SA_HMI_SYSTEM_WARNING</t>
  </si>
  <si>
    <t>SA_HMI_PLC_WARNING</t>
  </si>
  <si>
    <t>SA_HMI_TANK_FILLING_STATUS</t>
  </si>
  <si>
    <t>410C</t>
  </si>
  <si>
    <t>411C</t>
  </si>
  <si>
    <t>413C</t>
  </si>
  <si>
    <t>413E</t>
  </si>
  <si>
    <t>SA_HMI_SYSTEM_STATE</t>
  </si>
  <si>
    <t>SA_HMI_SYSTEM_INDICATOR</t>
  </si>
  <si>
    <t>HMI</t>
  </si>
  <si>
    <t>HA_TANK_DEVIATION_CONTROL</t>
  </si>
  <si>
    <t>SA_TANK_DEVIATION_STATUS</t>
  </si>
  <si>
    <t>30A</t>
  </si>
  <si>
    <t>SA_TOTAL_LEVEL_CURRENT</t>
  </si>
  <si>
    <t>SA_PLC_STATUS</t>
  </si>
  <si>
    <t>SA_TANK1_DEVIATION_DIFFERANCE</t>
  </si>
  <si>
    <t>SA_TANK1_DEVIATION_PERCENT</t>
  </si>
  <si>
    <t>SA_TANK2_DEVIATION_DIFFERANCE</t>
  </si>
  <si>
    <t>SA_TANK2_DEVIATION_PERCENT</t>
  </si>
  <si>
    <t>HA_AI_CHANNEL_TYPES</t>
  </si>
  <si>
    <t>HA_MODULE_ENABLE</t>
  </si>
  <si>
    <t>HA_TANK_SECOND_LEVEL_SHOW</t>
  </si>
  <si>
    <t>1A34</t>
  </si>
  <si>
    <t>HA_DATA_CHANNEL_VALUE_MULTIPLIER</t>
  </si>
  <si>
    <t>22C0</t>
  </si>
  <si>
    <t>HA_DATA_ANALOG_INPUT_VALUE_MULTIPLIER</t>
  </si>
  <si>
    <t>22C4</t>
  </si>
  <si>
    <t>SA_HMI_DIGITAL_INPUTS</t>
  </si>
  <si>
    <t>SA_HMI_DIGITAL_OUTPUTS</t>
  </si>
  <si>
    <t>HA_AI_MODULE_ENABLE</t>
  </si>
  <si>
    <t>00E4</t>
  </si>
  <si>
    <t>00E0</t>
  </si>
  <si>
    <t>HA_AI_MODULE_CHANNEL_POS_ONCHIP_8..15</t>
  </si>
  <si>
    <t>HA_AI_MODULE_CHANNEL_POS_ONCHIP_0..7</t>
  </si>
  <si>
    <t>HA_AI_MODULE_CHANNEL_ON_BOARDIC_0..3</t>
  </si>
  <si>
    <t>HA_AI_MODULE_CHANNEL_ON_BOARDIC_4..7</t>
  </si>
  <si>
    <t>HA_AI_MODULE_CHANNEL_MODULE_SPI1</t>
  </si>
  <si>
    <t>HA_AI_MODULE_CHANNEL_MODULE_SPI2</t>
  </si>
  <si>
    <t>HA_AI_MODULE_CHANNEL_MODULE_TYPE_SPI1</t>
  </si>
  <si>
    <t>HA_AI_MODULE_CHANNEL_MODULE_TYPE_SPI2</t>
  </si>
  <si>
    <t>HA_AI_ALLOCATION</t>
  </si>
  <si>
    <t>HA_AI_MODULE_RESOLUTION_MULTIPLIER</t>
  </si>
  <si>
    <t>2C0</t>
  </si>
  <si>
    <t>HA_AI_CHANNEL_BOTTOM_VALUE_mV</t>
  </si>
  <si>
    <t>HA_AI_CHANNEL_TOP_VALUE_Mv</t>
  </si>
  <si>
    <t>300</t>
  </si>
  <si>
    <t>3A0</t>
  </si>
  <si>
    <t>3C0</t>
  </si>
  <si>
    <t>SA_AI_CHANNEL_VALUE_FILTERED</t>
  </si>
  <si>
    <t>10C0</t>
  </si>
  <si>
    <t>SA_AI_CHANNEL_VALUE</t>
  </si>
  <si>
    <t>HA_AI_KALMAN_FILTER</t>
  </si>
  <si>
    <t>HA_AI_AVARAGE_CALCULATION</t>
  </si>
  <si>
    <t>HA_BUTTON_02</t>
  </si>
  <si>
    <t>HA_BUTTON_01</t>
  </si>
  <si>
    <t>HA_BUTTON_00</t>
  </si>
  <si>
    <t>HA_AI_KALMAN_fP</t>
  </si>
  <si>
    <t>HA_AI_KALMAN_fQ</t>
  </si>
  <si>
    <t>HA_AI_KALMAN_fR</t>
  </si>
  <si>
    <t>HA_AI_KALMAN_fKGain</t>
  </si>
  <si>
    <t>HA_AI_KALMAN_LEN</t>
  </si>
  <si>
    <t>0B00</t>
  </si>
  <si>
    <t>0B04</t>
  </si>
  <si>
    <t>0B08</t>
  </si>
  <si>
    <t>0B0C</t>
  </si>
  <si>
    <t>0B10</t>
  </si>
  <si>
    <t>HA_PLC_RUN_TIMEOUT</t>
  </si>
  <si>
    <t>HA_RTU_BAUDRATE</t>
  </si>
  <si>
    <t>HA_RTU_DATA_BITS</t>
  </si>
  <si>
    <t>HA_RTU_DATA_PARITY</t>
  </si>
  <si>
    <t>HA_RTU_STOP_BITS</t>
  </si>
  <si>
    <t>D8</t>
  </si>
  <si>
    <t>HA_SLAVE_ADDRESS</t>
  </si>
  <si>
    <t>SA_TANK1_AMOUNT_KG</t>
  </si>
  <si>
    <t>SA_TANK2_AMOUNT_KG</t>
  </si>
  <si>
    <t>TANK 1</t>
  </si>
  <si>
    <t>TANK 2</t>
  </si>
  <si>
    <t>PRESSURE 1</t>
  </si>
  <si>
    <t>PRESSURE 2</t>
  </si>
  <si>
    <t>SA_HMI_PT1</t>
  </si>
  <si>
    <t>SA_HMI_PT2</t>
  </si>
  <si>
    <t>SA_HMI_TANK1_AMOUNT_KG</t>
  </si>
  <si>
    <t>SA_HMI_TANK2_AMOUNT_KG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</si>
</sst>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0" fillId="4" borderId="0" xfId="0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right"/>
    </xf>
    <xf numFmtId="0" fontId="1" fillId="5" borderId="0" xfId="0" applyFont="1" applyFill="1"/>
    <xf numFmtId="0" fontId="1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6" borderId="0" xfId="0" applyFill="1"/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horizontal="right"/>
    </xf>
    <xf numFmtId="0" fontId="3" fillId="7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0" fillId="8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6774-7CAF-420A-B962-5F43880700A5}">
  <dimension ref="A4:K143"/>
  <sheetViews>
    <sheetView topLeftCell="A11" workbookViewId="0">
      <selection activeCell="E28" sqref="E28"/>
    </sheetView>
  </sheetViews>
  <sheetFormatPr defaultRowHeight="15" x14ac:dyDescent="0.25"/>
  <cols>
    <col min="1" max="1" width="48.7109375" customWidth="1"/>
    <col min="3" max="3" width="12" customWidth="1"/>
    <col min="5" max="5" width="30.7109375" customWidth="1"/>
    <col min="6" max="6" width="11.42578125" customWidth="1"/>
    <col min="9" max="9" width="20" style="2" customWidth="1"/>
    <col min="10" max="10" width="9.7109375" style="2" customWidth="1"/>
    <col min="11" max="11" width="10.42578125" style="2" customWidth="1"/>
    <col min="14" max="14" width="13.28515625" customWidth="1"/>
  </cols>
  <sheetData>
    <row r="4" spans="1:11" ht="32.25" customHeight="1" x14ac:dyDescent="0.25">
      <c r="E4" s="27" t="s">
        <v>140</v>
      </c>
      <c r="F4" s="27"/>
    </row>
    <row r="5" spans="1:11" ht="27.75" customHeight="1" x14ac:dyDescent="0.25">
      <c r="B5" s="23" t="s">
        <v>0</v>
      </c>
      <c r="C5" s="23" t="s">
        <v>1</v>
      </c>
      <c r="E5" s="23" t="s">
        <v>0</v>
      </c>
      <c r="F5" s="23" t="s">
        <v>1</v>
      </c>
      <c r="I5" s="23" t="s">
        <v>92</v>
      </c>
      <c r="J5" s="23" t="s">
        <v>93</v>
      </c>
      <c r="K5" s="23" t="s">
        <v>94</v>
      </c>
    </row>
    <row r="6" spans="1:11" x14ac:dyDescent="0.25">
      <c r="A6" t="s">
        <v>15</v>
      </c>
      <c r="B6" s="1">
        <v>20</v>
      </c>
      <c r="C6" s="1">
        <f t="shared" ref="C6" si="0">HEX2DEC(B6)/2</f>
        <v>16</v>
      </c>
      <c r="E6" t="s">
        <v>138</v>
      </c>
      <c r="F6">
        <v>4144</v>
      </c>
      <c r="G6" s="1">
        <f t="shared" ref="G6" si="1">HEX2DEC(F6)/2</f>
        <v>8354</v>
      </c>
      <c r="I6" s="2">
        <v>642</v>
      </c>
      <c r="J6" s="24" t="str">
        <f t="shared" ref="J6:J13" si="2">DEC2HEX(I6)</f>
        <v>282</v>
      </c>
      <c r="K6" s="2" t="str">
        <f t="shared" ref="K6:K13" si="3">DEC2HEX(HEX2DEC(J6)*2)</f>
        <v>504</v>
      </c>
    </row>
    <row r="7" spans="1:11" x14ac:dyDescent="0.25">
      <c r="A7" t="s">
        <v>12</v>
      </c>
      <c r="B7" s="1">
        <v>24</v>
      </c>
      <c r="C7" s="1">
        <f t="shared" ref="C7:C13" si="4">HEX2DEC(B7)/2</f>
        <v>18</v>
      </c>
      <c r="I7" s="2">
        <v>570</v>
      </c>
      <c r="J7" s="24" t="str">
        <f t="shared" si="2"/>
        <v>23A</v>
      </c>
      <c r="K7" s="2" t="str">
        <f t="shared" si="3"/>
        <v>474</v>
      </c>
    </row>
    <row r="8" spans="1:11" x14ac:dyDescent="0.25">
      <c r="A8" s="4" t="s">
        <v>186</v>
      </c>
      <c r="B8" s="5">
        <v>30</v>
      </c>
      <c r="C8" s="5">
        <f t="shared" si="4"/>
        <v>24</v>
      </c>
      <c r="E8" t="s">
        <v>130</v>
      </c>
      <c r="F8" s="1">
        <v>4130</v>
      </c>
      <c r="G8" s="1">
        <f t="shared" ref="G8" si="5">HEX2DEC(F8)/2</f>
        <v>8344</v>
      </c>
      <c r="I8" s="2">
        <v>514</v>
      </c>
      <c r="J8" s="24" t="str">
        <f t="shared" si="2"/>
        <v>202</v>
      </c>
      <c r="K8" s="2" t="str">
        <f t="shared" si="3"/>
        <v>404</v>
      </c>
    </row>
    <row r="9" spans="1:11" x14ac:dyDescent="0.25">
      <c r="A9" s="4" t="s">
        <v>185</v>
      </c>
      <c r="B9" s="5">
        <v>32</v>
      </c>
      <c r="C9" s="5">
        <f t="shared" si="4"/>
        <v>25</v>
      </c>
      <c r="I9" s="2">
        <v>6240</v>
      </c>
      <c r="J9" s="24" t="str">
        <f t="shared" ref="J9" si="6">DEC2HEX(I9)</f>
        <v>1860</v>
      </c>
      <c r="K9" s="2" t="str">
        <f t="shared" si="3"/>
        <v>30C0</v>
      </c>
    </row>
    <row r="10" spans="1:11" x14ac:dyDescent="0.25">
      <c r="A10" s="4" t="s">
        <v>184</v>
      </c>
      <c r="B10" s="5">
        <v>34</v>
      </c>
      <c r="C10" s="5">
        <f t="shared" si="4"/>
        <v>26</v>
      </c>
      <c r="J10" s="24"/>
    </row>
    <row r="11" spans="1:11" x14ac:dyDescent="0.25">
      <c r="A11" s="4" t="s">
        <v>108</v>
      </c>
      <c r="B11" s="5">
        <v>44</v>
      </c>
      <c r="C11" s="5">
        <f t="shared" si="4"/>
        <v>34</v>
      </c>
      <c r="I11" s="2">
        <v>16</v>
      </c>
      <c r="J11" s="24" t="str">
        <f t="shared" si="2"/>
        <v>10</v>
      </c>
      <c r="K11" s="2" t="str">
        <f t="shared" si="3"/>
        <v>20</v>
      </c>
    </row>
    <row r="12" spans="1:11" x14ac:dyDescent="0.25">
      <c r="A12" t="s">
        <v>197</v>
      </c>
      <c r="B12" s="1">
        <v>50</v>
      </c>
      <c r="C12" s="5">
        <f t="shared" si="4"/>
        <v>40</v>
      </c>
      <c r="I12" s="2">
        <v>6160</v>
      </c>
      <c r="J12" s="24" t="str">
        <f t="shared" si="2"/>
        <v>1810</v>
      </c>
      <c r="K12" s="2" t="str">
        <f t="shared" si="3"/>
        <v>3020</v>
      </c>
    </row>
    <row r="13" spans="1:11" x14ac:dyDescent="0.25">
      <c r="A13" t="s">
        <v>115</v>
      </c>
      <c r="B13" s="1">
        <v>60</v>
      </c>
      <c r="C13" s="1">
        <f t="shared" si="4"/>
        <v>48</v>
      </c>
      <c r="I13" s="2">
        <v>16668</v>
      </c>
      <c r="J13" s="24" t="str">
        <f t="shared" si="2"/>
        <v>411C</v>
      </c>
      <c r="K13" s="2" t="str">
        <f t="shared" si="3"/>
        <v>8238</v>
      </c>
    </row>
    <row r="14" spans="1:11" x14ac:dyDescent="0.25">
      <c r="B14" s="1"/>
      <c r="C14" s="1"/>
      <c r="J14" s="24"/>
    </row>
    <row r="15" spans="1:11" x14ac:dyDescent="0.25">
      <c r="B15" s="19"/>
      <c r="C15" s="1"/>
      <c r="J15" s="24"/>
    </row>
    <row r="16" spans="1:11" x14ac:dyDescent="0.25">
      <c r="A16" t="s">
        <v>113</v>
      </c>
      <c r="B16" s="1" t="s">
        <v>114</v>
      </c>
      <c r="C16" s="1">
        <f t="shared" ref="C16:C23" si="7">HEX2DEC(B16)/2</f>
        <v>104</v>
      </c>
      <c r="J16" s="24"/>
    </row>
    <row r="17" spans="1:10" x14ac:dyDescent="0.25">
      <c r="A17" t="s">
        <v>203</v>
      </c>
      <c r="B17" s="1" t="s">
        <v>202</v>
      </c>
      <c r="C17" s="1">
        <f t="shared" si="7"/>
        <v>108</v>
      </c>
      <c r="J17" s="24"/>
    </row>
    <row r="18" spans="1:10" x14ac:dyDescent="0.25">
      <c r="A18" t="s">
        <v>151</v>
      </c>
      <c r="B18" s="19" t="s">
        <v>162</v>
      </c>
      <c r="C18" s="1">
        <f t="shared" si="7"/>
        <v>112</v>
      </c>
      <c r="J18" s="24"/>
    </row>
    <row r="19" spans="1:10" x14ac:dyDescent="0.25">
      <c r="A19" t="s">
        <v>160</v>
      </c>
      <c r="B19" s="19" t="s">
        <v>161</v>
      </c>
      <c r="C19" s="1">
        <f t="shared" si="7"/>
        <v>114</v>
      </c>
      <c r="J19" s="24"/>
    </row>
    <row r="20" spans="1:10" x14ac:dyDescent="0.25">
      <c r="A20" t="s">
        <v>6</v>
      </c>
      <c r="B20" s="1">
        <v>100</v>
      </c>
      <c r="C20" s="1">
        <f t="shared" si="7"/>
        <v>128</v>
      </c>
      <c r="J20" s="24"/>
    </row>
    <row r="21" spans="1:10" x14ac:dyDescent="0.25">
      <c r="A21" t="s">
        <v>7</v>
      </c>
      <c r="B21" s="1">
        <v>140</v>
      </c>
      <c r="C21" s="1">
        <f t="shared" si="7"/>
        <v>160</v>
      </c>
    </row>
    <row r="22" spans="1:10" x14ac:dyDescent="0.25">
      <c r="A22" t="s">
        <v>5</v>
      </c>
      <c r="B22" s="1">
        <v>180</v>
      </c>
      <c r="C22" s="1">
        <f t="shared" si="7"/>
        <v>192</v>
      </c>
      <c r="I22" s="2">
        <v>3300000</v>
      </c>
      <c r="J22" s="24">
        <f>I22/2</f>
        <v>1650000</v>
      </c>
    </row>
    <row r="23" spans="1:10" x14ac:dyDescent="0.25">
      <c r="A23" t="s">
        <v>4</v>
      </c>
      <c r="B23" s="1" t="s">
        <v>2</v>
      </c>
      <c r="C23" s="1">
        <f t="shared" si="7"/>
        <v>224</v>
      </c>
      <c r="J23" s="24">
        <f>J22/(2^24)</f>
        <v>9.8347663879394531E-2</v>
      </c>
    </row>
    <row r="24" spans="1:10" x14ac:dyDescent="0.25">
      <c r="A24" t="s">
        <v>6</v>
      </c>
      <c r="B24" s="1">
        <v>100</v>
      </c>
      <c r="C24" s="1">
        <f t="shared" ref="C24:C36" si="8">HEX2DEC(B24)/2</f>
        <v>128</v>
      </c>
    </row>
    <row r="25" spans="1:10" x14ac:dyDescent="0.25">
      <c r="A25" t="s">
        <v>3</v>
      </c>
      <c r="B25" s="25">
        <v>200</v>
      </c>
      <c r="C25" s="25">
        <f t="shared" si="8"/>
        <v>256</v>
      </c>
      <c r="E25" t="s">
        <v>126</v>
      </c>
      <c r="F25" s="1">
        <v>4100</v>
      </c>
      <c r="G25" s="1">
        <f t="shared" ref="G25:G26" si="9">HEX2DEC(F25)/2</f>
        <v>8320</v>
      </c>
    </row>
    <row r="26" spans="1:10" x14ac:dyDescent="0.25">
      <c r="A26" t="s">
        <v>206</v>
      </c>
      <c r="B26" s="25">
        <v>200</v>
      </c>
      <c r="C26" s="25">
        <f t="shared" si="8"/>
        <v>256</v>
      </c>
      <c r="E26" t="s">
        <v>127</v>
      </c>
      <c r="F26" s="1">
        <v>4104</v>
      </c>
      <c r="G26" s="1">
        <f t="shared" si="9"/>
        <v>8322</v>
      </c>
    </row>
    <row r="27" spans="1:10" x14ac:dyDescent="0.25">
      <c r="A27" t="s">
        <v>207</v>
      </c>
      <c r="B27" s="1">
        <v>204</v>
      </c>
      <c r="C27" s="1">
        <f t="shared" si="8"/>
        <v>258</v>
      </c>
      <c r="F27" s="1"/>
      <c r="G27" s="1"/>
    </row>
    <row r="28" spans="1:10" x14ac:dyDescent="0.25">
      <c r="A28" t="s">
        <v>208</v>
      </c>
      <c r="B28" s="1">
        <v>208</v>
      </c>
      <c r="C28" s="1">
        <f t="shared" si="8"/>
        <v>260</v>
      </c>
      <c r="F28" s="1"/>
      <c r="G28" s="1"/>
    </row>
    <row r="29" spans="1:10" x14ac:dyDescent="0.25">
      <c r="A29" t="s">
        <v>209</v>
      </c>
      <c r="B29" s="1" t="s">
        <v>10</v>
      </c>
      <c r="C29" s="1">
        <f t="shared" si="8"/>
        <v>262</v>
      </c>
      <c r="F29" s="1"/>
      <c r="G29" s="1"/>
    </row>
    <row r="30" spans="1:10" x14ac:dyDescent="0.25">
      <c r="B30" s="1"/>
      <c r="C30" s="1"/>
      <c r="F30" s="1"/>
      <c r="G30" s="1"/>
    </row>
    <row r="31" spans="1:10" x14ac:dyDescent="0.25">
      <c r="A31" t="s">
        <v>150</v>
      </c>
      <c r="B31" s="1">
        <v>240</v>
      </c>
      <c r="C31" s="1">
        <f t="shared" si="8"/>
        <v>288</v>
      </c>
      <c r="F31" s="1"/>
      <c r="G31" s="1"/>
    </row>
    <row r="32" spans="1:10" x14ac:dyDescent="0.25">
      <c r="B32" s="1"/>
      <c r="C32" s="1"/>
      <c r="F32" s="1"/>
      <c r="G32" s="1"/>
    </row>
    <row r="33" spans="1:7" x14ac:dyDescent="0.25">
      <c r="A33" t="s">
        <v>182</v>
      </c>
      <c r="B33" s="1">
        <v>248</v>
      </c>
      <c r="C33" s="1">
        <f t="shared" si="8"/>
        <v>292</v>
      </c>
      <c r="F33" s="1"/>
      <c r="G33" s="1"/>
    </row>
    <row r="34" spans="1:7" x14ac:dyDescent="0.25">
      <c r="A34" t="s">
        <v>183</v>
      </c>
      <c r="B34" s="1">
        <v>250</v>
      </c>
      <c r="C34" s="1">
        <f t="shared" si="8"/>
        <v>296</v>
      </c>
      <c r="F34" s="1"/>
      <c r="G34" s="1"/>
    </row>
    <row r="35" spans="1:7" x14ac:dyDescent="0.25">
      <c r="B35" s="1"/>
      <c r="C35" s="1"/>
      <c r="F35" s="1"/>
      <c r="G35" s="1"/>
    </row>
    <row r="36" spans="1:7" x14ac:dyDescent="0.25">
      <c r="A36" t="s">
        <v>164</v>
      </c>
      <c r="B36" s="1">
        <v>260</v>
      </c>
      <c r="C36" s="1">
        <f t="shared" si="8"/>
        <v>304</v>
      </c>
      <c r="F36" s="1"/>
      <c r="G36" s="1"/>
    </row>
    <row r="37" spans="1:7" x14ac:dyDescent="0.25">
      <c r="A37" t="s">
        <v>163</v>
      </c>
      <c r="B37" s="1">
        <v>260</v>
      </c>
      <c r="C37" s="1">
        <f t="shared" ref="C37:C40" si="10">HEX2DEC(B37)/2</f>
        <v>304</v>
      </c>
      <c r="F37" s="1"/>
      <c r="G37" s="1"/>
    </row>
    <row r="38" spans="1:7" x14ac:dyDescent="0.25">
      <c r="A38" t="s">
        <v>165</v>
      </c>
      <c r="B38" s="1">
        <v>262</v>
      </c>
      <c r="C38" s="1">
        <f t="shared" si="10"/>
        <v>305</v>
      </c>
      <c r="F38" s="1"/>
      <c r="G38" s="1"/>
    </row>
    <row r="39" spans="1:7" x14ac:dyDescent="0.25">
      <c r="A39" t="s">
        <v>166</v>
      </c>
      <c r="B39" s="1">
        <v>264</v>
      </c>
      <c r="C39" s="1">
        <f t="shared" si="10"/>
        <v>306</v>
      </c>
      <c r="F39" s="1"/>
      <c r="G39" s="1"/>
    </row>
    <row r="40" spans="1:7" x14ac:dyDescent="0.25">
      <c r="A40" t="s">
        <v>167</v>
      </c>
      <c r="B40" s="1">
        <v>266</v>
      </c>
      <c r="C40" s="1">
        <f t="shared" si="10"/>
        <v>307</v>
      </c>
      <c r="F40" s="1"/>
      <c r="G40" s="1"/>
    </row>
    <row r="41" spans="1:7" x14ac:dyDescent="0.25">
      <c r="A41" t="s">
        <v>168</v>
      </c>
      <c r="B41" s="1">
        <v>268</v>
      </c>
      <c r="C41" s="1">
        <f t="shared" ref="C41:C47" si="11">HEX2DEC(B41)/2</f>
        <v>308</v>
      </c>
      <c r="F41" s="1"/>
      <c r="G41" s="1"/>
    </row>
    <row r="42" spans="1:7" x14ac:dyDescent="0.25">
      <c r="A42" t="s">
        <v>169</v>
      </c>
      <c r="B42" s="1">
        <v>270</v>
      </c>
      <c r="C42" s="1">
        <f t="shared" si="11"/>
        <v>312</v>
      </c>
      <c r="F42" s="1"/>
      <c r="G42" s="1"/>
    </row>
    <row r="43" spans="1:7" x14ac:dyDescent="0.25">
      <c r="A43" t="s">
        <v>170</v>
      </c>
      <c r="B43" s="1">
        <v>272</v>
      </c>
      <c r="C43" s="1">
        <f t="shared" si="11"/>
        <v>313</v>
      </c>
      <c r="F43" s="1"/>
      <c r="G43" s="1"/>
    </row>
    <row r="44" spans="1:7" x14ac:dyDescent="0.25">
      <c r="A44" t="s">
        <v>171</v>
      </c>
      <c r="B44" s="1">
        <v>280</v>
      </c>
      <c r="C44" s="1">
        <f t="shared" si="11"/>
        <v>320</v>
      </c>
      <c r="F44" s="1"/>
      <c r="G44" s="1"/>
    </row>
    <row r="45" spans="1:7" x14ac:dyDescent="0.25">
      <c r="A45" t="s">
        <v>172</v>
      </c>
      <c r="B45" s="1" t="s">
        <v>173</v>
      </c>
      <c r="C45" s="1">
        <f t="shared" si="11"/>
        <v>352</v>
      </c>
      <c r="F45" s="1"/>
      <c r="G45" s="1"/>
    </row>
    <row r="46" spans="1:7" x14ac:dyDescent="0.25">
      <c r="A46" t="s">
        <v>174</v>
      </c>
      <c r="B46" s="19" t="s">
        <v>176</v>
      </c>
      <c r="C46" s="1">
        <f t="shared" si="11"/>
        <v>384</v>
      </c>
      <c r="F46" s="1"/>
      <c r="G46" s="1"/>
    </row>
    <row r="47" spans="1:7" x14ac:dyDescent="0.25">
      <c r="A47" s="26" t="s">
        <v>175</v>
      </c>
      <c r="B47" s="1">
        <v>340</v>
      </c>
      <c r="C47" s="1">
        <f t="shared" si="11"/>
        <v>416</v>
      </c>
      <c r="F47" s="1"/>
      <c r="G47" s="1"/>
    </row>
    <row r="48" spans="1:7" x14ac:dyDescent="0.25">
      <c r="B48" s="1"/>
      <c r="C48" s="1"/>
      <c r="F48" s="1"/>
      <c r="G48" s="1"/>
    </row>
    <row r="49" spans="1:10" x14ac:dyDescent="0.25">
      <c r="B49" s="1"/>
      <c r="C49" s="1"/>
      <c r="J49" s="24"/>
    </row>
    <row r="50" spans="1:10" x14ac:dyDescent="0.25">
      <c r="A50" t="s">
        <v>86</v>
      </c>
      <c r="B50" s="1">
        <v>380</v>
      </c>
      <c r="C50" s="1">
        <f t="shared" ref="C50:C60" si="12">HEX2DEC(B50)/2</f>
        <v>448</v>
      </c>
      <c r="J50" s="24"/>
    </row>
    <row r="51" spans="1:10" x14ac:dyDescent="0.25">
      <c r="A51" s="16" t="s">
        <v>84</v>
      </c>
      <c r="B51" s="18" t="s">
        <v>177</v>
      </c>
      <c r="C51" s="18">
        <f>HEX2DEC(B51)/2</f>
        <v>464</v>
      </c>
      <c r="J51" s="24"/>
    </row>
    <row r="52" spans="1:10" x14ac:dyDescent="0.25">
      <c r="A52" s="16" t="s">
        <v>85</v>
      </c>
      <c r="B52" s="18" t="s">
        <v>178</v>
      </c>
      <c r="C52" s="18">
        <f>HEX2DEC(B52)/2</f>
        <v>480</v>
      </c>
      <c r="J52" s="24"/>
    </row>
    <row r="53" spans="1:10" x14ac:dyDescent="0.25">
      <c r="B53" s="1"/>
      <c r="C53" s="1"/>
      <c r="J53" s="24"/>
    </row>
    <row r="54" spans="1:10" x14ac:dyDescent="0.25">
      <c r="A54" t="s">
        <v>90</v>
      </c>
      <c r="B54" s="1">
        <v>400</v>
      </c>
      <c r="C54" s="1">
        <f t="shared" si="12"/>
        <v>512</v>
      </c>
      <c r="J54" s="24"/>
    </row>
    <row r="55" spans="1:10" x14ac:dyDescent="0.25">
      <c r="A55" t="s">
        <v>91</v>
      </c>
      <c r="B55" s="1">
        <v>404</v>
      </c>
      <c r="C55" s="1">
        <f t="shared" si="12"/>
        <v>514</v>
      </c>
      <c r="J55" s="24"/>
    </row>
    <row r="56" spans="1:10" x14ac:dyDescent="0.25">
      <c r="B56" s="1"/>
      <c r="C56" s="1"/>
      <c r="J56" s="24"/>
    </row>
    <row r="57" spans="1:10" x14ac:dyDescent="0.25">
      <c r="A57" s="6" t="s">
        <v>198</v>
      </c>
      <c r="B57" s="8">
        <v>500</v>
      </c>
      <c r="C57" s="1">
        <f t="shared" si="12"/>
        <v>640</v>
      </c>
    </row>
    <row r="58" spans="1:10" x14ac:dyDescent="0.25">
      <c r="A58" s="6" t="s">
        <v>199</v>
      </c>
      <c r="B58" s="8">
        <v>502</v>
      </c>
      <c r="C58" s="1">
        <f t="shared" si="12"/>
        <v>641</v>
      </c>
    </row>
    <row r="59" spans="1:10" x14ac:dyDescent="0.25">
      <c r="A59" s="6" t="s">
        <v>200</v>
      </c>
      <c r="B59" s="8">
        <v>504</v>
      </c>
      <c r="C59" s="1">
        <f t="shared" si="12"/>
        <v>642</v>
      </c>
    </row>
    <row r="60" spans="1:10" x14ac:dyDescent="0.25">
      <c r="A60" s="6" t="s">
        <v>201</v>
      </c>
      <c r="B60" s="8">
        <v>506</v>
      </c>
      <c r="C60" s="1">
        <f t="shared" si="12"/>
        <v>643</v>
      </c>
    </row>
    <row r="61" spans="1:10" x14ac:dyDescent="0.25">
      <c r="A61" s="6"/>
      <c r="B61" s="8"/>
      <c r="C61" s="1"/>
    </row>
    <row r="62" spans="1:10" x14ac:dyDescent="0.25">
      <c r="A62" t="s">
        <v>187</v>
      </c>
      <c r="B62" s="2" t="s">
        <v>192</v>
      </c>
      <c r="C62" s="1">
        <f t="shared" ref="C62:C66" si="13">HEX2DEC(B62)/2</f>
        <v>1408</v>
      </c>
    </row>
    <row r="63" spans="1:10" x14ac:dyDescent="0.25">
      <c r="A63" t="s">
        <v>188</v>
      </c>
      <c r="B63" s="2" t="s">
        <v>193</v>
      </c>
      <c r="C63" s="1">
        <f t="shared" si="13"/>
        <v>1410</v>
      </c>
    </row>
    <row r="64" spans="1:10" x14ac:dyDescent="0.25">
      <c r="A64" t="s">
        <v>189</v>
      </c>
      <c r="B64" s="2" t="s">
        <v>194</v>
      </c>
      <c r="C64" s="1">
        <f t="shared" si="13"/>
        <v>1412</v>
      </c>
    </row>
    <row r="65" spans="1:3" x14ac:dyDescent="0.25">
      <c r="A65" t="s">
        <v>190</v>
      </c>
      <c r="B65" s="2" t="s">
        <v>195</v>
      </c>
      <c r="C65" s="1">
        <f t="shared" si="13"/>
        <v>1414</v>
      </c>
    </row>
    <row r="66" spans="1:3" x14ac:dyDescent="0.25">
      <c r="A66" t="s">
        <v>191</v>
      </c>
      <c r="B66" s="2" t="s">
        <v>196</v>
      </c>
      <c r="C66" s="1">
        <f t="shared" si="13"/>
        <v>1416</v>
      </c>
    </row>
    <row r="68" spans="1:3" x14ac:dyDescent="0.25">
      <c r="A68" s="6"/>
      <c r="B68" s="8"/>
      <c r="C68" s="7"/>
    </row>
    <row r="69" spans="1:3" x14ac:dyDescent="0.25">
      <c r="A69" s="20"/>
      <c r="B69" s="22"/>
      <c r="C69" s="21"/>
    </row>
    <row r="70" spans="1:3" x14ac:dyDescent="0.25">
      <c r="A70" s="6"/>
      <c r="B70" s="8"/>
      <c r="C70" s="7"/>
    </row>
    <row r="71" spans="1:3" x14ac:dyDescent="0.25">
      <c r="A71" s="6"/>
      <c r="B71" s="8"/>
      <c r="C71" s="7"/>
    </row>
    <row r="72" spans="1:3" x14ac:dyDescent="0.25">
      <c r="A72" s="6" t="s">
        <v>66</v>
      </c>
      <c r="B72" s="8" t="s">
        <v>67</v>
      </c>
      <c r="C72" s="7">
        <f t="shared" ref="C72:C83" si="14">HEX2DEC(B72)/2</f>
        <v>3352</v>
      </c>
    </row>
    <row r="73" spans="1:3" x14ac:dyDescent="0.25">
      <c r="A73" s="6" t="s">
        <v>31</v>
      </c>
      <c r="B73" s="8" t="s">
        <v>68</v>
      </c>
      <c r="C73" s="7">
        <f>HEX2DEC(B73)/2</f>
        <v>3353</v>
      </c>
    </row>
    <row r="74" spans="1:3" x14ac:dyDescent="0.25">
      <c r="A74" s="6" t="s">
        <v>152</v>
      </c>
      <c r="B74" s="8" t="s">
        <v>153</v>
      </c>
      <c r="C74" s="7">
        <f>HEX2DEC(B74)/2</f>
        <v>3354</v>
      </c>
    </row>
    <row r="75" spans="1:3" x14ac:dyDescent="0.25">
      <c r="A75" s="6"/>
      <c r="B75" s="8"/>
      <c r="C75" s="7"/>
    </row>
    <row r="76" spans="1:3" x14ac:dyDescent="0.25">
      <c r="A76" s="6" t="s">
        <v>24</v>
      </c>
      <c r="B76" s="8" t="s">
        <v>22</v>
      </c>
      <c r="C76" s="7">
        <f>HEX2DEC(B76)/2</f>
        <v>3360</v>
      </c>
    </row>
    <row r="77" spans="1:3" x14ac:dyDescent="0.25">
      <c r="A77" s="6" t="s">
        <v>21</v>
      </c>
      <c r="B77" s="8" t="s">
        <v>32</v>
      </c>
      <c r="C77" s="7">
        <f t="shared" si="14"/>
        <v>3361</v>
      </c>
    </row>
    <row r="78" spans="1:3" x14ac:dyDescent="0.25">
      <c r="A78" s="6" t="s">
        <v>69</v>
      </c>
      <c r="B78" s="8" t="s">
        <v>23</v>
      </c>
      <c r="C78" s="7">
        <f>HEX2DEC(B78)/2</f>
        <v>3362</v>
      </c>
    </row>
    <row r="79" spans="1:3" x14ac:dyDescent="0.25">
      <c r="A79" s="6" t="s">
        <v>70</v>
      </c>
      <c r="B79" s="8" t="s">
        <v>25</v>
      </c>
      <c r="C79" s="7">
        <f t="shared" si="14"/>
        <v>3364</v>
      </c>
    </row>
    <row r="80" spans="1:3" x14ac:dyDescent="0.25">
      <c r="A80" s="6" t="s">
        <v>26</v>
      </c>
      <c r="B80" s="8" t="s">
        <v>27</v>
      </c>
      <c r="C80" s="7">
        <f t="shared" si="14"/>
        <v>3366</v>
      </c>
    </row>
    <row r="81" spans="1:3" x14ac:dyDescent="0.25">
      <c r="A81" s="6" t="s">
        <v>28</v>
      </c>
      <c r="B81" s="8" t="s">
        <v>29</v>
      </c>
      <c r="C81" s="7">
        <f t="shared" si="14"/>
        <v>3368</v>
      </c>
    </row>
    <row r="82" spans="1:3" x14ac:dyDescent="0.25">
      <c r="A82" s="6" t="s">
        <v>116</v>
      </c>
      <c r="B82" s="8" t="s">
        <v>117</v>
      </c>
      <c r="C82" s="7">
        <f t="shared" si="14"/>
        <v>3370</v>
      </c>
    </row>
    <row r="83" spans="1:3" x14ac:dyDescent="0.25">
      <c r="A83" s="6" t="s">
        <v>118</v>
      </c>
      <c r="B83" s="8" t="s">
        <v>119</v>
      </c>
      <c r="C83" s="7">
        <f t="shared" si="14"/>
        <v>3372</v>
      </c>
    </row>
    <row r="84" spans="1:3" x14ac:dyDescent="0.25">
      <c r="A84" s="6"/>
      <c r="B84" s="8"/>
      <c r="C84" s="7"/>
    </row>
    <row r="85" spans="1:3" x14ac:dyDescent="0.25">
      <c r="A85" s="6"/>
      <c r="B85" s="8"/>
      <c r="C85" s="7"/>
    </row>
    <row r="86" spans="1:3" x14ac:dyDescent="0.25">
      <c r="A86" s="6" t="s">
        <v>141</v>
      </c>
      <c r="B86" s="8" t="s">
        <v>18</v>
      </c>
      <c r="C86" s="7">
        <f t="shared" ref="C86:C123" si="15">HEX2DEC(B86)/2</f>
        <v>3376</v>
      </c>
    </row>
    <row r="87" spans="1:3" x14ac:dyDescent="0.25">
      <c r="A87" s="6" t="s">
        <v>107</v>
      </c>
      <c r="B87" s="8" t="s">
        <v>17</v>
      </c>
      <c r="C87" s="7">
        <f t="shared" si="15"/>
        <v>3378</v>
      </c>
    </row>
    <row r="88" spans="1:3" x14ac:dyDescent="0.25">
      <c r="A88" s="6" t="s">
        <v>105</v>
      </c>
      <c r="B88" s="8" t="s">
        <v>16</v>
      </c>
      <c r="C88" s="7">
        <f t="shared" si="15"/>
        <v>3380</v>
      </c>
    </row>
    <row r="89" spans="1:3" x14ac:dyDescent="0.25">
      <c r="A89" s="6" t="s">
        <v>106</v>
      </c>
      <c r="B89" s="8" t="s">
        <v>104</v>
      </c>
      <c r="C89" s="7">
        <f t="shared" si="15"/>
        <v>3382</v>
      </c>
    </row>
    <row r="90" spans="1:3" x14ac:dyDescent="0.25">
      <c r="A90" s="6" t="s">
        <v>33</v>
      </c>
      <c r="B90" s="8" t="s">
        <v>30</v>
      </c>
      <c r="C90" s="7">
        <f t="shared" si="15"/>
        <v>3384</v>
      </c>
    </row>
    <row r="91" spans="1:3" x14ac:dyDescent="0.25">
      <c r="A91" s="6" t="s">
        <v>34</v>
      </c>
      <c r="B91" s="8" t="s">
        <v>35</v>
      </c>
      <c r="C91" s="7">
        <f t="shared" si="15"/>
        <v>3386</v>
      </c>
    </row>
    <row r="92" spans="1:3" x14ac:dyDescent="0.25">
      <c r="B92" s="2"/>
      <c r="C92" s="1"/>
    </row>
    <row r="93" spans="1:3" x14ac:dyDescent="0.25">
      <c r="A93" s="20" t="s">
        <v>96</v>
      </c>
      <c r="B93" s="22" t="s">
        <v>95</v>
      </c>
      <c r="C93" s="22">
        <f t="shared" si="15"/>
        <v>3408</v>
      </c>
    </row>
    <row r="94" spans="1:3" x14ac:dyDescent="0.25">
      <c r="A94" s="20" t="s">
        <v>97</v>
      </c>
      <c r="B94" s="22" t="s">
        <v>98</v>
      </c>
      <c r="C94" s="22">
        <f t="shared" si="15"/>
        <v>3410</v>
      </c>
    </row>
    <row r="95" spans="1:3" x14ac:dyDescent="0.25">
      <c r="A95" s="20" t="s">
        <v>100</v>
      </c>
      <c r="B95" s="22" t="s">
        <v>99</v>
      </c>
      <c r="C95" s="22">
        <f t="shared" si="15"/>
        <v>3414</v>
      </c>
    </row>
    <row r="96" spans="1:3" x14ac:dyDescent="0.25">
      <c r="A96" s="20" t="s">
        <v>101</v>
      </c>
      <c r="B96" s="22" t="s">
        <v>102</v>
      </c>
      <c r="C96" s="22">
        <f t="shared" si="15"/>
        <v>3416</v>
      </c>
    </row>
    <row r="97" spans="1:3" x14ac:dyDescent="0.25">
      <c r="A97" s="6"/>
      <c r="B97" s="8"/>
      <c r="C97" s="7"/>
    </row>
    <row r="98" spans="1:3" x14ac:dyDescent="0.25">
      <c r="A98" s="6" t="s">
        <v>120</v>
      </c>
      <c r="B98" s="8" t="s">
        <v>121</v>
      </c>
      <c r="C98" s="7">
        <f t="shared" si="15"/>
        <v>3424</v>
      </c>
    </row>
    <row r="99" spans="1:3" x14ac:dyDescent="0.25">
      <c r="A99" s="6" t="s">
        <v>120</v>
      </c>
      <c r="B99" s="8" t="s">
        <v>122</v>
      </c>
      <c r="C99" s="7">
        <f t="shared" ref="C99" si="16">HEX2DEC(B99)/2</f>
        <v>3426</v>
      </c>
    </row>
    <row r="100" spans="1:3" x14ac:dyDescent="0.25">
      <c r="A100" s="6" t="s">
        <v>123</v>
      </c>
      <c r="B100" s="8" t="s">
        <v>124</v>
      </c>
      <c r="C100" s="7">
        <f t="shared" ref="C100" si="17">HEX2DEC(B100)/2</f>
        <v>3432</v>
      </c>
    </row>
    <row r="101" spans="1:3" x14ac:dyDescent="0.25">
      <c r="A101" s="6"/>
      <c r="B101" s="8"/>
      <c r="C101" s="7"/>
    </row>
    <row r="102" spans="1:3" x14ac:dyDescent="0.25">
      <c r="A102" s="6" t="s">
        <v>88</v>
      </c>
      <c r="B102" s="8" t="s">
        <v>89</v>
      </c>
      <c r="C102" s="7">
        <f>HEX2DEC(B102)/2</f>
        <v>3584</v>
      </c>
    </row>
    <row r="103" spans="1:3" x14ac:dyDescent="0.25">
      <c r="A103" s="9" t="s">
        <v>45</v>
      </c>
      <c r="B103" s="11" t="s">
        <v>37</v>
      </c>
      <c r="C103" s="10">
        <f t="shared" ref="C103" si="18">HEX2DEC(B103)/2</f>
        <v>3712</v>
      </c>
    </row>
    <row r="104" spans="1:3" x14ac:dyDescent="0.25">
      <c r="A104" s="9" t="s">
        <v>36</v>
      </c>
      <c r="B104" s="11" t="s">
        <v>44</v>
      </c>
      <c r="C104" s="10">
        <f t="shared" si="15"/>
        <v>3713</v>
      </c>
    </row>
    <row r="105" spans="1:3" x14ac:dyDescent="0.25">
      <c r="A105" s="9" t="s">
        <v>40</v>
      </c>
      <c r="B105" s="11" t="s">
        <v>38</v>
      </c>
      <c r="C105" s="10">
        <f t="shared" si="15"/>
        <v>3714</v>
      </c>
    </row>
    <row r="106" spans="1:3" x14ac:dyDescent="0.25">
      <c r="A106" s="9" t="s">
        <v>41</v>
      </c>
      <c r="B106" s="11" t="s">
        <v>42</v>
      </c>
      <c r="C106" s="10">
        <f t="shared" si="15"/>
        <v>3716</v>
      </c>
    </row>
    <row r="107" spans="1:3" x14ac:dyDescent="0.25">
      <c r="A107" s="9" t="s">
        <v>77</v>
      </c>
      <c r="B107" s="11" t="s">
        <v>39</v>
      </c>
      <c r="C107" s="10">
        <f t="shared" si="15"/>
        <v>3728</v>
      </c>
    </row>
    <row r="108" spans="1:3" x14ac:dyDescent="0.25">
      <c r="A108" s="9" t="s">
        <v>78</v>
      </c>
      <c r="B108" s="11" t="s">
        <v>43</v>
      </c>
      <c r="C108" s="10">
        <f t="shared" si="15"/>
        <v>3729</v>
      </c>
    </row>
    <row r="109" spans="1:3" x14ac:dyDescent="0.25">
      <c r="A109" s="16" t="s">
        <v>80</v>
      </c>
      <c r="B109" s="17" t="s">
        <v>79</v>
      </c>
      <c r="C109" s="18">
        <f t="shared" si="15"/>
        <v>3744</v>
      </c>
    </row>
    <row r="110" spans="1:3" x14ac:dyDescent="0.25">
      <c r="A110" s="16" t="s">
        <v>81</v>
      </c>
      <c r="B110" s="17" t="s">
        <v>82</v>
      </c>
      <c r="C110" s="18">
        <f t="shared" si="15"/>
        <v>3746</v>
      </c>
    </row>
    <row r="111" spans="1:3" x14ac:dyDescent="0.25">
      <c r="A111" s="12"/>
      <c r="B111" s="14"/>
      <c r="C111" s="13"/>
    </row>
    <row r="112" spans="1:3" x14ac:dyDescent="0.25">
      <c r="A112" s="12"/>
      <c r="B112" s="14"/>
      <c r="C112" s="13"/>
    </row>
    <row r="113" spans="1:7" x14ac:dyDescent="0.25">
      <c r="A113" t="s">
        <v>47</v>
      </c>
      <c r="B113" s="15" t="s">
        <v>46</v>
      </c>
      <c r="C113" s="1">
        <f t="shared" si="15"/>
        <v>3840</v>
      </c>
      <c r="E113" t="s">
        <v>128</v>
      </c>
      <c r="F113" s="1" t="s">
        <v>135</v>
      </c>
      <c r="G113" s="1">
        <f t="shared" ref="G113:G114" si="19">HEX2DEC(F113)/2</f>
        <v>8334</v>
      </c>
    </row>
    <row r="114" spans="1:7" x14ac:dyDescent="0.25">
      <c r="A114" t="s">
        <v>48</v>
      </c>
      <c r="B114" s="15" t="s">
        <v>49</v>
      </c>
      <c r="C114" s="1">
        <f t="shared" si="15"/>
        <v>3842</v>
      </c>
      <c r="E114" t="s">
        <v>129</v>
      </c>
      <c r="F114" s="1">
        <v>4120</v>
      </c>
      <c r="G114" s="1">
        <f t="shared" si="19"/>
        <v>8336</v>
      </c>
    </row>
    <row r="115" spans="1:7" x14ac:dyDescent="0.25">
      <c r="A115" t="s">
        <v>50</v>
      </c>
      <c r="B115" s="15" t="s">
        <v>52</v>
      </c>
      <c r="C115" s="1">
        <f t="shared" si="15"/>
        <v>3856</v>
      </c>
    </row>
    <row r="116" spans="1:7" x14ac:dyDescent="0.25">
      <c r="A116" t="s">
        <v>51</v>
      </c>
      <c r="B116" s="15" t="s">
        <v>53</v>
      </c>
      <c r="C116" s="1">
        <f t="shared" si="15"/>
        <v>3858</v>
      </c>
    </row>
    <row r="117" spans="1:7" x14ac:dyDescent="0.25">
      <c r="A117" t="s">
        <v>55</v>
      </c>
      <c r="B117" s="15" t="s">
        <v>54</v>
      </c>
      <c r="C117" s="1">
        <f t="shared" si="15"/>
        <v>3872</v>
      </c>
    </row>
    <row r="118" spans="1:7" x14ac:dyDescent="0.25">
      <c r="A118" t="s">
        <v>56</v>
      </c>
      <c r="B118" s="15" t="s">
        <v>57</v>
      </c>
      <c r="C118" s="1">
        <f t="shared" si="15"/>
        <v>3874</v>
      </c>
    </row>
    <row r="119" spans="1:7" x14ac:dyDescent="0.25">
      <c r="A119" t="s">
        <v>58</v>
      </c>
      <c r="B119" s="15" t="s">
        <v>60</v>
      </c>
      <c r="C119" s="1">
        <f t="shared" si="15"/>
        <v>3888</v>
      </c>
    </row>
    <row r="120" spans="1:7" x14ac:dyDescent="0.25">
      <c r="A120" t="s">
        <v>59</v>
      </c>
      <c r="B120" s="15" t="s">
        <v>61</v>
      </c>
      <c r="C120" s="1">
        <f t="shared" si="15"/>
        <v>3890</v>
      </c>
    </row>
    <row r="121" spans="1:7" x14ac:dyDescent="0.25">
      <c r="A121" t="s">
        <v>62</v>
      </c>
      <c r="B121" s="15" t="s">
        <v>63</v>
      </c>
      <c r="C121" s="1">
        <f t="shared" si="15"/>
        <v>3904</v>
      </c>
    </row>
    <row r="122" spans="1:7" x14ac:dyDescent="0.25">
      <c r="A122" t="s">
        <v>65</v>
      </c>
      <c r="B122" s="15" t="s">
        <v>64</v>
      </c>
      <c r="C122" s="1">
        <f t="shared" si="15"/>
        <v>3906</v>
      </c>
    </row>
    <row r="123" spans="1:7" x14ac:dyDescent="0.25">
      <c r="A123" t="s">
        <v>71</v>
      </c>
      <c r="B123" s="15" t="s">
        <v>72</v>
      </c>
      <c r="C123" s="1">
        <f t="shared" si="15"/>
        <v>3920</v>
      </c>
    </row>
    <row r="124" spans="1:7" x14ac:dyDescent="0.25">
      <c r="A124" t="s">
        <v>73</v>
      </c>
      <c r="B124" s="15" t="s">
        <v>74</v>
      </c>
      <c r="C124" s="1">
        <f t="shared" ref="C124:C125" si="20">HEX2DEC(B124)/2</f>
        <v>3922</v>
      </c>
    </row>
    <row r="125" spans="1:7" x14ac:dyDescent="0.25">
      <c r="A125" t="s">
        <v>19</v>
      </c>
      <c r="B125" s="15" t="s">
        <v>75</v>
      </c>
      <c r="C125" s="1">
        <f t="shared" si="20"/>
        <v>3936</v>
      </c>
    </row>
    <row r="126" spans="1:7" x14ac:dyDescent="0.25">
      <c r="A126" t="s">
        <v>20</v>
      </c>
      <c r="B126" s="15" t="s">
        <v>76</v>
      </c>
      <c r="C126" s="1">
        <f t="shared" ref="C126" si="21">HEX2DEC(B126)/2</f>
        <v>3938</v>
      </c>
    </row>
    <row r="127" spans="1:7" x14ac:dyDescent="0.25">
      <c r="B127" s="15"/>
      <c r="C127" s="1"/>
    </row>
    <row r="128" spans="1:7" x14ac:dyDescent="0.25">
      <c r="A128" s="20" t="s">
        <v>109</v>
      </c>
      <c r="B128" s="22" t="s">
        <v>110</v>
      </c>
      <c r="C128" s="22">
        <f>HEX2DEC(B128)/2</f>
        <v>4434</v>
      </c>
    </row>
    <row r="129" spans="1:3" x14ac:dyDescent="0.25">
      <c r="A129" s="20" t="s">
        <v>111</v>
      </c>
      <c r="B129" s="22" t="s">
        <v>112</v>
      </c>
      <c r="C129" s="22">
        <f>HEX2DEC(B129)/2</f>
        <v>4438</v>
      </c>
    </row>
    <row r="130" spans="1:3" x14ac:dyDescent="0.25">
      <c r="B130" s="15"/>
      <c r="C130" s="1"/>
    </row>
    <row r="131" spans="1:3" x14ac:dyDescent="0.25">
      <c r="A131" t="s">
        <v>154</v>
      </c>
      <c r="B131" s="15" t="s">
        <v>155</v>
      </c>
      <c r="C131" s="1">
        <f t="shared" ref="C131:C132" si="22">HEX2DEC(B131)/2</f>
        <v>4448</v>
      </c>
    </row>
    <row r="132" spans="1:3" x14ac:dyDescent="0.25">
      <c r="A132" t="s">
        <v>156</v>
      </c>
      <c r="B132" s="15" t="s">
        <v>157</v>
      </c>
      <c r="C132" s="1">
        <f t="shared" si="22"/>
        <v>4450</v>
      </c>
    </row>
    <row r="133" spans="1:3" x14ac:dyDescent="0.25">
      <c r="B133" s="2"/>
      <c r="C133" s="1"/>
    </row>
    <row r="134" spans="1:3" x14ac:dyDescent="0.25">
      <c r="B134" s="2"/>
      <c r="C134" s="1"/>
    </row>
    <row r="135" spans="1:3" x14ac:dyDescent="0.25">
      <c r="B135" s="2"/>
      <c r="C135" s="1"/>
    </row>
    <row r="136" spans="1:3" x14ac:dyDescent="0.25">
      <c r="B136" s="2"/>
      <c r="C136" s="1"/>
    </row>
    <row r="137" spans="1:3" x14ac:dyDescent="0.25">
      <c r="B137" s="2"/>
      <c r="C137" s="1"/>
    </row>
    <row r="138" spans="1:3" x14ac:dyDescent="0.25">
      <c r="B138" s="2"/>
    </row>
    <row r="139" spans="1:3" x14ac:dyDescent="0.25">
      <c r="B139" s="2"/>
    </row>
    <row r="140" spans="1:3" x14ac:dyDescent="0.25">
      <c r="B140" s="2"/>
    </row>
    <row r="141" spans="1:3" x14ac:dyDescent="0.25">
      <c r="B141" s="2"/>
    </row>
    <row r="142" spans="1:3" x14ac:dyDescent="0.25">
      <c r="B142" s="2"/>
    </row>
    <row r="143" spans="1:3" x14ac:dyDescent="0.25">
      <c r="B143" s="2"/>
    </row>
  </sheetData>
  <mergeCells count="1">
    <mergeCell ref="E4:F4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0B02-F95E-4CD4-B9A9-1836A37ACC43}">
  <dimension ref="A4:K98"/>
  <sheetViews>
    <sheetView topLeftCell="A12" workbookViewId="0">
      <selection activeCell="E28" sqref="E28"/>
    </sheetView>
  </sheetViews>
  <sheetFormatPr defaultRowHeight="15" x14ac:dyDescent="0.25"/>
  <cols>
    <col min="1" max="1" width="48.7109375" customWidth="1"/>
    <col min="3" max="3" width="12" customWidth="1"/>
    <col min="5" max="5" width="37.140625" customWidth="1"/>
    <col min="6" max="6" width="11.42578125" customWidth="1"/>
    <col min="9" max="9" width="20" style="2" customWidth="1"/>
    <col min="10" max="10" width="9.7109375" style="2" customWidth="1"/>
    <col min="11" max="11" width="10.42578125" style="2" customWidth="1"/>
    <col min="14" max="14" width="13.28515625" customWidth="1"/>
  </cols>
  <sheetData>
    <row r="4" spans="1:11" ht="32.25" customHeight="1" x14ac:dyDescent="0.25">
      <c r="E4" s="27" t="s">
        <v>140</v>
      </c>
      <c r="F4" s="27"/>
    </row>
    <row r="5" spans="1:11" ht="27.75" customHeight="1" x14ac:dyDescent="0.25">
      <c r="B5" s="23" t="s">
        <v>0</v>
      </c>
      <c r="C5" s="23" t="s">
        <v>1</v>
      </c>
      <c r="E5" s="23" t="s">
        <v>0</v>
      </c>
      <c r="F5" s="23" t="s">
        <v>1</v>
      </c>
      <c r="I5" s="23" t="s">
        <v>92</v>
      </c>
      <c r="J5" s="23" t="s">
        <v>93</v>
      </c>
      <c r="K5" s="23" t="s">
        <v>94</v>
      </c>
    </row>
    <row r="6" spans="1:11" x14ac:dyDescent="0.25">
      <c r="B6" s="15"/>
      <c r="C6" s="1"/>
    </row>
    <row r="7" spans="1:11" x14ac:dyDescent="0.25">
      <c r="A7" s="6" t="s">
        <v>83</v>
      </c>
      <c r="B7" s="7">
        <v>40</v>
      </c>
      <c r="C7" s="7">
        <f t="shared" ref="C7:C19" si="0">HEX2DEC(B7)/2</f>
        <v>32</v>
      </c>
      <c r="E7" t="s">
        <v>139</v>
      </c>
      <c r="F7" s="1">
        <v>4146</v>
      </c>
      <c r="G7" s="1">
        <f t="shared" ref="G7:G8" si="1">HEX2DEC(F7)/2</f>
        <v>8355</v>
      </c>
    </row>
    <row r="8" spans="1:11" x14ac:dyDescent="0.25">
      <c r="A8" s="6" t="s">
        <v>125</v>
      </c>
      <c r="B8" s="7">
        <v>44</v>
      </c>
      <c r="C8" s="7">
        <f t="shared" si="0"/>
        <v>34</v>
      </c>
      <c r="E8" t="s">
        <v>131</v>
      </c>
      <c r="F8" s="1" t="s">
        <v>136</v>
      </c>
      <c r="G8" s="1">
        <f t="shared" si="1"/>
        <v>8350</v>
      </c>
    </row>
    <row r="9" spans="1:11" x14ac:dyDescent="0.25">
      <c r="A9" s="6" t="s">
        <v>145</v>
      </c>
      <c r="B9" s="7">
        <v>50</v>
      </c>
      <c r="C9" s="7">
        <f t="shared" si="0"/>
        <v>40</v>
      </c>
      <c r="F9" s="1"/>
      <c r="G9" s="1"/>
    </row>
    <row r="10" spans="1:11" x14ac:dyDescent="0.25">
      <c r="A10" s="6" t="s">
        <v>87</v>
      </c>
      <c r="B10" s="7">
        <v>80</v>
      </c>
      <c r="C10" s="7">
        <f t="shared" si="0"/>
        <v>64</v>
      </c>
    </row>
    <row r="11" spans="1:11" x14ac:dyDescent="0.25">
      <c r="A11" s="6" t="s">
        <v>13</v>
      </c>
      <c r="B11" s="7" t="s">
        <v>14</v>
      </c>
      <c r="C11" s="7">
        <f t="shared" si="0"/>
        <v>80</v>
      </c>
      <c r="E11" t="s">
        <v>132</v>
      </c>
      <c r="F11" s="1" t="s">
        <v>137</v>
      </c>
      <c r="G11" s="1">
        <f t="shared" ref="G11" si="2">HEX2DEC(F11)/2</f>
        <v>8351</v>
      </c>
    </row>
    <row r="12" spans="1:11" x14ac:dyDescent="0.25">
      <c r="A12" s="6"/>
      <c r="B12" s="7"/>
      <c r="C12" s="7"/>
    </row>
    <row r="13" spans="1:11" x14ac:dyDescent="0.25">
      <c r="A13" s="6" t="s">
        <v>103</v>
      </c>
      <c r="B13" s="7">
        <v>308</v>
      </c>
      <c r="C13" s="7">
        <f t="shared" si="0"/>
        <v>388</v>
      </c>
      <c r="E13" t="s">
        <v>133</v>
      </c>
      <c r="F13" s="1">
        <v>4140</v>
      </c>
      <c r="G13" s="1">
        <f t="shared" ref="G13" si="3">HEX2DEC(F13)/2</f>
        <v>8352</v>
      </c>
    </row>
    <row r="14" spans="1:11" x14ac:dyDescent="0.25">
      <c r="A14" s="6" t="s">
        <v>142</v>
      </c>
      <c r="B14" s="7" t="s">
        <v>143</v>
      </c>
      <c r="C14" s="7">
        <f t="shared" si="0"/>
        <v>389</v>
      </c>
    </row>
    <row r="15" spans="1:11" x14ac:dyDescent="0.25">
      <c r="B15" s="1"/>
      <c r="C15" s="1"/>
    </row>
    <row r="16" spans="1:11" x14ac:dyDescent="0.25">
      <c r="A16" t="s">
        <v>144</v>
      </c>
      <c r="B16" s="1">
        <v>310</v>
      </c>
      <c r="C16" s="1">
        <f t="shared" si="0"/>
        <v>392</v>
      </c>
    </row>
    <row r="17" spans="1:11" x14ac:dyDescent="0.25">
      <c r="A17" t="s">
        <v>146</v>
      </c>
      <c r="B17" s="1">
        <v>320</v>
      </c>
      <c r="C17" s="1">
        <f t="shared" si="0"/>
        <v>400</v>
      </c>
    </row>
    <row r="18" spans="1:11" x14ac:dyDescent="0.25">
      <c r="A18" t="s">
        <v>148</v>
      </c>
      <c r="B18" s="1">
        <v>324</v>
      </c>
      <c r="C18" s="1">
        <f t="shared" ref="C18" si="4">HEX2DEC(B18)/2</f>
        <v>402</v>
      </c>
    </row>
    <row r="19" spans="1:11" x14ac:dyDescent="0.25">
      <c r="A19" t="s">
        <v>147</v>
      </c>
      <c r="B19" s="1">
        <v>330</v>
      </c>
      <c r="C19" s="1">
        <f t="shared" si="0"/>
        <v>408</v>
      </c>
    </row>
    <row r="20" spans="1:11" x14ac:dyDescent="0.25">
      <c r="A20" t="s">
        <v>149</v>
      </c>
      <c r="B20" s="1">
        <v>334</v>
      </c>
      <c r="C20" s="1">
        <f t="shared" ref="C20" si="5">HEX2DEC(B20)/2</f>
        <v>410</v>
      </c>
    </row>
    <row r="21" spans="1:11" x14ac:dyDescent="0.25">
      <c r="B21" s="1"/>
      <c r="C21" s="1"/>
    </row>
    <row r="22" spans="1:11" x14ac:dyDescent="0.25">
      <c r="B22" s="1"/>
      <c r="C22" s="1"/>
    </row>
    <row r="23" spans="1:11" x14ac:dyDescent="0.25">
      <c r="B23" s="1"/>
      <c r="C23" s="1"/>
    </row>
    <row r="24" spans="1:11" x14ac:dyDescent="0.25">
      <c r="A24" t="s">
        <v>181</v>
      </c>
      <c r="B24" s="1">
        <v>1080</v>
      </c>
      <c r="C24" s="1">
        <f t="shared" ref="C24:C25" si="6">HEX2DEC(B24)/2</f>
        <v>2112</v>
      </c>
    </row>
    <row r="25" spans="1:11" x14ac:dyDescent="0.25">
      <c r="A25" t="s">
        <v>179</v>
      </c>
      <c r="B25" s="1" t="s">
        <v>180</v>
      </c>
      <c r="C25" s="1">
        <f t="shared" si="6"/>
        <v>2144</v>
      </c>
    </row>
    <row r="26" spans="1:11" x14ac:dyDescent="0.25">
      <c r="B26" s="1"/>
      <c r="C26" s="1"/>
    </row>
    <row r="27" spans="1:11" x14ac:dyDescent="0.25">
      <c r="B27" s="1"/>
      <c r="C27" s="1"/>
    </row>
    <row r="28" spans="1:11" x14ac:dyDescent="0.25">
      <c r="B28" s="1"/>
      <c r="C28" s="1"/>
    </row>
    <row r="29" spans="1:11" x14ac:dyDescent="0.25">
      <c r="A29" s="28" t="s">
        <v>204</v>
      </c>
      <c r="B29" s="2">
        <v>2030</v>
      </c>
      <c r="C29" s="1">
        <f t="shared" ref="C29:C30" si="7">HEX2DEC(B29)/2</f>
        <v>4120</v>
      </c>
      <c r="I29"/>
      <c r="J29"/>
      <c r="K29"/>
    </row>
    <row r="30" spans="1:11" x14ac:dyDescent="0.25">
      <c r="A30" s="28" t="s">
        <v>205</v>
      </c>
      <c r="B30" s="2">
        <v>2034</v>
      </c>
      <c r="C30" s="1">
        <f t="shared" si="7"/>
        <v>4122</v>
      </c>
      <c r="I30"/>
      <c r="J30"/>
      <c r="K30"/>
    </row>
    <row r="31" spans="1:11" x14ac:dyDescent="0.25">
      <c r="A31" s="2"/>
      <c r="B31" s="2"/>
      <c r="I31"/>
      <c r="J31"/>
      <c r="K31"/>
    </row>
    <row r="32" spans="1:11" x14ac:dyDescent="0.25">
      <c r="A32" s="2"/>
      <c r="B32" s="2"/>
      <c r="I32"/>
      <c r="J32"/>
      <c r="K32"/>
    </row>
    <row r="33" spans="1:11" x14ac:dyDescent="0.25">
      <c r="A33" s="2"/>
      <c r="B33" s="2"/>
      <c r="I33"/>
      <c r="J33"/>
      <c r="K33"/>
    </row>
    <row r="34" spans="1:11" x14ac:dyDescent="0.25">
      <c r="A34" s="2"/>
      <c r="B34" s="2"/>
      <c r="I34"/>
      <c r="J34"/>
      <c r="K34"/>
    </row>
    <row r="35" spans="1:11" x14ac:dyDescent="0.25">
      <c r="A35" s="2"/>
      <c r="B35" s="2"/>
      <c r="I35"/>
      <c r="J35"/>
      <c r="K35"/>
    </row>
    <row r="36" spans="1:11" x14ac:dyDescent="0.25">
      <c r="A36" s="2"/>
      <c r="B36" s="2"/>
      <c r="I36"/>
      <c r="J36"/>
      <c r="K36"/>
    </row>
    <row r="37" spans="1:11" x14ac:dyDescent="0.25">
      <c r="A37" s="2"/>
      <c r="B37" s="2"/>
      <c r="I37"/>
      <c r="J37"/>
      <c r="K37"/>
    </row>
    <row r="38" spans="1:11" x14ac:dyDescent="0.25">
      <c r="A38" s="2"/>
      <c r="B38" s="2"/>
      <c r="I38"/>
      <c r="J38"/>
      <c r="K38"/>
    </row>
    <row r="39" spans="1:11" x14ac:dyDescent="0.25">
      <c r="A39" s="2"/>
      <c r="B39" s="2"/>
      <c r="I39"/>
      <c r="J39"/>
      <c r="K39"/>
    </row>
    <row r="40" spans="1:11" x14ac:dyDescent="0.25">
      <c r="A40" s="2"/>
      <c r="B40" s="2"/>
      <c r="I40"/>
      <c r="J40"/>
      <c r="K40"/>
    </row>
    <row r="41" spans="1:11" x14ac:dyDescent="0.25">
      <c r="A41" s="2"/>
      <c r="B41" s="2"/>
      <c r="I41"/>
      <c r="J41"/>
      <c r="K41"/>
    </row>
    <row r="42" spans="1:11" x14ac:dyDescent="0.25">
      <c r="A42" s="2"/>
      <c r="B42" s="2"/>
      <c r="I42"/>
      <c r="J42"/>
      <c r="K42"/>
    </row>
    <row r="43" spans="1:11" x14ac:dyDescent="0.25">
      <c r="A43" s="2"/>
      <c r="B43" s="2"/>
      <c r="I43"/>
      <c r="J43"/>
      <c r="K43"/>
    </row>
    <row r="44" spans="1:11" x14ac:dyDescent="0.25">
      <c r="A44" s="2"/>
      <c r="B44" s="2"/>
      <c r="I44"/>
      <c r="J44"/>
      <c r="K44"/>
    </row>
    <row r="45" spans="1:11" x14ac:dyDescent="0.25">
      <c r="A45" s="2"/>
      <c r="B45" s="2"/>
      <c r="I45"/>
      <c r="J45"/>
      <c r="K45"/>
    </row>
    <row r="46" spans="1:11" x14ac:dyDescent="0.25">
      <c r="A46" s="2"/>
      <c r="B46" s="2"/>
      <c r="I46"/>
      <c r="J46"/>
      <c r="K46"/>
    </row>
    <row r="47" spans="1:11" x14ac:dyDescent="0.25">
      <c r="A47" s="2"/>
      <c r="B47" s="2"/>
      <c r="I47"/>
      <c r="J47"/>
      <c r="K47"/>
    </row>
    <row r="48" spans="1:11" x14ac:dyDescent="0.25">
      <c r="A48" s="2"/>
      <c r="B48" s="2"/>
      <c r="I48"/>
      <c r="J48"/>
      <c r="K48"/>
    </row>
    <row r="49" spans="1:11" x14ac:dyDescent="0.25">
      <c r="A49" s="2"/>
      <c r="B49" s="2"/>
      <c r="I49"/>
      <c r="J49"/>
      <c r="K49"/>
    </row>
    <row r="50" spans="1:11" x14ac:dyDescent="0.25">
      <c r="A50" s="2"/>
      <c r="B50" s="2"/>
      <c r="I50"/>
      <c r="J50"/>
      <c r="K50"/>
    </row>
    <row r="51" spans="1:11" x14ac:dyDescent="0.25">
      <c r="A51" s="2"/>
      <c r="B51" s="2"/>
      <c r="I51"/>
      <c r="J51"/>
      <c r="K51"/>
    </row>
    <row r="52" spans="1:11" x14ac:dyDescent="0.25">
      <c r="A52" s="2"/>
      <c r="B52" s="2"/>
      <c r="I52"/>
      <c r="J52"/>
      <c r="K52"/>
    </row>
    <row r="53" spans="1:11" x14ac:dyDescent="0.25">
      <c r="A53" s="2"/>
      <c r="B53" s="2"/>
      <c r="I53"/>
      <c r="J53"/>
      <c r="K53"/>
    </row>
    <row r="54" spans="1:11" x14ac:dyDescent="0.25">
      <c r="A54" s="2"/>
      <c r="B54" s="2"/>
      <c r="I54"/>
      <c r="J54"/>
      <c r="K54"/>
    </row>
    <row r="55" spans="1:11" x14ac:dyDescent="0.25">
      <c r="A55" s="2"/>
      <c r="B55" s="2"/>
      <c r="I55"/>
      <c r="J55"/>
      <c r="K55"/>
    </row>
    <row r="56" spans="1:11" x14ac:dyDescent="0.25">
      <c r="A56" s="2"/>
      <c r="B56" s="2"/>
      <c r="I56"/>
      <c r="J56"/>
      <c r="K56"/>
    </row>
    <row r="57" spans="1:11" x14ac:dyDescent="0.25">
      <c r="A57" s="2"/>
      <c r="B57" s="2"/>
      <c r="I57"/>
      <c r="J57"/>
      <c r="K57"/>
    </row>
    <row r="58" spans="1:11" x14ac:dyDescent="0.25">
      <c r="A58" s="2"/>
      <c r="B58" s="2"/>
      <c r="I58"/>
      <c r="J58"/>
      <c r="K58"/>
    </row>
    <row r="59" spans="1:11" x14ac:dyDescent="0.25">
      <c r="A59" s="2"/>
      <c r="B59" s="2"/>
      <c r="I59"/>
      <c r="J59"/>
      <c r="K59"/>
    </row>
    <row r="60" spans="1:11" x14ac:dyDescent="0.25">
      <c r="A60" s="2"/>
      <c r="B60" s="2"/>
      <c r="I60"/>
      <c r="J60"/>
      <c r="K60"/>
    </row>
    <row r="61" spans="1:11" x14ac:dyDescent="0.25">
      <c r="A61" s="2"/>
      <c r="B61" s="2"/>
      <c r="I61"/>
      <c r="J61"/>
      <c r="K61"/>
    </row>
    <row r="62" spans="1:11" x14ac:dyDescent="0.25">
      <c r="A62" s="2"/>
      <c r="B62" s="2"/>
      <c r="I62"/>
      <c r="J62"/>
      <c r="K62"/>
    </row>
    <row r="63" spans="1:11" x14ac:dyDescent="0.25">
      <c r="A63" s="2"/>
      <c r="B63" s="2"/>
      <c r="I63"/>
      <c r="J63"/>
      <c r="K63"/>
    </row>
    <row r="64" spans="1:11" x14ac:dyDescent="0.25">
      <c r="A64" s="2"/>
      <c r="B64" s="2"/>
      <c r="I64"/>
      <c r="J64"/>
      <c r="K64"/>
    </row>
    <row r="65" spans="1:11" x14ac:dyDescent="0.25">
      <c r="A65" s="2"/>
      <c r="B65" s="2"/>
      <c r="I65"/>
      <c r="J65"/>
      <c r="K65"/>
    </row>
    <row r="66" spans="1:11" x14ac:dyDescent="0.25">
      <c r="A66" s="2"/>
      <c r="B66" s="2"/>
      <c r="I66"/>
      <c r="J66"/>
      <c r="K66"/>
    </row>
    <row r="67" spans="1:11" x14ac:dyDescent="0.25">
      <c r="A67" s="2"/>
      <c r="B67" s="2"/>
      <c r="I67"/>
      <c r="J67"/>
      <c r="K67"/>
    </row>
    <row r="68" spans="1:11" x14ac:dyDescent="0.25">
      <c r="A68" s="2"/>
      <c r="B68" s="2"/>
      <c r="I68"/>
      <c r="J68"/>
      <c r="K68"/>
    </row>
    <row r="69" spans="1:11" x14ac:dyDescent="0.25">
      <c r="A69" s="2"/>
      <c r="B69" s="2"/>
      <c r="I69"/>
      <c r="J69"/>
      <c r="K69"/>
    </row>
    <row r="70" spans="1:11" x14ac:dyDescent="0.25">
      <c r="A70" s="2"/>
      <c r="B70" s="2"/>
      <c r="I70"/>
      <c r="J70"/>
      <c r="K70"/>
    </row>
    <row r="71" spans="1:11" x14ac:dyDescent="0.25">
      <c r="A71" s="2"/>
      <c r="B71" s="2"/>
      <c r="I71"/>
      <c r="J71"/>
      <c r="K71"/>
    </row>
    <row r="72" spans="1:11" x14ac:dyDescent="0.25">
      <c r="A72" s="2"/>
      <c r="B72" s="2"/>
      <c r="I72"/>
      <c r="J72"/>
      <c r="K72"/>
    </row>
    <row r="73" spans="1:11" x14ac:dyDescent="0.25">
      <c r="A73" s="2"/>
      <c r="B73" s="2"/>
      <c r="I73"/>
      <c r="J73"/>
      <c r="K73"/>
    </row>
    <row r="74" spans="1:11" x14ac:dyDescent="0.25">
      <c r="A74" s="2"/>
      <c r="B74" s="2"/>
      <c r="I74"/>
      <c r="J74"/>
      <c r="K74"/>
    </row>
    <row r="75" spans="1:11" x14ac:dyDescent="0.25">
      <c r="A75" s="2"/>
      <c r="B75" s="2"/>
      <c r="I75"/>
      <c r="J75"/>
      <c r="K75"/>
    </row>
    <row r="76" spans="1:11" x14ac:dyDescent="0.25">
      <c r="A76" s="2"/>
      <c r="B76" s="2"/>
      <c r="I76"/>
      <c r="J76"/>
      <c r="K76"/>
    </row>
    <row r="77" spans="1:11" x14ac:dyDescent="0.25">
      <c r="A77" s="2"/>
      <c r="B77" s="2"/>
      <c r="I77"/>
      <c r="J77"/>
      <c r="K77"/>
    </row>
    <row r="78" spans="1:11" x14ac:dyDescent="0.25">
      <c r="A78" s="2"/>
      <c r="B78" s="2"/>
      <c r="I78"/>
      <c r="J78"/>
      <c r="K78"/>
    </row>
    <row r="79" spans="1:11" x14ac:dyDescent="0.25">
      <c r="A79" s="2"/>
      <c r="B79" s="2"/>
      <c r="I79"/>
      <c r="J79"/>
      <c r="K79"/>
    </row>
    <row r="80" spans="1:11" x14ac:dyDescent="0.25">
      <c r="A80" s="2"/>
      <c r="B80" s="2"/>
      <c r="I80"/>
      <c r="J80"/>
      <c r="K80"/>
    </row>
    <row r="81" spans="1:11" x14ac:dyDescent="0.25">
      <c r="A81" s="2"/>
      <c r="B81" s="2"/>
      <c r="I81"/>
      <c r="J81"/>
      <c r="K81"/>
    </row>
    <row r="82" spans="1:11" x14ac:dyDescent="0.25">
      <c r="A82" s="2"/>
      <c r="B82" s="2"/>
      <c r="I82"/>
      <c r="J82"/>
      <c r="K82"/>
    </row>
    <row r="83" spans="1:11" ht="14.25" customHeight="1" x14ac:dyDescent="0.25">
      <c r="A83" s="2"/>
      <c r="B83" s="2"/>
      <c r="I83"/>
      <c r="J83"/>
      <c r="K83"/>
    </row>
    <row r="84" spans="1:11" x14ac:dyDescent="0.25">
      <c r="A84" s="2"/>
      <c r="B84" s="2"/>
      <c r="I84"/>
      <c r="J84"/>
      <c r="K84"/>
    </row>
    <row r="85" spans="1:11" x14ac:dyDescent="0.25">
      <c r="A85" s="2"/>
      <c r="B85" s="2"/>
      <c r="I85"/>
      <c r="J85"/>
      <c r="K85"/>
    </row>
    <row r="86" spans="1:11" x14ac:dyDescent="0.25">
      <c r="A86" s="2"/>
      <c r="B86" s="2"/>
      <c r="I86"/>
      <c r="J86"/>
      <c r="K86"/>
    </row>
    <row r="87" spans="1:11" x14ac:dyDescent="0.25">
      <c r="A87" s="2"/>
      <c r="B87" s="2"/>
      <c r="I87"/>
      <c r="J87"/>
      <c r="K87"/>
    </row>
    <row r="88" spans="1:11" x14ac:dyDescent="0.25">
      <c r="A88" s="2"/>
      <c r="B88" s="2"/>
      <c r="I88"/>
      <c r="J88"/>
      <c r="K88"/>
    </row>
    <row r="89" spans="1:11" x14ac:dyDescent="0.25">
      <c r="B89" s="2"/>
      <c r="C89" s="1"/>
    </row>
    <row r="90" spans="1:11" x14ac:dyDescent="0.25">
      <c r="B90" s="2"/>
      <c r="C90" s="1"/>
    </row>
    <row r="91" spans="1:11" x14ac:dyDescent="0.25">
      <c r="B91" s="2"/>
      <c r="C91" s="1"/>
    </row>
    <row r="92" spans="1:11" x14ac:dyDescent="0.25">
      <c r="B92" s="2"/>
      <c r="C92" s="1"/>
    </row>
    <row r="93" spans="1:11" x14ac:dyDescent="0.25">
      <c r="B93" s="2"/>
    </row>
    <row r="94" spans="1:11" x14ac:dyDescent="0.25">
      <c r="B94" s="2"/>
    </row>
    <row r="95" spans="1:11" x14ac:dyDescent="0.25">
      <c r="B95" s="2"/>
    </row>
    <row r="96" spans="1:11" x14ac:dyDescent="0.25">
      <c r="B96" s="2"/>
    </row>
    <row r="97" spans="2:2" x14ac:dyDescent="0.25">
      <c r="B97" s="2"/>
    </row>
    <row r="98" spans="2:2" x14ac:dyDescent="0.25">
      <c r="B98" s="2"/>
    </row>
  </sheetData>
  <mergeCells count="1">
    <mergeCell ref="E4:F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2630-0265-4372-A435-FB34063BAE7F}">
  <dimension ref="A1:J12"/>
  <sheetViews>
    <sheetView tabSelected="1" workbookViewId="0">
      <selection activeCell="K20" sqref="K20"/>
    </sheetView>
  </sheetViews>
  <sheetFormatPr defaultRowHeight="15" x14ac:dyDescent="0.25"/>
  <cols>
    <col min="1" max="1" width="34.85546875" customWidth="1"/>
  </cols>
  <sheetData>
    <row r="1" spans="1:10" x14ac:dyDescent="0.25">
      <c r="B1" s="23" t="s">
        <v>0</v>
      </c>
      <c r="C1" s="23" t="s">
        <v>1</v>
      </c>
      <c r="H1" s="23" t="s">
        <v>92</v>
      </c>
      <c r="I1" s="23" t="s">
        <v>93</v>
      </c>
      <c r="J1" s="23" t="s">
        <v>94</v>
      </c>
    </row>
    <row r="2" spans="1:10" x14ac:dyDescent="0.25">
      <c r="A2" t="s">
        <v>126</v>
      </c>
      <c r="B2" s="1">
        <v>4100</v>
      </c>
      <c r="C2" s="1">
        <f t="shared" ref="C2" si="0">HEX2DEC(B2)/2</f>
        <v>8320</v>
      </c>
      <c r="H2" s="2">
        <v>514</v>
      </c>
      <c r="I2" s="24" t="str">
        <f t="shared" ref="I2:I6" si="1">DEC2HEX(H2)</f>
        <v>202</v>
      </c>
      <c r="J2" s="2" t="str">
        <f t="shared" ref="J2:J6" si="2">DEC2HEX(HEX2DEC(I2)*2)</f>
        <v>404</v>
      </c>
    </row>
    <row r="3" spans="1:10" x14ac:dyDescent="0.25">
      <c r="A3" t="s">
        <v>127</v>
      </c>
      <c r="B3" s="1">
        <v>4104</v>
      </c>
      <c r="C3" s="1">
        <f t="shared" ref="C3:C12" si="3">HEX2DEC(B3)/2</f>
        <v>8322</v>
      </c>
      <c r="H3" s="2">
        <v>6240</v>
      </c>
      <c r="I3" s="24" t="str">
        <f t="shared" si="1"/>
        <v>1860</v>
      </c>
      <c r="J3" s="2" t="str">
        <f t="shared" si="2"/>
        <v>30C0</v>
      </c>
    </row>
    <row r="4" spans="1:10" x14ac:dyDescent="0.25">
      <c r="A4" t="s">
        <v>210</v>
      </c>
      <c r="B4" s="1">
        <v>4108</v>
      </c>
      <c r="C4" s="1">
        <f t="shared" si="3"/>
        <v>8324</v>
      </c>
      <c r="H4" s="2">
        <v>16</v>
      </c>
      <c r="I4" s="24" t="str">
        <f t="shared" si="1"/>
        <v>10</v>
      </c>
      <c r="J4" s="2" t="str">
        <f t="shared" si="2"/>
        <v>20</v>
      </c>
    </row>
    <row r="5" spans="1:10" x14ac:dyDescent="0.25">
      <c r="A5" t="s">
        <v>211</v>
      </c>
      <c r="B5" s="1" t="s">
        <v>134</v>
      </c>
      <c r="C5" s="1">
        <f t="shared" si="3"/>
        <v>8326</v>
      </c>
      <c r="H5" s="2">
        <v>6160</v>
      </c>
      <c r="I5" s="24" t="str">
        <f t="shared" si="1"/>
        <v>1810</v>
      </c>
      <c r="J5" s="2" t="str">
        <f t="shared" si="2"/>
        <v>3020</v>
      </c>
    </row>
    <row r="6" spans="1:10" x14ac:dyDescent="0.25">
      <c r="A6" t="s">
        <v>128</v>
      </c>
      <c r="B6" s="1">
        <v>4110</v>
      </c>
      <c r="C6" s="1">
        <f t="shared" si="3"/>
        <v>8328</v>
      </c>
      <c r="H6" s="2">
        <v>8268</v>
      </c>
      <c r="I6" s="24" t="str">
        <f t="shared" si="1"/>
        <v>204C</v>
      </c>
      <c r="J6" s="2" t="str">
        <f t="shared" si="2"/>
        <v>4098</v>
      </c>
    </row>
    <row r="7" spans="1:10" x14ac:dyDescent="0.25">
      <c r="A7" t="s">
        <v>129</v>
      </c>
      <c r="B7" s="1">
        <v>4114</v>
      </c>
      <c r="C7" s="1">
        <f t="shared" si="3"/>
        <v>8330</v>
      </c>
      <c r="H7" s="2"/>
      <c r="I7" s="24"/>
      <c r="J7" s="2"/>
    </row>
    <row r="8" spans="1:10" x14ac:dyDescent="0.25">
      <c r="A8" t="s">
        <v>212</v>
      </c>
      <c r="B8" s="1">
        <v>4118</v>
      </c>
      <c r="C8" s="1">
        <f t="shared" si="3"/>
        <v>8332</v>
      </c>
      <c r="H8" s="2"/>
      <c r="I8" s="24"/>
      <c r="J8" s="2"/>
    </row>
    <row r="9" spans="1:10" x14ac:dyDescent="0.25">
      <c r="A9" t="s">
        <v>213</v>
      </c>
      <c r="B9" s="1" t="s">
        <v>135</v>
      </c>
      <c r="C9" s="1">
        <f t="shared" si="3"/>
        <v>8334</v>
      </c>
    </row>
    <row r="10" spans="1:10" x14ac:dyDescent="0.25">
      <c r="B10" s="1"/>
      <c r="C10" s="1"/>
    </row>
    <row r="11" spans="1:10" x14ac:dyDescent="0.25">
      <c r="A11" t="s">
        <v>158</v>
      </c>
      <c r="B11" s="1">
        <v>4120</v>
      </c>
      <c r="C11" s="1">
        <f t="shared" si="3"/>
        <v>8336</v>
      </c>
    </row>
    <row r="12" spans="1:10" x14ac:dyDescent="0.25">
      <c r="A12" t="s">
        <v>159</v>
      </c>
      <c r="B12" s="1">
        <v>4124</v>
      </c>
      <c r="C12" s="1">
        <f t="shared" si="3"/>
        <v>8338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CA7E-C316-47FE-9D47-BEFF4D80FB65}">
  <dimension ref="A1:C12"/>
  <sheetViews>
    <sheetView workbookViewId="0">
      <selection activeCell="E8" sqref="E8"/>
    </sheetView>
  </sheetViews>
  <sheetFormatPr defaultRowHeight="15" x14ac:dyDescent="0.25"/>
  <cols>
    <col min="1" max="1" width="30.42578125" customWidth="1"/>
  </cols>
  <sheetData>
    <row r="1" spans="1:3" x14ac:dyDescent="0.25">
      <c r="A1" t="s">
        <v>8</v>
      </c>
      <c r="B1" s="1">
        <v>200</v>
      </c>
      <c r="C1" s="3">
        <f t="shared" ref="C1" si="0">HEX2DEC(B1)/2</f>
        <v>256</v>
      </c>
    </row>
    <row r="2" spans="1:3" x14ac:dyDescent="0.25">
      <c r="A2" t="s">
        <v>9</v>
      </c>
      <c r="B2" s="1">
        <v>204</v>
      </c>
      <c r="C2" s="3">
        <f t="shared" ref="C2:C9" si="1">HEX2DEC(B2)/2</f>
        <v>258</v>
      </c>
    </row>
    <row r="3" spans="1:3" x14ac:dyDescent="0.25">
      <c r="A3" t="s">
        <v>3</v>
      </c>
      <c r="B3" s="1">
        <v>208</v>
      </c>
      <c r="C3" s="3">
        <f t="shared" si="1"/>
        <v>260</v>
      </c>
    </row>
    <row r="4" spans="1:3" x14ac:dyDescent="0.25">
      <c r="A4" t="s">
        <v>3</v>
      </c>
      <c r="B4" s="1" t="s">
        <v>10</v>
      </c>
      <c r="C4" s="3">
        <f t="shared" si="1"/>
        <v>262</v>
      </c>
    </row>
    <row r="5" spans="1:3" x14ac:dyDescent="0.25">
      <c r="A5" t="s">
        <v>3</v>
      </c>
      <c r="B5" s="1">
        <v>210</v>
      </c>
      <c r="C5" s="3">
        <f t="shared" si="1"/>
        <v>264</v>
      </c>
    </row>
    <row r="6" spans="1:3" x14ac:dyDescent="0.25">
      <c r="A6" t="s">
        <v>3</v>
      </c>
      <c r="B6" s="1">
        <v>214</v>
      </c>
      <c r="C6" s="3">
        <f t="shared" si="1"/>
        <v>266</v>
      </c>
    </row>
    <row r="7" spans="1:3" x14ac:dyDescent="0.25">
      <c r="A7" t="s">
        <v>3</v>
      </c>
      <c r="B7" s="1">
        <v>218</v>
      </c>
      <c r="C7" s="3">
        <f t="shared" si="1"/>
        <v>268</v>
      </c>
    </row>
    <row r="8" spans="1:3" x14ac:dyDescent="0.25">
      <c r="A8" t="s">
        <v>3</v>
      </c>
      <c r="B8" s="1" t="s">
        <v>11</v>
      </c>
      <c r="C8" s="3">
        <f t="shared" si="1"/>
        <v>270</v>
      </c>
    </row>
    <row r="9" spans="1:3" x14ac:dyDescent="0.25">
      <c r="A9" t="s">
        <v>3</v>
      </c>
      <c r="B9" s="1">
        <v>220</v>
      </c>
      <c r="C9" s="3">
        <f t="shared" si="1"/>
        <v>272</v>
      </c>
    </row>
    <row r="10" spans="1:3" x14ac:dyDescent="0.25">
      <c r="C10" s="3"/>
    </row>
    <row r="11" spans="1:3" x14ac:dyDescent="0.25">
      <c r="C11" s="3"/>
    </row>
    <row r="12" spans="1:3" x14ac:dyDescent="0.25"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</vt:lpstr>
      <vt:lpstr>Status</vt:lpstr>
      <vt:lpstr>HMI</vt:lpstr>
      <vt:lpstr>AI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Sezgin Berber</dc:creator>
  <cp:lastModifiedBy>Sezgin Berber</cp:lastModifiedBy>
  <dcterms:created xsi:type="dcterms:W3CDTF">2022-08-25T08:49:29Z</dcterms:created>
  <dcterms:modified xsi:type="dcterms:W3CDTF">2023-02-09T11:31:20Z</dcterms:modified>
</cp:coreProperties>
</file>