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unk\UWP\SampleBrowser\SampleBrowser\CellGrid\Tutorials\Assets\"/>
    </mc:Choice>
  </mc:AlternateContent>
  <bookViews>
    <workbookView xWindow="360" yWindow="360" windowWidth="20730" windowHeight="9540"/>
  </bookViews>
  <sheets>
    <sheet name="Sales" sheetId="1" r:id="rId1"/>
    <sheet name="Product1" sheetId="2" r:id="rId2"/>
    <sheet name="Product2" sheetId="3" r:id="rId3"/>
    <sheet name="Product3" sheetId="4" r:id="rId4"/>
    <sheet name="Product4" sheetId="5" r:id="rId5"/>
    <sheet name="Product5" sheetId="6" r:id="rId6"/>
  </sheets>
  <definedNames>
    <definedName name="FIRSTCELL">#REF!</definedName>
    <definedName name="FIRSTCOLUMN">#REF!</definedName>
    <definedName name="SECONDCELL">#REF!</definedName>
    <definedName name="SECONDCOLUMN">#REF!</definedName>
  </definedNames>
  <calcPr calcId="162913"/>
</workbook>
</file>

<file path=xl/calcChain.xml><?xml version="1.0" encoding="utf-8"?>
<calcChain xmlns="http://schemas.openxmlformats.org/spreadsheetml/2006/main">
  <c r="G21" i="2" l="1"/>
  <c r="G15" i="2" l="1"/>
  <c r="F15" i="2"/>
  <c r="F26" i="6"/>
  <c r="F25" i="6"/>
  <c r="F24" i="6"/>
  <c r="F23" i="6"/>
  <c r="F22" i="6"/>
  <c r="F21" i="6"/>
  <c r="F20" i="6"/>
  <c r="F19" i="6"/>
  <c r="F18" i="6"/>
  <c r="F17" i="6"/>
  <c r="F16" i="6"/>
  <c r="F15" i="6"/>
  <c r="F26" i="5"/>
  <c r="F25" i="5"/>
  <c r="F24" i="5"/>
  <c r="F23" i="5"/>
  <c r="F22" i="5"/>
  <c r="F21" i="5"/>
  <c r="F20" i="5"/>
  <c r="F19" i="5"/>
  <c r="F18" i="5"/>
  <c r="F17" i="5"/>
  <c r="F16" i="5"/>
  <c r="F15" i="5"/>
  <c r="F26" i="4"/>
  <c r="F25" i="4"/>
  <c r="F24" i="4"/>
  <c r="F23" i="4"/>
  <c r="F22" i="4"/>
  <c r="F21" i="4"/>
  <c r="F20" i="4"/>
  <c r="F19" i="4"/>
  <c r="F18" i="4"/>
  <c r="F17" i="4"/>
  <c r="F16" i="4"/>
  <c r="F15" i="4"/>
  <c r="F26" i="3"/>
  <c r="F25" i="3"/>
  <c r="F24" i="3"/>
  <c r="F23" i="3"/>
  <c r="F22" i="3"/>
  <c r="F21" i="3"/>
  <c r="F20" i="3"/>
  <c r="F19" i="3"/>
  <c r="F18" i="3"/>
  <c r="F17" i="3"/>
  <c r="F16" i="3"/>
  <c r="F15" i="3"/>
  <c r="F26" i="2"/>
  <c r="F25" i="2"/>
  <c r="F24" i="2"/>
  <c r="F23" i="2"/>
  <c r="F22" i="2"/>
  <c r="F21" i="2"/>
  <c r="F20" i="2"/>
  <c r="F19" i="2"/>
  <c r="F18" i="2"/>
  <c r="F17" i="2"/>
  <c r="F16" i="2"/>
  <c r="I26" i="6"/>
  <c r="I25" i="6"/>
  <c r="I24" i="6"/>
  <c r="I23" i="6"/>
  <c r="I22" i="6"/>
  <c r="I21" i="6"/>
  <c r="I20" i="6"/>
  <c r="I19" i="6"/>
  <c r="I18" i="6"/>
  <c r="I17" i="6"/>
  <c r="I16" i="6"/>
  <c r="I15" i="6"/>
  <c r="G26" i="6"/>
  <c r="G25" i="6"/>
  <c r="G24" i="6"/>
  <c r="G23" i="6"/>
  <c r="K23" i="6" s="1"/>
  <c r="G22" i="6"/>
  <c r="K22" i="6" s="1"/>
  <c r="G21" i="6"/>
  <c r="K21" i="6" s="1"/>
  <c r="G20" i="6"/>
  <c r="K20" i="6" s="1"/>
  <c r="G19" i="6"/>
  <c r="K19" i="6" s="1"/>
  <c r="G18" i="6"/>
  <c r="G17" i="6"/>
  <c r="G16" i="6"/>
  <c r="G15" i="6"/>
  <c r="I26" i="5"/>
  <c r="I25" i="5"/>
  <c r="I24" i="5"/>
  <c r="I23" i="5"/>
  <c r="I22" i="5"/>
  <c r="I21" i="5"/>
  <c r="I20" i="5"/>
  <c r="I19" i="5"/>
  <c r="I18" i="5"/>
  <c r="I17" i="5"/>
  <c r="I16" i="5"/>
  <c r="I15" i="5"/>
  <c r="G26" i="5"/>
  <c r="K26" i="5" s="1"/>
  <c r="G25" i="5"/>
  <c r="K25" i="5" s="1"/>
  <c r="G24" i="5"/>
  <c r="K24" i="5" s="1"/>
  <c r="G23" i="5"/>
  <c r="G22" i="5"/>
  <c r="G21" i="5"/>
  <c r="K21" i="5" s="1"/>
  <c r="G20" i="5"/>
  <c r="K20" i="5" s="1"/>
  <c r="G19" i="5"/>
  <c r="K19" i="5" s="1"/>
  <c r="G18" i="5"/>
  <c r="K18" i="5" s="1"/>
  <c r="G17" i="5"/>
  <c r="K17" i="5" s="1"/>
  <c r="G16" i="5"/>
  <c r="K16" i="5" s="1"/>
  <c r="G15" i="5"/>
  <c r="M31" i="1"/>
  <c r="M30" i="1"/>
  <c r="M32" i="1" s="1"/>
  <c r="L31" i="1"/>
  <c r="L30" i="1"/>
  <c r="K31" i="1"/>
  <c r="K30" i="1"/>
  <c r="K32" i="1" s="1"/>
  <c r="J31" i="1"/>
  <c r="J32" i="1" s="1"/>
  <c r="J30" i="1"/>
  <c r="I31" i="1"/>
  <c r="I30" i="1"/>
  <c r="I32" i="1" s="1"/>
  <c r="H31" i="1"/>
  <c r="H30" i="1"/>
  <c r="G31" i="1"/>
  <c r="G30" i="1"/>
  <c r="G32" i="1" s="1"/>
  <c r="F31" i="1"/>
  <c r="F30" i="1"/>
  <c r="E31" i="1"/>
  <c r="E30" i="1"/>
  <c r="E32" i="1" s="1"/>
  <c r="D31" i="1"/>
  <c r="D30" i="1"/>
  <c r="C31" i="1"/>
  <c r="C30" i="1"/>
  <c r="B31" i="1"/>
  <c r="B30" i="1"/>
  <c r="I26" i="4"/>
  <c r="I25" i="4"/>
  <c r="I24" i="4"/>
  <c r="I23" i="4"/>
  <c r="I22" i="4"/>
  <c r="I21" i="4"/>
  <c r="I20" i="4"/>
  <c r="I19" i="4"/>
  <c r="I18" i="4"/>
  <c r="I17" i="4"/>
  <c r="I16" i="4"/>
  <c r="I15" i="4"/>
  <c r="G26" i="4"/>
  <c r="K26" i="4" s="1"/>
  <c r="G25" i="4"/>
  <c r="K25" i="4" s="1"/>
  <c r="G24" i="4"/>
  <c r="G23" i="4"/>
  <c r="K23" i="4" s="1"/>
  <c r="G22" i="4"/>
  <c r="G21" i="4"/>
  <c r="K21" i="4" s="1"/>
  <c r="G20" i="4"/>
  <c r="G19" i="4"/>
  <c r="G18" i="4"/>
  <c r="K18" i="4" s="1"/>
  <c r="G17" i="4"/>
  <c r="K17" i="4" s="1"/>
  <c r="G16" i="4"/>
  <c r="K16" i="4" s="1"/>
  <c r="G15" i="4"/>
  <c r="I26" i="3"/>
  <c r="I25" i="3"/>
  <c r="I24" i="3"/>
  <c r="I23" i="3"/>
  <c r="I22" i="3"/>
  <c r="I21" i="3"/>
  <c r="I20" i="3"/>
  <c r="I19" i="3"/>
  <c r="I18" i="3"/>
  <c r="I17" i="3"/>
  <c r="I16" i="3"/>
  <c r="I15" i="3"/>
  <c r="G26" i="3"/>
  <c r="K26" i="3" s="1"/>
  <c r="G25" i="3"/>
  <c r="K25" i="3" s="1"/>
  <c r="G24" i="3"/>
  <c r="K24" i="3" s="1"/>
  <c r="G23" i="3"/>
  <c r="G22" i="3"/>
  <c r="G21" i="3"/>
  <c r="G20" i="3"/>
  <c r="K20" i="3" s="1"/>
  <c r="G19" i="3"/>
  <c r="K19" i="3" s="1"/>
  <c r="G18" i="3"/>
  <c r="K18" i="3" s="1"/>
  <c r="G17" i="3"/>
  <c r="K17" i="3" s="1"/>
  <c r="G16" i="3"/>
  <c r="K16" i="3" s="1"/>
  <c r="G15" i="3"/>
  <c r="K15" i="3" s="1"/>
  <c r="I26" i="2"/>
  <c r="I25" i="2"/>
  <c r="I24" i="2"/>
  <c r="I23" i="2"/>
  <c r="I22" i="2"/>
  <c r="I21" i="2"/>
  <c r="I20" i="2"/>
  <c r="I19" i="2"/>
  <c r="I18" i="2"/>
  <c r="I17" i="2"/>
  <c r="I16" i="2"/>
  <c r="I15" i="2"/>
  <c r="K15" i="2" s="1"/>
  <c r="G26" i="2"/>
  <c r="K26" i="2" s="1"/>
  <c r="G25" i="2"/>
  <c r="G24" i="2"/>
  <c r="K24" i="2" s="1"/>
  <c r="G23" i="2"/>
  <c r="K23" i="2" s="1"/>
  <c r="G22" i="2"/>
  <c r="K22" i="2" s="1"/>
  <c r="K21" i="2"/>
  <c r="G20" i="2"/>
  <c r="K20" i="2" s="1"/>
  <c r="G19" i="2"/>
  <c r="G18" i="2"/>
  <c r="G17" i="2"/>
  <c r="K17" i="2" s="1"/>
  <c r="G16" i="2"/>
  <c r="C32" i="1"/>
  <c r="B28" i="1"/>
  <c r="C28" i="1"/>
  <c r="D28" i="1"/>
  <c r="E28" i="1"/>
  <c r="F28" i="1"/>
  <c r="G28" i="1"/>
  <c r="H28" i="1"/>
  <c r="I28" i="1"/>
  <c r="J28" i="1"/>
  <c r="K28" i="1"/>
  <c r="L28" i="1"/>
  <c r="M28" i="1"/>
  <c r="N26" i="1"/>
  <c r="N25" i="1"/>
  <c r="B23" i="1"/>
  <c r="C23" i="1"/>
  <c r="D23" i="1"/>
  <c r="E23" i="1"/>
  <c r="F23" i="1"/>
  <c r="G23" i="1"/>
  <c r="H23" i="1"/>
  <c r="I23" i="1"/>
  <c r="J23" i="1"/>
  <c r="K23" i="1"/>
  <c r="L23" i="1"/>
  <c r="M23" i="1"/>
  <c r="N21" i="1"/>
  <c r="N20" i="1"/>
  <c r="M18" i="1"/>
  <c r="L18" i="1"/>
  <c r="K18" i="1"/>
  <c r="J18" i="1"/>
  <c r="I18" i="1"/>
  <c r="H18" i="1"/>
  <c r="G18" i="1"/>
  <c r="F18" i="1"/>
  <c r="E18" i="1"/>
  <c r="D18" i="1"/>
  <c r="C18" i="1"/>
  <c r="B18" i="1"/>
  <c r="N16" i="1"/>
  <c r="N15" i="1"/>
  <c r="N18" i="1" s="1"/>
  <c r="B13" i="1"/>
  <c r="C13" i="1"/>
  <c r="D13" i="1"/>
  <c r="E13" i="1"/>
  <c r="F13" i="1"/>
  <c r="G13" i="1"/>
  <c r="H13" i="1"/>
  <c r="I13" i="1"/>
  <c r="J13" i="1"/>
  <c r="K13" i="1"/>
  <c r="L13" i="1"/>
  <c r="M13" i="1"/>
  <c r="N11" i="1"/>
  <c r="N10" i="1"/>
  <c r="M8" i="1"/>
  <c r="L8" i="1"/>
  <c r="K8" i="1"/>
  <c r="J8" i="1"/>
  <c r="I8" i="1"/>
  <c r="H8" i="1"/>
  <c r="G8" i="1"/>
  <c r="F8" i="1"/>
  <c r="E8" i="1"/>
  <c r="D8" i="1"/>
  <c r="C8" i="1"/>
  <c r="B8" i="1"/>
  <c r="N6" i="1"/>
  <c r="N5" i="1"/>
  <c r="K23" i="3"/>
  <c r="K22" i="5"/>
  <c r="N8" i="1" l="1"/>
  <c r="N23" i="1"/>
  <c r="B32" i="1"/>
  <c r="F32" i="1"/>
  <c r="K15" i="6"/>
  <c r="K24" i="4"/>
  <c r="I28" i="2"/>
  <c r="K18" i="6"/>
  <c r="K15" i="5"/>
  <c r="I28" i="3"/>
  <c r="G28" i="4"/>
  <c r="I28" i="4"/>
  <c r="G28" i="2"/>
  <c r="K16" i="2"/>
  <c r="K19" i="4"/>
  <c r="K23" i="5"/>
  <c r="K18" i="2"/>
  <c r="I28" i="6"/>
  <c r="K24" i="6"/>
  <c r="K22" i="3"/>
  <c r="N30" i="1"/>
  <c r="N13" i="1"/>
  <c r="K19" i="2"/>
  <c r="K25" i="2"/>
  <c r="K22" i="4"/>
  <c r="D32" i="1"/>
  <c r="H32" i="1"/>
  <c r="L32" i="1"/>
  <c r="K16" i="6"/>
  <c r="K17" i="6"/>
  <c r="K25" i="6"/>
  <c r="K26" i="6"/>
  <c r="N28" i="1"/>
  <c r="K21" i="3"/>
  <c r="K20" i="4"/>
  <c r="I28" i="5"/>
  <c r="N31" i="1"/>
  <c r="N32" i="1" s="1"/>
  <c r="G28" i="3"/>
  <c r="G28" i="5"/>
  <c r="K15" i="4"/>
  <c r="G28" i="6"/>
  <c r="K28" i="2" l="1"/>
  <c r="K28" i="3"/>
  <c r="K28" i="4"/>
  <c r="K28" i="6"/>
  <c r="K28" i="5"/>
</calcChain>
</file>

<file path=xl/sharedStrings.xml><?xml version="1.0" encoding="utf-8"?>
<sst xmlns="http://schemas.openxmlformats.org/spreadsheetml/2006/main" count="73" uniqueCount="32">
  <si>
    <t>Sales</t>
  </si>
  <si>
    <t>Product 1</t>
  </si>
  <si>
    <t>Budget</t>
  </si>
  <si>
    <t>Period Starting:</t>
  </si>
  <si>
    <t>Over / (Under Budget)</t>
  </si>
  <si>
    <t>Product 2</t>
  </si>
  <si>
    <t>Product 3</t>
  </si>
  <si>
    <t>Product 4</t>
  </si>
  <si>
    <t>Product 5</t>
  </si>
  <si>
    <t>Total Sales</t>
  </si>
  <si>
    <t>Total Sales Budget</t>
  </si>
  <si>
    <t>Total Over / (Under Budget)</t>
  </si>
  <si>
    <t>Annual Sales vs. Budget Report</t>
  </si>
  <si>
    <t>Month</t>
  </si>
  <si>
    <t>Over/Under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</si>
  <si>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</si>
  <si>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</si>
  <si>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</si>
  <si>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</si>
  <si>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</si>
  <si>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</si>
  <si>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</si>
  <si>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</si>
  <si>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</si>
  <si>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</si>
  <si>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</si>
  <si>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</si>
  <si>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* Formulas will have the cross sheet reference</t>
  </si>
  <si>
    <t>Product1</t>
  </si>
  <si>
    <t>SALES</t>
  </si>
  <si>
    <t>Total</t>
  </si>
  <si>
    <r>
      <rPr>
        <b/>
        <sz val="12"/>
        <rFont val="Segoe UI"/>
        <family val="2"/>
      </rPr>
      <t>Annual Sales vs. Budget Report</t>
    </r>
    <r>
      <rPr>
        <sz val="12"/>
        <color indexed="27"/>
        <rFont val="Segoe UI"/>
        <family val="2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</si>
</sst>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£&quot;#,##0.00;\-&quot;£&quot;#,##0.00"/>
    <numFmt numFmtId="165" formatCode="_-&quot;£&quot;* #,##0_-;\-&quot;£&quot;* #,##0_-;_-&quot;£&quot;* &quot;-&quot;_-;_-@_-"/>
    <numFmt numFmtId="166" formatCode="_-* #,##0_-;\-* #,##0_-;_-* &quot;-&quot;_-;_-@_-"/>
    <numFmt numFmtId="167" formatCode="_-&quot;£&quot;* #,##0.00_-;\-&quot;£&quot;* #,##0.00_-;_-&quot;£&quot;* &quot;-&quot;??_-;_-@_-"/>
    <numFmt numFmtId="168" formatCode="_-* #,##0.00_-;\-* #,##0.00_-;_-* &quot;-&quot;??_-;_-@_-"/>
    <numFmt numFmtId="169" formatCode="mmm"/>
    <numFmt numFmtId="170" formatCode="mm/dd/yy"/>
    <numFmt numFmtId="171" formatCode="0_);[Red]\(0\)"/>
    <numFmt numFmtId="172" formatCode="0.00%_);[Red]\(0.00%\)"/>
    <numFmt numFmtId="173" formatCode="0%_);[Red]\(0%\)"/>
    <numFmt numFmtId="174" formatCode="&quot;$&quot;#,##0.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18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b/>
      <sz val="20"/>
      <name val="Arial"/>
      <family val="2"/>
    </font>
    <font>
      <sz val="11"/>
      <color indexed="27"/>
      <name val="Calibri"/>
      <family val="2"/>
      <scheme val="minor"/>
    </font>
    <font>
      <sz val="26"/>
      <color theme="1"/>
      <name val="Calibri"/>
      <family val="2"/>
      <scheme val="minor"/>
    </font>
    <font>
      <u val="double"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Segoe UI"/>
      <family val="2"/>
    </font>
    <font>
      <b/>
      <sz val="12"/>
      <name val="Segoe UI"/>
      <family val="2"/>
    </font>
    <font>
      <b/>
      <sz val="12"/>
      <color indexed="27"/>
      <name val="Calibri"/>
      <family val="2"/>
      <scheme val="minor"/>
    </font>
    <font>
      <b/>
      <sz val="20"/>
      <name val="Segoe UI"/>
      <family val="2"/>
    </font>
    <font>
      <sz val="11"/>
      <color indexed="27"/>
      <name val="Segoe UI"/>
      <family val="2"/>
    </font>
    <font>
      <sz val="12"/>
      <color indexed="27"/>
      <name val="Segoe UI"/>
      <family val="2"/>
    </font>
    <font>
      <b/>
      <i/>
      <sz val="9"/>
      <name val="Segoe UI"/>
      <family val="2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</borders>
  <cellStyleXfs count="41">
    <xf numFmtId="0" fontId="0" fillId="0" borderId="0"/>
    <xf numFmtId="37" fontId="2" fillId="2" borderId="1" applyBorder="0" applyProtection="0">
      <alignment vertical="center"/>
    </xf>
    <xf numFmtId="5" fontId="10" fillId="0" borderId="2">
      <protection locked="0"/>
    </xf>
    <xf numFmtId="0" fontId="11" fillId="3" borderId="0" applyBorder="0">
      <alignment horizontal="left" vertical="center" indent="1"/>
    </xf>
    <xf numFmtId="4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2" fillId="0" borderId="3"/>
    <xf numFmtId="4" fontId="10" fillId="4" borderId="3">
      <protection locked="0"/>
    </xf>
    <xf numFmtId="17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4" fontId="10" fillId="5" borderId="3"/>
    <xf numFmtId="43" fontId="13" fillId="0" borderId="4"/>
    <xf numFmtId="37" fontId="14" fillId="6" borderId="2" applyBorder="0">
      <alignment horizontal="left" vertical="center" indent="1"/>
    </xf>
    <xf numFmtId="37" fontId="3" fillId="7" borderId="5" applyFill="0">
      <alignment vertical="center"/>
    </xf>
    <xf numFmtId="0" fontId="3" fillId="8" borderId="6" applyNumberFormat="0">
      <alignment horizontal="left" vertical="top" indent="1"/>
    </xf>
    <xf numFmtId="0" fontId="3" fillId="2" borderId="0" applyBorder="0">
      <alignment horizontal="left" vertical="center" indent="1"/>
    </xf>
    <xf numFmtId="0" fontId="3" fillId="0" borderId="6" applyNumberFormat="0" applyFill="0">
      <alignment horizontal="centerContinuous" vertical="top"/>
    </xf>
    <xf numFmtId="0" fontId="15" fillId="0" borderId="0" applyNumberFormat="0" applyFont="0" applyFill="0" applyAlignment="0" applyProtection="0"/>
    <xf numFmtId="0" fontId="8" fillId="0" borderId="0" applyNumberFormat="0" applyFont="0" applyFill="0" applyAlignment="0" applyProtection="0"/>
    <xf numFmtId="43" fontId="13" fillId="0" borderId="7"/>
    <xf numFmtId="44" fontId="13" fillId="0" borderId="8"/>
    <xf numFmtId="0" fontId="16" fillId="7" borderId="0">
      <alignment horizontal="left" wrapText="1" indent="1"/>
    </xf>
    <xf numFmtId="37" fontId="2" fillId="2" borderId="9" applyBorder="0">
      <alignment horizontal="left" vertical="center" indent="2"/>
    </xf>
    <xf numFmtId="0" fontId="1" fillId="0" borderId="0"/>
    <xf numFmtId="0" fontId="1" fillId="0" borderId="0"/>
    <xf numFmtId="0" fontId="17" fillId="0" borderId="0"/>
    <xf numFmtId="9" fontId="1" fillId="0" borderId="0" applyFont="0" applyFill="0" applyBorder="0" applyAlignment="0" applyProtection="0"/>
    <xf numFmtId="173" fontId="7" fillId="9" borderId="10"/>
    <xf numFmtId="172" fontId="7" fillId="0" borderId="10" applyFont="0" applyFill="0" applyBorder="0" applyAlignment="0" applyProtection="0">
      <protection locked="0"/>
    </xf>
    <xf numFmtId="2" fontId="18" fillId="0" borderId="0">
      <protection locked="0"/>
    </xf>
    <xf numFmtId="0" fontId="1" fillId="10" borderId="0"/>
    <xf numFmtId="49" fontId="1" fillId="0" borderId="0" applyFont="0" applyFill="0" applyBorder="0" applyAlignment="0" applyProtection="0"/>
    <xf numFmtId="0" fontId="19" fillId="0" borderId="0">
      <alignment horizontal="right"/>
    </xf>
    <xf numFmtId="0" fontId="20" fillId="0" borderId="0"/>
    <xf numFmtId="0" fontId="1" fillId="0" borderId="11" applyNumberFormat="0" applyFont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3" fillId="0" borderId="0" applyNumberFormat="0" applyFill="0" applyBorder="0" applyAlignment="0" applyProtection="0"/>
  </cellStyleXfs>
  <cellXfs count="70">
    <xf numFmtId="0" fontId="0" fillId="0" borderId="0" xfId="0"/>
    <xf numFmtId="37" fontId="4" fillId="0" borderId="12" xfId="25" applyFont="1" applyFill="1" applyBorder="1" applyAlignment="1">
      <alignment horizontal="left" vertical="center" indent="4"/>
    </xf>
    <xf numFmtId="0" fontId="0" fillId="0" borderId="0" xfId="0" applyAlignment="1"/>
    <xf numFmtId="0" fontId="0" fillId="0" borderId="13" xfId="0" applyFill="1" applyBorder="1"/>
    <xf numFmtId="0" fontId="0" fillId="0" borderId="7" xfId="0" applyFill="1" applyBorder="1"/>
    <xf numFmtId="0" fontId="0" fillId="0" borderId="15" xfId="0" applyFill="1" applyBorder="1"/>
    <xf numFmtId="0" fontId="0" fillId="0" borderId="2" xfId="0" applyFill="1" applyBorder="1"/>
    <xf numFmtId="37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0" fillId="0" borderId="0" xfId="0" applyFill="1"/>
    <xf numFmtId="0" fontId="6" fillId="0" borderId="0" xfId="0" applyFont="1" applyFill="1" applyBorder="1" applyAlignment="1">
      <alignment horizontal="left"/>
    </xf>
    <xf numFmtId="0" fontId="0" fillId="0" borderId="16" xfId="0" applyFill="1" applyBorder="1"/>
    <xf numFmtId="0" fontId="0" fillId="0" borderId="17" xfId="0" applyFill="1" applyBorder="1"/>
    <xf numFmtId="169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4" xfId="0" applyFill="1" applyBorder="1"/>
    <xf numFmtId="0" fontId="0" fillId="0" borderId="20" xfId="0" applyFill="1" applyBorder="1"/>
    <xf numFmtId="37" fontId="4" fillId="0" borderId="12" xfId="25" applyFont="1" applyFill="1" applyBorder="1" applyAlignment="1">
      <alignment vertical="center"/>
    </xf>
    <xf numFmtId="174" fontId="9" fillId="0" borderId="12" xfId="4" applyNumberFormat="1" applyFont="1" applyFill="1" applyBorder="1" applyProtection="1">
      <protection locked="0"/>
    </xf>
    <xf numFmtId="174" fontId="4" fillId="0" borderId="12" xfId="4" applyNumberFormat="1" applyFont="1" applyFill="1" applyBorder="1"/>
    <xf numFmtId="174" fontId="4" fillId="0" borderId="12" xfId="26" applyNumberFormat="1" applyFont="1" applyFill="1" applyBorder="1"/>
    <xf numFmtId="174" fontId="0" fillId="0" borderId="0" xfId="0" applyNumberFormat="1" applyFill="1" applyBorder="1"/>
    <xf numFmtId="174" fontId="0" fillId="0" borderId="0" xfId="0" applyNumberFormat="1" applyFill="1"/>
    <xf numFmtId="164" fontId="5" fillId="12" borderId="12" xfId="17" applyNumberFormat="1" applyFont="1" applyFill="1" applyBorder="1" applyAlignment="1">
      <alignment horizontal="center" vertical="center"/>
    </xf>
    <xf numFmtId="169" fontId="5" fillId="12" borderId="12" xfId="19" applyNumberFormat="1" applyFont="1" applyFill="1" applyBorder="1" applyAlignment="1">
      <alignment horizontal="center" vertical="center"/>
    </xf>
    <xf numFmtId="0" fontId="5" fillId="12" borderId="12" xfId="19" applyFont="1" applyFill="1" applyBorder="1" applyAlignment="1">
      <alignment horizontal="center" vertical="center"/>
    </xf>
    <xf numFmtId="174" fontId="1" fillId="0" borderId="12" xfId="4" applyNumberFormat="1" applyFont="1" applyFill="1" applyBorder="1" applyProtection="1">
      <protection locked="0"/>
    </xf>
    <xf numFmtId="174" fontId="6" fillId="0" borderId="12" xfId="4" applyNumberFormat="1" applyFont="1" applyFill="1" applyBorder="1"/>
    <xf numFmtId="37" fontId="1" fillId="0" borderId="12" xfId="25" applyFont="1" applyFill="1" applyBorder="1" applyAlignment="1">
      <alignment vertical="center"/>
    </xf>
    <xf numFmtId="174" fontId="1" fillId="0" borderId="12" xfId="4" applyNumberFormat="1" applyFont="1" applyFill="1" applyBorder="1"/>
    <xf numFmtId="37" fontId="5" fillId="13" borderId="12" xfId="17" applyNumberFormat="1" applyFont="1" applyFill="1" applyBorder="1">
      <alignment horizontal="left" vertical="top" indent="1"/>
    </xf>
    <xf numFmtId="37" fontId="6" fillId="13" borderId="12" xfId="25" applyFont="1" applyFill="1" applyBorder="1" applyAlignment="1">
      <alignment horizontal="left" vertical="center" indent="1"/>
    </xf>
    <xf numFmtId="174" fontId="25" fillId="13" borderId="13" xfId="0" applyNumberFormat="1" applyFont="1" applyFill="1" applyBorder="1"/>
    <xf numFmtId="174" fontId="6" fillId="13" borderId="12" xfId="4" applyNumberFormat="1" applyFont="1" applyFill="1" applyBorder="1"/>
    <xf numFmtId="37" fontId="6" fillId="13" borderId="0" xfId="0" applyNumberFormat="1" applyFont="1" applyFill="1" applyBorder="1" applyAlignment="1">
      <alignment horizontal="left"/>
    </xf>
    <xf numFmtId="0" fontId="6" fillId="13" borderId="0" xfId="0" applyFont="1" applyFill="1" applyBorder="1" applyAlignment="1">
      <alignment horizontal="right"/>
    </xf>
    <xf numFmtId="0" fontId="0" fillId="13" borderId="0" xfId="0" applyFill="1"/>
    <xf numFmtId="0" fontId="6" fillId="13" borderId="0" xfId="0" applyFont="1" applyFill="1" applyBorder="1" applyAlignment="1">
      <alignment horizontal="left"/>
    </xf>
    <xf numFmtId="0" fontId="25" fillId="13" borderId="7" xfId="0" applyFont="1" applyFill="1" applyBorder="1"/>
    <xf numFmtId="174" fontId="25" fillId="13" borderId="7" xfId="0" applyNumberFormat="1" applyFont="1" applyFill="1" applyBorder="1"/>
    <xf numFmtId="0" fontId="25" fillId="14" borderId="7" xfId="0" applyFont="1" applyFill="1" applyBorder="1"/>
    <xf numFmtId="174" fontId="25" fillId="14" borderId="7" xfId="0" applyNumberFormat="1" applyFont="1" applyFill="1" applyBorder="1"/>
    <xf numFmtId="2" fontId="22" fillId="0" borderId="0" xfId="27" applyNumberFormat="1" applyFont="1" applyFill="1" applyBorder="1"/>
    <xf numFmtId="0" fontId="0" fillId="0" borderId="22" xfId="0" applyFill="1" applyBorder="1"/>
    <xf numFmtId="6" fontId="2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/>
    <xf numFmtId="0" fontId="0" fillId="13" borderId="0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1" xfId="0" applyFill="1" applyBorder="1"/>
    <xf numFmtId="2" fontId="30" fillId="0" borderId="0" xfId="27" applyNumberFormat="1" applyFont="1" applyFill="1" applyBorder="1"/>
    <xf numFmtId="0" fontId="33" fillId="0" borderId="0" xfId="40"/>
    <xf numFmtId="0" fontId="26" fillId="11" borderId="0" xfId="0" applyFont="1" applyFill="1" applyBorder="1" applyAlignment="1">
      <alignment horizontal="center" vertical="center"/>
    </xf>
    <xf numFmtId="0" fontId="24" fillId="11" borderId="0" xfId="0" applyFont="1" applyFill="1" applyBorder="1" applyAlignment="1">
      <alignment horizontal="center" vertical="center"/>
    </xf>
    <xf numFmtId="0" fontId="24" fillId="11" borderId="14" xfId="0" applyFont="1" applyFill="1" applyBorder="1" applyAlignment="1">
      <alignment horizontal="center" vertical="center"/>
    </xf>
    <xf numFmtId="0" fontId="23" fillId="11" borderId="0" xfId="0" applyFont="1" applyFill="1" applyBorder="1" applyAlignment="1">
      <alignment horizontal="center" vertical="center"/>
    </xf>
    <xf numFmtId="0" fontId="23" fillId="11" borderId="14" xfId="0" applyFont="1" applyFill="1" applyBorder="1" applyAlignment="1">
      <alignment horizontal="center" vertical="center"/>
    </xf>
    <xf numFmtId="6" fontId="29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2" fontId="32" fillId="0" borderId="0" xfId="27" applyNumberFormat="1" applyFont="1" applyFill="1" applyBorder="1" applyAlignment="1">
      <alignment horizontal="left"/>
    </xf>
    <xf numFmtId="2" fontId="27" fillId="0" borderId="0" xfId="27" applyNumberFormat="1" applyFont="1" applyFill="1" applyBorder="1" applyAlignment="1">
      <alignment horizontal="center" vertical="center"/>
    </xf>
    <xf numFmtId="2" fontId="28" fillId="0" borderId="0" xfId="27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31" fillId="0" borderId="0" xfId="27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22" fillId="0" borderId="0" xfId="27" applyNumberFormat="1" applyFont="1" applyFill="1" applyBorder="1" applyAlignment="1">
      <alignment horizontal="center" vertical="center"/>
    </xf>
  </cellXfs>
  <cellStyles count="41">
    <cellStyle name="amount" xfId="1"/>
    <cellStyle name="Blank" xfId="2"/>
    <cellStyle name="Body text" xfId="3"/>
    <cellStyle name="Comma 2" xfId="4"/>
    <cellStyle name="Comma0" xfId="5"/>
    <cellStyle name="Currency0" xfId="6"/>
    <cellStyle name="DarkBlueOutline" xfId="7"/>
    <cellStyle name="DarkBlueOutlineYellow" xfId="8"/>
    <cellStyle name="Date" xfId="9"/>
    <cellStyle name="Dezimal [0]_Compiling Utility Macros" xfId="10"/>
    <cellStyle name="Dezimal_Compiling Utility Macros" xfId="11"/>
    <cellStyle name="Fixed" xfId="12"/>
    <cellStyle name="GRAY" xfId="13"/>
    <cellStyle name="Gross Margin" xfId="14"/>
    <cellStyle name="header" xfId="15"/>
    <cellStyle name="Header Total" xfId="16"/>
    <cellStyle name="Header1" xfId="17"/>
    <cellStyle name="Header2" xfId="18"/>
    <cellStyle name="Header3" xfId="19"/>
    <cellStyle name="Heading 1 2" xfId="20"/>
    <cellStyle name="Heading 2 2" xfId="21"/>
    <cellStyle name="Hyperlink" xfId="40" builtinId="8"/>
    <cellStyle name="Level 2 Total" xfId="22"/>
    <cellStyle name="Major Total" xfId="23"/>
    <cellStyle name="NonPrint_TemTitle" xfId="24"/>
    <cellStyle name="Normal" xfId="0" builtinId="0"/>
    <cellStyle name="Normal 2" xfId="25"/>
    <cellStyle name="Normal 3" xfId="26"/>
    <cellStyle name="Normal_StockPortfolio (2)" xfId="27"/>
    <cellStyle name="NormalRed" xfId="28"/>
    <cellStyle name="Percent 2" xfId="29"/>
    <cellStyle name="Percent.0" xfId="30"/>
    <cellStyle name="Percent.00" xfId="31"/>
    <cellStyle name="RED POSTED" xfId="32"/>
    <cellStyle name="Standard_Anpassen der Amortisation" xfId="33"/>
    <cellStyle name="Text" xfId="34"/>
    <cellStyle name="TmsRmn10BlueItalic" xfId="35"/>
    <cellStyle name="TmsRmn10Bold" xfId="36"/>
    <cellStyle name="Total 2" xfId="37"/>
    <cellStyle name="Währung [0]_Compiling Utility Macros" xfId="38"/>
    <cellStyle name="Währung_Compiling Utility Macros" xfId="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A3"/>
    </sheetView>
  </sheetViews>
  <sheetFormatPr defaultRowHeight="14.5" x14ac:dyDescent="0.35"/>
  <cols>
    <col min="1" max="1" width="28.54296875" customWidth="1"/>
    <col min="2" max="4" width="14.26953125" customWidth="1"/>
    <col min="5" max="12" width="17.81640625" customWidth="1"/>
    <col min="13" max="13" width="14.26953125" customWidth="1"/>
    <col min="14" max="14" width="17.81640625" customWidth="1"/>
  </cols>
  <sheetData>
    <row r="1" spans="1:17" ht="15" customHeight="1" x14ac:dyDescent="0.35">
      <c r="A1" s="58"/>
      <c r="B1" s="55" t="s">
        <v>29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2"/>
      <c r="P1" s="2"/>
      <c r="Q1" s="2"/>
    </row>
    <row r="2" spans="1:17" ht="15" customHeight="1" x14ac:dyDescent="0.35">
      <c r="A2" s="58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2"/>
      <c r="P2" s="2"/>
      <c r="Q2" s="2"/>
    </row>
    <row r="3" spans="1:17" ht="15" customHeight="1" x14ac:dyDescent="0.35">
      <c r="A3" s="59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2"/>
      <c r="P3" s="2"/>
      <c r="Q3" s="2"/>
    </row>
    <row r="4" spans="1:17" ht="18" customHeight="1" x14ac:dyDescent="0.35">
      <c r="A4" s="25" t="s">
        <v>3</v>
      </c>
      <c r="B4" s="26" t="s">
        <v>15</v>
      </c>
      <c r="C4" s="26" t="s">
        <v>16</v>
      </c>
      <c r="D4" s="26" t="s">
        <v>17</v>
      </c>
      <c r="E4" s="26" t="s">
        <v>18</v>
      </c>
      <c r="F4" s="26" t="s">
        <v>19</v>
      </c>
      <c r="G4" s="26" t="s">
        <v>20</v>
      </c>
      <c r="H4" s="26" t="s">
        <v>21</v>
      </c>
      <c r="I4" s="26" t="s">
        <v>22</v>
      </c>
      <c r="J4" s="26" t="s">
        <v>23</v>
      </c>
      <c r="K4" s="26" t="s">
        <v>24</v>
      </c>
      <c r="L4" s="26" t="s">
        <v>25</v>
      </c>
      <c r="M4" s="26" t="s">
        <v>26</v>
      </c>
      <c r="N4" s="27" t="s">
        <v>30</v>
      </c>
    </row>
    <row r="5" spans="1:17" ht="17.149999999999999" customHeight="1" x14ac:dyDescent="0.35">
      <c r="A5" s="54" t="s">
        <v>1</v>
      </c>
      <c r="B5" s="28">
        <v>5600</v>
      </c>
      <c r="C5" s="28">
        <v>6350</v>
      </c>
      <c r="D5" s="28">
        <v>5100</v>
      </c>
      <c r="E5" s="28">
        <v>6850</v>
      </c>
      <c r="F5" s="28">
        <v>8600</v>
      </c>
      <c r="G5" s="28">
        <v>8850</v>
      </c>
      <c r="H5" s="28">
        <v>12100</v>
      </c>
      <c r="I5" s="28">
        <v>13850</v>
      </c>
      <c r="J5" s="28">
        <v>16600</v>
      </c>
      <c r="K5" s="28">
        <v>19100</v>
      </c>
      <c r="L5" s="28">
        <v>21600</v>
      </c>
      <c r="M5" s="28">
        <v>24100</v>
      </c>
      <c r="N5" s="21">
        <f>SUM(B5:M5)</f>
        <v>148700</v>
      </c>
    </row>
    <row r="6" spans="1:17" ht="17.149999999999999" customHeight="1" x14ac:dyDescent="0.35">
      <c r="A6" s="19" t="s">
        <v>2</v>
      </c>
      <c r="B6" s="28">
        <v>4790</v>
      </c>
      <c r="C6" s="28">
        <v>5678</v>
      </c>
      <c r="D6" s="28">
        <v>4754</v>
      </c>
      <c r="E6" s="28">
        <v>6501</v>
      </c>
      <c r="F6" s="28">
        <v>7744</v>
      </c>
      <c r="G6" s="28">
        <v>8645</v>
      </c>
      <c r="H6" s="28">
        <v>10976</v>
      </c>
      <c r="I6" s="28">
        <v>11232</v>
      </c>
      <c r="J6" s="28">
        <v>14323</v>
      </c>
      <c r="K6" s="28">
        <v>15434</v>
      </c>
      <c r="L6" s="28">
        <v>16543</v>
      </c>
      <c r="M6" s="28">
        <v>17896</v>
      </c>
      <c r="N6" s="21">
        <f>SUM(B6:M6)</f>
        <v>124516</v>
      </c>
    </row>
    <row r="7" spans="1:17" ht="17.149999999999999" customHeight="1" x14ac:dyDescent="0.35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</row>
    <row r="8" spans="1:17" ht="17.149999999999999" customHeight="1" x14ac:dyDescent="0.35">
      <c r="A8" s="30" t="s">
        <v>4</v>
      </c>
      <c r="B8" s="29">
        <f t="shared" ref="B8:N8" si="0">B5-B6</f>
        <v>810</v>
      </c>
      <c r="C8" s="29">
        <f t="shared" si="0"/>
        <v>672</v>
      </c>
      <c r="D8" s="29">
        <f t="shared" si="0"/>
        <v>346</v>
      </c>
      <c r="E8" s="29">
        <f t="shared" si="0"/>
        <v>349</v>
      </c>
      <c r="F8" s="29">
        <f t="shared" si="0"/>
        <v>856</v>
      </c>
      <c r="G8" s="29">
        <f t="shared" si="0"/>
        <v>205</v>
      </c>
      <c r="H8" s="29">
        <f t="shared" si="0"/>
        <v>1124</v>
      </c>
      <c r="I8" s="29">
        <f t="shared" si="0"/>
        <v>2618</v>
      </c>
      <c r="J8" s="29">
        <f t="shared" si="0"/>
        <v>2277</v>
      </c>
      <c r="K8" s="29">
        <f t="shared" si="0"/>
        <v>3666</v>
      </c>
      <c r="L8" s="29">
        <f t="shared" si="0"/>
        <v>5057</v>
      </c>
      <c r="M8" s="29">
        <f t="shared" si="0"/>
        <v>6204</v>
      </c>
      <c r="N8" s="29">
        <f t="shared" si="0"/>
        <v>24184</v>
      </c>
    </row>
    <row r="9" spans="1:17" ht="17.149999999999999" customHeight="1" x14ac:dyDescent="0.35">
      <c r="A9" s="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2"/>
    </row>
    <row r="10" spans="1:17" ht="17.149999999999999" customHeight="1" x14ac:dyDescent="0.35">
      <c r="A10" s="54" t="s">
        <v>5</v>
      </c>
      <c r="B10" s="28">
        <v>5600</v>
      </c>
      <c r="C10" s="28">
        <v>6350</v>
      </c>
      <c r="D10" s="28">
        <v>16400</v>
      </c>
      <c r="E10" s="28">
        <v>16830</v>
      </c>
      <c r="F10" s="28">
        <v>19260</v>
      </c>
      <c r="G10" s="28">
        <v>17690</v>
      </c>
      <c r="H10" s="28">
        <v>15600</v>
      </c>
      <c r="I10" s="28">
        <v>17350</v>
      </c>
      <c r="J10" s="28">
        <v>10600</v>
      </c>
      <c r="K10" s="28">
        <v>11350</v>
      </c>
      <c r="L10" s="28">
        <v>10100</v>
      </c>
      <c r="M10" s="28">
        <v>13850</v>
      </c>
      <c r="N10" s="21">
        <f>SUM(B10:M10)</f>
        <v>160980</v>
      </c>
    </row>
    <row r="11" spans="1:17" ht="17.149999999999999" customHeight="1" x14ac:dyDescent="0.35">
      <c r="A11" s="19" t="s">
        <v>2</v>
      </c>
      <c r="B11" s="28">
        <v>4595</v>
      </c>
      <c r="C11" s="28">
        <v>5678</v>
      </c>
      <c r="D11" s="28">
        <v>9754</v>
      </c>
      <c r="E11" s="28">
        <v>9168</v>
      </c>
      <c r="F11" s="28">
        <v>18747.5</v>
      </c>
      <c r="G11" s="28">
        <v>14327</v>
      </c>
      <c r="H11" s="28">
        <v>14906.5</v>
      </c>
      <c r="I11" s="28">
        <v>15486</v>
      </c>
      <c r="J11" s="28">
        <v>9065.5</v>
      </c>
      <c r="K11" s="28">
        <v>10645</v>
      </c>
      <c r="L11" s="28">
        <v>8224.5</v>
      </c>
      <c r="M11" s="28">
        <v>12804</v>
      </c>
      <c r="N11" s="21">
        <f>SUM(B11:M11)</f>
        <v>133401</v>
      </c>
    </row>
    <row r="12" spans="1:17" ht="17.149999999999999" customHeight="1" x14ac:dyDescent="0.35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1"/>
    </row>
    <row r="13" spans="1:17" ht="17.149999999999999" customHeight="1" x14ac:dyDescent="0.35">
      <c r="A13" s="19" t="s">
        <v>4</v>
      </c>
      <c r="B13" s="29">
        <f t="shared" ref="B13:N13" si="1">B10-B11</f>
        <v>1005</v>
      </c>
      <c r="C13" s="29">
        <f t="shared" si="1"/>
        <v>672</v>
      </c>
      <c r="D13" s="29">
        <f t="shared" si="1"/>
        <v>6646</v>
      </c>
      <c r="E13" s="29">
        <f t="shared" si="1"/>
        <v>7662</v>
      </c>
      <c r="F13" s="29">
        <f t="shared" si="1"/>
        <v>512.5</v>
      </c>
      <c r="G13" s="29">
        <f t="shared" si="1"/>
        <v>3363</v>
      </c>
      <c r="H13" s="29">
        <f t="shared" si="1"/>
        <v>693.5</v>
      </c>
      <c r="I13" s="29">
        <f t="shared" si="1"/>
        <v>1864</v>
      </c>
      <c r="J13" s="29">
        <f t="shared" si="1"/>
        <v>1534.5</v>
      </c>
      <c r="K13" s="29">
        <f t="shared" si="1"/>
        <v>705</v>
      </c>
      <c r="L13" s="29">
        <f t="shared" si="1"/>
        <v>1875.5</v>
      </c>
      <c r="M13" s="29">
        <f t="shared" si="1"/>
        <v>1046</v>
      </c>
      <c r="N13" s="29">
        <f t="shared" si="1"/>
        <v>27579</v>
      </c>
    </row>
    <row r="14" spans="1:17" ht="17.149999999999999" customHeight="1" x14ac:dyDescent="0.35">
      <c r="A14" s="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</row>
    <row r="15" spans="1:17" ht="17.149999999999999" customHeight="1" x14ac:dyDescent="0.35">
      <c r="A15" s="54" t="s">
        <v>6</v>
      </c>
      <c r="B15" s="28">
        <v>14600</v>
      </c>
      <c r="C15" s="28">
        <v>25350</v>
      </c>
      <c r="D15" s="28">
        <v>25100</v>
      </c>
      <c r="E15" s="28">
        <v>26850</v>
      </c>
      <c r="F15" s="28">
        <v>32100</v>
      </c>
      <c r="G15" s="28">
        <v>35750</v>
      </c>
      <c r="H15" s="28">
        <v>39400</v>
      </c>
      <c r="I15" s="28">
        <v>43050</v>
      </c>
      <c r="J15" s="28">
        <v>46700</v>
      </c>
      <c r="K15" s="28">
        <v>50350</v>
      </c>
      <c r="L15" s="28">
        <v>54000</v>
      </c>
      <c r="M15" s="28">
        <v>57650</v>
      </c>
      <c r="N15" s="31">
        <f>SUM(B15:M15)</f>
        <v>450900</v>
      </c>
    </row>
    <row r="16" spans="1:17" ht="17.149999999999999" customHeight="1" x14ac:dyDescent="0.35">
      <c r="A16" s="19" t="s">
        <v>2</v>
      </c>
      <c r="B16" s="28">
        <v>5895</v>
      </c>
      <c r="C16" s="28">
        <v>3678</v>
      </c>
      <c r="D16" s="28">
        <v>5754</v>
      </c>
      <c r="E16" s="28">
        <v>7501</v>
      </c>
      <c r="F16" s="28">
        <v>9430</v>
      </c>
      <c r="G16" s="28">
        <v>11319</v>
      </c>
      <c r="H16" s="28">
        <v>13209</v>
      </c>
      <c r="I16" s="28">
        <v>15098</v>
      </c>
      <c r="J16" s="28">
        <v>16988</v>
      </c>
      <c r="K16" s="28">
        <v>18877</v>
      </c>
      <c r="L16" s="28">
        <v>20766</v>
      </c>
      <c r="M16" s="28">
        <v>22656</v>
      </c>
      <c r="N16" s="31">
        <f>SUM(B16:M16)</f>
        <v>151171</v>
      </c>
    </row>
    <row r="17" spans="1:14" ht="17.149999999999999" customHeight="1" x14ac:dyDescent="0.35">
      <c r="A17" s="19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31"/>
    </row>
    <row r="18" spans="1:14" ht="17.149999999999999" customHeight="1" x14ac:dyDescent="0.35">
      <c r="A18" s="19" t="s">
        <v>4</v>
      </c>
      <c r="B18" s="29">
        <f t="shared" ref="B18:N18" si="2">B15-B16</f>
        <v>8705</v>
      </c>
      <c r="C18" s="29">
        <f t="shared" si="2"/>
        <v>21672</v>
      </c>
      <c r="D18" s="29">
        <f t="shared" si="2"/>
        <v>19346</v>
      </c>
      <c r="E18" s="29">
        <f t="shared" si="2"/>
        <v>19349</v>
      </c>
      <c r="F18" s="29">
        <f t="shared" si="2"/>
        <v>22670</v>
      </c>
      <c r="G18" s="29">
        <f t="shared" si="2"/>
        <v>24431</v>
      </c>
      <c r="H18" s="29">
        <f t="shared" si="2"/>
        <v>26191</v>
      </c>
      <c r="I18" s="29">
        <f t="shared" si="2"/>
        <v>27952</v>
      </c>
      <c r="J18" s="29">
        <f t="shared" si="2"/>
        <v>29712</v>
      </c>
      <c r="K18" s="29">
        <f t="shared" si="2"/>
        <v>31473</v>
      </c>
      <c r="L18" s="29">
        <f t="shared" si="2"/>
        <v>33234</v>
      </c>
      <c r="M18" s="29">
        <f t="shared" si="2"/>
        <v>34994</v>
      </c>
      <c r="N18" s="29">
        <f t="shared" si="2"/>
        <v>299729</v>
      </c>
    </row>
    <row r="19" spans="1:14" ht="17.149999999999999" customHeight="1" x14ac:dyDescent="0.35">
      <c r="A19" s="1"/>
      <c r="B19" s="31"/>
      <c r="C19" s="31"/>
      <c r="D19" s="31"/>
      <c r="E19" s="3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7.149999999999999" customHeight="1" x14ac:dyDescent="0.35">
      <c r="A20" s="54" t="s">
        <v>7</v>
      </c>
      <c r="B20" s="28">
        <v>16850</v>
      </c>
      <c r="C20" s="28">
        <v>17690</v>
      </c>
      <c r="D20" s="28">
        <v>18830</v>
      </c>
      <c r="E20" s="28">
        <v>19260</v>
      </c>
      <c r="F20" s="28">
        <v>20690</v>
      </c>
      <c r="G20" s="28">
        <v>21439</v>
      </c>
      <c r="H20" s="28">
        <v>22364</v>
      </c>
      <c r="I20" s="28">
        <v>23289</v>
      </c>
      <c r="J20" s="28">
        <v>24214</v>
      </c>
      <c r="K20" s="28">
        <v>25139</v>
      </c>
      <c r="L20" s="28">
        <v>26064</v>
      </c>
      <c r="M20" s="28">
        <v>26989</v>
      </c>
      <c r="N20" s="31">
        <f>SUM(B20:M20)</f>
        <v>262818</v>
      </c>
    </row>
    <row r="21" spans="1:14" ht="17.149999999999999" customHeight="1" x14ac:dyDescent="0.35">
      <c r="A21" s="19" t="s">
        <v>2</v>
      </c>
      <c r="B21" s="28">
        <v>8895</v>
      </c>
      <c r="C21" s="28">
        <v>14678</v>
      </c>
      <c r="D21" s="28">
        <v>7754</v>
      </c>
      <c r="E21" s="28">
        <v>6501</v>
      </c>
      <c r="F21" s="28">
        <v>9430</v>
      </c>
      <c r="G21" s="28">
        <v>11319</v>
      </c>
      <c r="H21" s="28">
        <v>13209</v>
      </c>
      <c r="I21" s="28">
        <v>15098</v>
      </c>
      <c r="J21" s="28">
        <v>16988</v>
      </c>
      <c r="K21" s="28">
        <v>18877</v>
      </c>
      <c r="L21" s="28">
        <v>20766</v>
      </c>
      <c r="M21" s="28">
        <v>22656</v>
      </c>
      <c r="N21" s="31">
        <f>SUM(B21:M21)</f>
        <v>166171</v>
      </c>
    </row>
    <row r="22" spans="1:14" ht="17.149999999999999" customHeight="1" x14ac:dyDescent="0.35">
      <c r="A22" s="19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31"/>
    </row>
    <row r="23" spans="1:14" ht="17.149999999999999" customHeight="1" x14ac:dyDescent="0.35">
      <c r="A23" s="19" t="s">
        <v>4</v>
      </c>
      <c r="B23" s="29">
        <f t="shared" ref="B23:N23" si="3">B20-B21</f>
        <v>7955</v>
      </c>
      <c r="C23" s="29">
        <f t="shared" si="3"/>
        <v>3012</v>
      </c>
      <c r="D23" s="29">
        <f t="shared" si="3"/>
        <v>11076</v>
      </c>
      <c r="E23" s="29">
        <f t="shared" si="3"/>
        <v>12759</v>
      </c>
      <c r="F23" s="29">
        <f t="shared" si="3"/>
        <v>11260</v>
      </c>
      <c r="G23" s="29">
        <f t="shared" si="3"/>
        <v>10120</v>
      </c>
      <c r="H23" s="29">
        <f t="shared" si="3"/>
        <v>9155</v>
      </c>
      <c r="I23" s="29">
        <f t="shared" si="3"/>
        <v>8191</v>
      </c>
      <c r="J23" s="29">
        <f t="shared" si="3"/>
        <v>7226</v>
      </c>
      <c r="K23" s="29">
        <f t="shared" si="3"/>
        <v>6262</v>
      </c>
      <c r="L23" s="29">
        <f t="shared" si="3"/>
        <v>5298</v>
      </c>
      <c r="M23" s="29">
        <f t="shared" si="3"/>
        <v>4333</v>
      </c>
      <c r="N23" s="29">
        <f t="shared" si="3"/>
        <v>96647</v>
      </c>
    </row>
    <row r="24" spans="1:14" ht="17.149999999999999" customHeight="1" x14ac:dyDescent="0.35">
      <c r="A24" s="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7.149999999999999" customHeight="1" x14ac:dyDescent="0.35">
      <c r="A25" s="54" t="s">
        <v>8</v>
      </c>
      <c r="B25" s="28">
        <v>78600</v>
      </c>
      <c r="C25" s="28">
        <v>88750</v>
      </c>
      <c r="D25" s="28">
        <v>89002</v>
      </c>
      <c r="E25" s="28">
        <v>86850</v>
      </c>
      <c r="F25" s="28">
        <v>96400</v>
      </c>
      <c r="G25" s="28">
        <v>106830</v>
      </c>
      <c r="H25" s="28">
        <v>127260</v>
      </c>
      <c r="I25" s="28">
        <v>137690</v>
      </c>
      <c r="J25" s="28">
        <v>167273</v>
      </c>
      <c r="K25" s="28">
        <v>165240</v>
      </c>
      <c r="L25" s="28">
        <v>193207</v>
      </c>
      <c r="M25" s="28">
        <v>196174</v>
      </c>
      <c r="N25" s="31">
        <f>SUM(B25:M25)</f>
        <v>1533276</v>
      </c>
    </row>
    <row r="26" spans="1:14" ht="17.149999999999999" customHeight="1" x14ac:dyDescent="0.35">
      <c r="A26" s="19" t="s">
        <v>2</v>
      </c>
      <c r="B26" s="28">
        <v>68595</v>
      </c>
      <c r="C26" s="28">
        <v>78595</v>
      </c>
      <c r="D26" s="28">
        <v>78754</v>
      </c>
      <c r="E26" s="28">
        <v>86501</v>
      </c>
      <c r="F26" s="28">
        <v>77744</v>
      </c>
      <c r="G26" s="28">
        <v>99845</v>
      </c>
      <c r="H26" s="28">
        <v>115976</v>
      </c>
      <c r="I26" s="28">
        <v>126232</v>
      </c>
      <c r="J26" s="28">
        <v>162323</v>
      </c>
      <c r="K26" s="28">
        <v>155434</v>
      </c>
      <c r="L26" s="28">
        <v>192543</v>
      </c>
      <c r="M26" s="28">
        <v>194896</v>
      </c>
      <c r="N26" s="31">
        <f>SUM(B26:M26)</f>
        <v>1437438</v>
      </c>
    </row>
    <row r="27" spans="1:14" ht="17.149999999999999" customHeight="1" x14ac:dyDescent="0.35">
      <c r="A27" s="19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31"/>
    </row>
    <row r="28" spans="1:14" ht="17.149999999999999" customHeight="1" x14ac:dyDescent="0.35">
      <c r="A28" s="19" t="s">
        <v>4</v>
      </c>
      <c r="B28" s="29">
        <f t="shared" ref="B28:N28" si="4">B25-B26</f>
        <v>10005</v>
      </c>
      <c r="C28" s="29">
        <f t="shared" si="4"/>
        <v>10155</v>
      </c>
      <c r="D28" s="29">
        <f t="shared" si="4"/>
        <v>10248</v>
      </c>
      <c r="E28" s="29">
        <f t="shared" si="4"/>
        <v>349</v>
      </c>
      <c r="F28" s="29">
        <f t="shared" si="4"/>
        <v>18656</v>
      </c>
      <c r="G28" s="29">
        <f t="shared" si="4"/>
        <v>6985</v>
      </c>
      <c r="H28" s="29">
        <f t="shared" si="4"/>
        <v>11284</v>
      </c>
      <c r="I28" s="29">
        <f t="shared" si="4"/>
        <v>11458</v>
      </c>
      <c r="J28" s="29">
        <f t="shared" si="4"/>
        <v>4950</v>
      </c>
      <c r="K28" s="29">
        <f t="shared" si="4"/>
        <v>9806</v>
      </c>
      <c r="L28" s="29">
        <f t="shared" si="4"/>
        <v>664</v>
      </c>
      <c r="M28" s="29">
        <f t="shared" si="4"/>
        <v>1278</v>
      </c>
      <c r="N28" s="29">
        <f t="shared" si="4"/>
        <v>95838</v>
      </c>
    </row>
    <row r="29" spans="1:14" ht="17.149999999999999" customHeight="1" x14ac:dyDescent="0.35">
      <c r="A29" s="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2"/>
    </row>
    <row r="30" spans="1:14" ht="17.149999999999999" customHeight="1" x14ac:dyDescent="0.35">
      <c r="A30" s="32" t="s">
        <v>9</v>
      </c>
      <c r="B30" s="34">
        <f t="shared" ref="B30:M30" si="5">B5+B10+B15+B20+B25</f>
        <v>121250</v>
      </c>
      <c r="C30" s="34">
        <f t="shared" si="5"/>
        <v>144490</v>
      </c>
      <c r="D30" s="34">
        <f t="shared" si="5"/>
        <v>154432</v>
      </c>
      <c r="E30" s="34">
        <f t="shared" si="5"/>
        <v>156640</v>
      </c>
      <c r="F30" s="34">
        <f t="shared" si="5"/>
        <v>177050</v>
      </c>
      <c r="G30" s="34">
        <f t="shared" si="5"/>
        <v>190559</v>
      </c>
      <c r="H30" s="34">
        <f t="shared" si="5"/>
        <v>216724</v>
      </c>
      <c r="I30" s="34">
        <f t="shared" si="5"/>
        <v>235229</v>
      </c>
      <c r="J30" s="34">
        <f t="shared" si="5"/>
        <v>265387</v>
      </c>
      <c r="K30" s="34">
        <f t="shared" si="5"/>
        <v>271179</v>
      </c>
      <c r="L30" s="34">
        <f t="shared" si="5"/>
        <v>304971</v>
      </c>
      <c r="M30" s="34">
        <f t="shared" si="5"/>
        <v>318763</v>
      </c>
      <c r="N30" s="35">
        <f>SUM(B30:M30)</f>
        <v>2556674</v>
      </c>
    </row>
    <row r="31" spans="1:14" ht="17.149999999999999" customHeight="1" x14ac:dyDescent="0.35">
      <c r="A31" s="32" t="s">
        <v>10</v>
      </c>
      <c r="B31" s="35">
        <f t="shared" ref="B31:M31" si="6">B6+B11+B16+B21+B26</f>
        <v>92770</v>
      </c>
      <c r="C31" s="35">
        <f t="shared" si="6"/>
        <v>108307</v>
      </c>
      <c r="D31" s="35">
        <f t="shared" si="6"/>
        <v>106770</v>
      </c>
      <c r="E31" s="35">
        <f t="shared" si="6"/>
        <v>116172</v>
      </c>
      <c r="F31" s="35">
        <f t="shared" si="6"/>
        <v>123095.5</v>
      </c>
      <c r="G31" s="35">
        <f t="shared" si="6"/>
        <v>145455</v>
      </c>
      <c r="H31" s="35">
        <f t="shared" si="6"/>
        <v>168276.5</v>
      </c>
      <c r="I31" s="35">
        <f t="shared" si="6"/>
        <v>183146</v>
      </c>
      <c r="J31" s="35">
        <f t="shared" si="6"/>
        <v>219687.5</v>
      </c>
      <c r="K31" s="35">
        <f t="shared" si="6"/>
        <v>219267</v>
      </c>
      <c r="L31" s="35">
        <f t="shared" si="6"/>
        <v>258842.5</v>
      </c>
      <c r="M31" s="35">
        <f t="shared" si="6"/>
        <v>270908</v>
      </c>
      <c r="N31" s="35">
        <f>SUM(B31:M31)</f>
        <v>2012697</v>
      </c>
    </row>
    <row r="32" spans="1:14" ht="17.149999999999999" customHeight="1" x14ac:dyDescent="0.35">
      <c r="A32" s="33" t="s">
        <v>11</v>
      </c>
      <c r="B32" s="35">
        <f t="shared" ref="B32:N32" si="7">B30-B31</f>
        <v>28480</v>
      </c>
      <c r="C32" s="35">
        <f t="shared" si="7"/>
        <v>36183</v>
      </c>
      <c r="D32" s="35">
        <f t="shared" si="7"/>
        <v>47662</v>
      </c>
      <c r="E32" s="35">
        <f t="shared" si="7"/>
        <v>40468</v>
      </c>
      <c r="F32" s="35">
        <f t="shared" si="7"/>
        <v>53954.5</v>
      </c>
      <c r="G32" s="35">
        <f t="shared" si="7"/>
        <v>45104</v>
      </c>
      <c r="H32" s="35">
        <f t="shared" si="7"/>
        <v>48447.5</v>
      </c>
      <c r="I32" s="35">
        <f t="shared" si="7"/>
        <v>52083</v>
      </c>
      <c r="J32" s="35">
        <f t="shared" si="7"/>
        <v>45699.5</v>
      </c>
      <c r="K32" s="35">
        <f t="shared" si="7"/>
        <v>51912</v>
      </c>
      <c r="L32" s="35">
        <f t="shared" si="7"/>
        <v>46128.5</v>
      </c>
      <c r="M32" s="35">
        <f t="shared" si="7"/>
        <v>47855</v>
      </c>
      <c r="N32" s="35">
        <f t="shared" si="7"/>
        <v>543977</v>
      </c>
    </row>
  </sheetData>
  <mergeCells count="2">
    <mergeCell ref="B1:N3"/>
    <mergeCell ref="A1:A3"/>
  </mergeCells>
  <hyperlinks>
    <hyperlink ref="A5" location="Product1!A1" display="Product 1"/>
    <hyperlink ref="A10" location="Product2!A1" display="Product 2"/>
    <hyperlink ref="A15" location="Product3!A1" display="Product 3"/>
    <hyperlink ref="A20" location="Product4!A1" display="Product 4"/>
    <hyperlink ref="A25" location="Product5!A1" display="Product 5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A5" sqref="A5"/>
    </sheetView>
  </sheetViews>
  <sheetFormatPr defaultRowHeight="14.5" x14ac:dyDescent="0.35"/>
  <cols>
    <col min="6" max="7" width="11.453125" customWidth="1"/>
    <col min="8" max="8" width="9.1796875" customWidth="1"/>
    <col min="9" max="11" width="11.453125" customWidth="1"/>
    <col min="12" max="12" width="9" customWidth="1"/>
  </cols>
  <sheetData>
    <row r="1" spans="1:17" x14ac:dyDescent="0.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 ht="15" customHeight="1" x14ac:dyDescent="0.35">
      <c r="A2" s="44"/>
      <c r="B2" s="44"/>
      <c r="C2" s="44"/>
      <c r="D2" s="46"/>
      <c r="E2" s="47"/>
      <c r="F2" s="47"/>
      <c r="G2" s="47"/>
      <c r="H2" s="47"/>
      <c r="I2" s="47"/>
      <c r="J2" s="47"/>
      <c r="K2" s="47"/>
      <c r="L2" s="47"/>
      <c r="M2" s="47"/>
      <c r="N2" s="47"/>
      <c r="O2" s="44"/>
      <c r="P2" s="44"/>
      <c r="Q2" s="44"/>
    </row>
    <row r="3" spans="1:17" ht="15" customHeight="1" x14ac:dyDescent="0.35">
      <c r="A3" s="44"/>
      <c r="B3" s="44"/>
      <c r="C3" s="44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4"/>
      <c r="P3" s="44"/>
      <c r="Q3" s="44"/>
    </row>
    <row r="4" spans="1:17" x14ac:dyDescent="0.3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15" customHeight="1" x14ac:dyDescent="0.35">
      <c r="A5" s="44"/>
      <c r="B5" s="44"/>
      <c r="C5" s="44"/>
      <c r="D5" s="60" t="s">
        <v>28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44"/>
      <c r="P5" s="44"/>
      <c r="Q5" s="44"/>
    </row>
    <row r="6" spans="1:17" ht="15" customHeight="1" x14ac:dyDescent="0.35">
      <c r="A6" s="44"/>
      <c r="B6" s="44"/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44"/>
      <c r="P6" s="44"/>
      <c r="Q6" s="44"/>
    </row>
    <row r="7" spans="1:17" x14ac:dyDescent="0.3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1:17" x14ac:dyDescent="0.35">
      <c r="A8" s="44"/>
      <c r="B8" s="44"/>
      <c r="C8" s="44"/>
      <c r="D8" s="44"/>
      <c r="E8" s="44"/>
      <c r="F8" s="44"/>
      <c r="G8" s="63" t="s">
        <v>12</v>
      </c>
      <c r="H8" s="64"/>
      <c r="I8" s="64"/>
      <c r="J8" s="64"/>
      <c r="K8" s="64"/>
      <c r="L8" s="44"/>
      <c r="M8" s="44"/>
      <c r="N8" s="44"/>
      <c r="O8" s="44"/>
      <c r="P8" s="44"/>
      <c r="Q8" s="44"/>
    </row>
    <row r="9" spans="1:17" x14ac:dyDescent="0.35">
      <c r="A9" s="44"/>
      <c r="B9" s="44"/>
      <c r="C9" s="44"/>
      <c r="D9" s="44"/>
      <c r="E9" s="44"/>
      <c r="F9" s="44"/>
      <c r="G9" s="64"/>
      <c r="H9" s="64"/>
      <c r="I9" s="64"/>
      <c r="J9" s="64"/>
      <c r="K9" s="64"/>
      <c r="L9" s="44"/>
      <c r="M9" s="44"/>
      <c r="N9" s="44"/>
      <c r="O9" s="44"/>
      <c r="P9" s="44"/>
      <c r="Q9" s="44"/>
    </row>
    <row r="10" spans="1:17" x14ac:dyDescent="0.3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1:17" x14ac:dyDescent="0.3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1:17" x14ac:dyDescent="0.35">
      <c r="A12" s="44"/>
      <c r="B12" s="44"/>
      <c r="C12" s="44"/>
      <c r="D12" s="44"/>
      <c r="E12" s="3"/>
      <c r="F12" s="4"/>
      <c r="G12" s="4"/>
      <c r="H12" s="4"/>
      <c r="I12" s="4"/>
      <c r="J12" s="4"/>
      <c r="K12" s="4"/>
      <c r="L12" s="5"/>
      <c r="M12" s="44"/>
      <c r="N12" s="44"/>
      <c r="O12" s="44"/>
      <c r="P12" s="44"/>
      <c r="Q12" s="44"/>
    </row>
    <row r="13" spans="1:17" x14ac:dyDescent="0.35">
      <c r="A13" s="44"/>
      <c r="B13" s="44"/>
      <c r="C13" s="44"/>
      <c r="D13" s="44"/>
      <c r="E13" s="6"/>
      <c r="F13" s="36" t="s">
        <v>13</v>
      </c>
      <c r="G13" s="37" t="s">
        <v>0</v>
      </c>
      <c r="H13" s="49"/>
      <c r="I13" s="37" t="s">
        <v>2</v>
      </c>
      <c r="J13" s="49"/>
      <c r="K13" s="39" t="s">
        <v>14</v>
      </c>
      <c r="L13" s="45"/>
      <c r="M13" s="44"/>
      <c r="N13" s="44"/>
      <c r="O13" s="44"/>
      <c r="P13" s="44"/>
      <c r="Q13" s="44"/>
    </row>
    <row r="14" spans="1:17" x14ac:dyDescent="0.35">
      <c r="A14" s="44"/>
      <c r="B14" s="44"/>
      <c r="C14" s="44"/>
      <c r="D14" s="44"/>
      <c r="E14" s="6"/>
      <c r="H14" s="9"/>
      <c r="J14" s="10"/>
      <c r="L14" s="11"/>
      <c r="M14" s="44"/>
      <c r="N14" s="44"/>
      <c r="O14" s="44"/>
      <c r="P14" s="44"/>
      <c r="Q14" s="44"/>
    </row>
    <row r="15" spans="1:17" x14ac:dyDescent="0.35">
      <c r="A15" s="44"/>
      <c r="B15" s="44"/>
      <c r="C15" s="44"/>
      <c r="D15" s="44"/>
      <c r="E15" s="12"/>
      <c r="F15" s="13" t="str">
        <f>Sales!B4</f>
        <v>Jan</v>
      </c>
      <c r="G15" s="23">
        <f>Sales!B5</f>
        <v>5600</v>
      </c>
      <c r="H15" s="24"/>
      <c r="I15" s="23">
        <f>Sales!B6</f>
        <v>4790</v>
      </c>
      <c r="J15" s="23"/>
      <c r="K15" s="23">
        <f t="shared" ref="K15:K28" si="0">G15-I15</f>
        <v>810</v>
      </c>
      <c r="L15" s="15"/>
      <c r="M15" s="44"/>
      <c r="N15" s="44"/>
      <c r="O15" s="44"/>
      <c r="P15" s="44"/>
      <c r="Q15" s="44"/>
    </row>
    <row r="16" spans="1:17" x14ac:dyDescent="0.35">
      <c r="A16" s="44"/>
      <c r="B16" s="44"/>
      <c r="C16" s="44"/>
      <c r="D16" s="44"/>
      <c r="E16" s="12"/>
      <c r="F16" s="13" t="str">
        <f>Sales!C4</f>
        <v>Feb</v>
      </c>
      <c r="G16" s="23">
        <f>Sales!C5</f>
        <v>6350</v>
      </c>
      <c r="H16" s="24"/>
      <c r="I16" s="23">
        <f>Sales!C6</f>
        <v>5678</v>
      </c>
      <c r="J16" s="23"/>
      <c r="K16" s="23">
        <f t="shared" si="0"/>
        <v>672</v>
      </c>
      <c r="L16" s="15"/>
      <c r="M16" s="44"/>
      <c r="N16" s="44"/>
      <c r="O16" s="44"/>
      <c r="P16" s="44"/>
      <c r="Q16" s="44"/>
    </row>
    <row r="17" spans="1:17" x14ac:dyDescent="0.35">
      <c r="A17" s="44"/>
      <c r="B17" s="44"/>
      <c r="C17" s="44"/>
      <c r="D17" s="44"/>
      <c r="E17" s="12"/>
      <c r="F17" s="13" t="str">
        <f>Sales!D4</f>
        <v>Mar</v>
      </c>
      <c r="G17" s="23">
        <f>Sales!D5</f>
        <v>5100</v>
      </c>
      <c r="H17" s="24"/>
      <c r="I17" s="23">
        <f>Sales!D6</f>
        <v>4754</v>
      </c>
      <c r="J17" s="23"/>
      <c r="K17" s="23">
        <f t="shared" si="0"/>
        <v>346</v>
      </c>
      <c r="L17" s="15"/>
      <c r="M17" s="44"/>
      <c r="N17" s="44"/>
      <c r="O17" s="44"/>
      <c r="P17" s="44"/>
      <c r="Q17" s="44"/>
    </row>
    <row r="18" spans="1:17" x14ac:dyDescent="0.35">
      <c r="A18" s="44"/>
      <c r="B18" s="44"/>
      <c r="C18" s="44"/>
      <c r="D18" s="44"/>
      <c r="E18" s="12"/>
      <c r="F18" s="13" t="str">
        <f>Sales!E4</f>
        <v>Apr</v>
      </c>
      <c r="G18" s="23">
        <f>Sales!E5</f>
        <v>6850</v>
      </c>
      <c r="H18" s="24"/>
      <c r="I18" s="23">
        <f>Sales!E6</f>
        <v>6501</v>
      </c>
      <c r="J18" s="23"/>
      <c r="K18" s="23">
        <f t="shared" si="0"/>
        <v>349</v>
      </c>
      <c r="L18" s="15"/>
      <c r="M18" s="44"/>
      <c r="N18" s="44"/>
      <c r="O18" s="44"/>
      <c r="P18" s="44"/>
      <c r="Q18" s="44"/>
    </row>
    <row r="19" spans="1:17" x14ac:dyDescent="0.35">
      <c r="A19" s="44"/>
      <c r="B19" s="44"/>
      <c r="C19" s="44"/>
      <c r="D19" s="44"/>
      <c r="E19" s="12"/>
      <c r="F19" s="13" t="str">
        <f>Sales!F4</f>
        <v>May</v>
      </c>
      <c r="G19" s="23">
        <f>Sales!F5</f>
        <v>8600</v>
      </c>
      <c r="H19" s="24"/>
      <c r="I19" s="23">
        <f>Sales!F6</f>
        <v>7744</v>
      </c>
      <c r="J19" s="23"/>
      <c r="K19" s="23">
        <f t="shared" si="0"/>
        <v>856</v>
      </c>
      <c r="L19" s="15"/>
      <c r="M19" s="44"/>
      <c r="N19" s="44"/>
      <c r="O19" s="44"/>
      <c r="P19" s="44"/>
      <c r="Q19" s="44"/>
    </row>
    <row r="20" spans="1:17" x14ac:dyDescent="0.35">
      <c r="A20" s="44"/>
      <c r="B20" s="44"/>
      <c r="C20" s="44"/>
      <c r="D20" s="44"/>
      <c r="E20" s="12"/>
      <c r="F20" s="13" t="str">
        <f>Sales!G4</f>
        <v>Jun</v>
      </c>
      <c r="G20" s="23">
        <f>Sales!G5</f>
        <v>8850</v>
      </c>
      <c r="H20" s="24"/>
      <c r="I20" s="23">
        <f>Sales!G6</f>
        <v>8645</v>
      </c>
      <c r="J20" s="23"/>
      <c r="K20" s="23">
        <f t="shared" si="0"/>
        <v>205</v>
      </c>
      <c r="L20" s="15"/>
      <c r="M20" s="44"/>
      <c r="N20" s="44"/>
      <c r="O20" s="44"/>
      <c r="P20" s="44"/>
      <c r="Q20" s="44"/>
    </row>
    <row r="21" spans="1:17" x14ac:dyDescent="0.35">
      <c r="A21" s="44"/>
      <c r="B21" s="44"/>
      <c r="C21" s="44"/>
      <c r="D21" s="44"/>
      <c r="E21" s="12"/>
      <c r="F21" s="13" t="str">
        <f>Sales!H4</f>
        <v>Jul</v>
      </c>
      <c r="G21" s="23">
        <f>Sales!H5</f>
        <v>12100</v>
      </c>
      <c r="H21" s="24"/>
      <c r="I21" s="23">
        <f>Sales!H6</f>
        <v>10976</v>
      </c>
      <c r="J21" s="23"/>
      <c r="K21" s="23">
        <f t="shared" si="0"/>
        <v>1124</v>
      </c>
      <c r="L21" s="15"/>
      <c r="M21" s="44"/>
      <c r="N21" s="44"/>
      <c r="O21" s="44"/>
      <c r="P21" s="44"/>
      <c r="Q21" s="44"/>
    </row>
    <row r="22" spans="1:17" x14ac:dyDescent="0.35">
      <c r="A22" s="44"/>
      <c r="B22" s="44"/>
      <c r="C22" s="44"/>
      <c r="D22" s="44"/>
      <c r="E22" s="12"/>
      <c r="F22" s="13" t="str">
        <f>Sales!I4</f>
        <v>Aug</v>
      </c>
      <c r="G22" s="23">
        <f>Sales!I5</f>
        <v>13850</v>
      </c>
      <c r="H22" s="24"/>
      <c r="I22" s="23">
        <f>Sales!I6</f>
        <v>11232</v>
      </c>
      <c r="J22" s="23"/>
      <c r="K22" s="23">
        <f t="shared" si="0"/>
        <v>2618</v>
      </c>
      <c r="L22" s="15"/>
      <c r="M22" s="44"/>
      <c r="N22" s="44"/>
      <c r="O22" s="44"/>
      <c r="P22" s="44"/>
      <c r="Q22" s="44"/>
    </row>
    <row r="23" spans="1:17" x14ac:dyDescent="0.35">
      <c r="A23" s="44"/>
      <c r="B23" s="44"/>
      <c r="C23" s="44"/>
      <c r="D23" s="44"/>
      <c r="E23" s="12"/>
      <c r="F23" s="13" t="str">
        <f>Sales!J4</f>
        <v>Sep</v>
      </c>
      <c r="G23" s="23">
        <f>Sales!J5</f>
        <v>16600</v>
      </c>
      <c r="H23" s="24"/>
      <c r="I23" s="23">
        <f>Sales!J6</f>
        <v>14323</v>
      </c>
      <c r="J23" s="23"/>
      <c r="K23" s="23">
        <f t="shared" si="0"/>
        <v>2277</v>
      </c>
      <c r="L23" s="15"/>
      <c r="M23" s="44"/>
      <c r="N23" s="44"/>
      <c r="O23" s="44"/>
      <c r="P23" s="44"/>
      <c r="Q23" s="44"/>
    </row>
    <row r="24" spans="1:17" x14ac:dyDescent="0.35">
      <c r="A24" s="44"/>
      <c r="B24" s="44"/>
      <c r="C24" s="44"/>
      <c r="D24" s="44"/>
      <c r="E24" s="12"/>
      <c r="F24" s="13" t="str">
        <f>Sales!K4</f>
        <v>Oct</v>
      </c>
      <c r="G24" s="23">
        <f>Sales!K5</f>
        <v>19100</v>
      </c>
      <c r="H24" s="24"/>
      <c r="I24" s="23">
        <f>Sales!K6</f>
        <v>15434</v>
      </c>
      <c r="J24" s="23"/>
      <c r="K24" s="23">
        <f t="shared" si="0"/>
        <v>3666</v>
      </c>
      <c r="L24" s="15"/>
      <c r="M24" s="44"/>
      <c r="N24" s="44"/>
      <c r="O24" s="44"/>
      <c r="P24" s="44"/>
      <c r="Q24" s="44"/>
    </row>
    <row r="25" spans="1:17" x14ac:dyDescent="0.35">
      <c r="A25" s="44"/>
      <c r="B25" s="44"/>
      <c r="C25" s="44"/>
      <c r="D25" s="44"/>
      <c r="E25" s="12"/>
      <c r="F25" s="13" t="str">
        <f>Sales!L4</f>
        <v>Nov</v>
      </c>
      <c r="G25" s="23">
        <f>Sales!L5</f>
        <v>21600</v>
      </c>
      <c r="H25" s="24"/>
      <c r="I25" s="23">
        <f>Sales!L6</f>
        <v>16543</v>
      </c>
      <c r="J25" s="23"/>
      <c r="K25" s="23">
        <f t="shared" si="0"/>
        <v>5057</v>
      </c>
      <c r="L25" s="15"/>
      <c r="M25" s="44"/>
      <c r="N25" s="44"/>
      <c r="O25" s="44"/>
      <c r="P25" s="44"/>
      <c r="Q25" s="44"/>
    </row>
    <row r="26" spans="1:17" x14ac:dyDescent="0.35">
      <c r="A26" s="44"/>
      <c r="B26" s="44"/>
      <c r="C26" s="44"/>
      <c r="D26" s="44"/>
      <c r="E26" s="12"/>
      <c r="F26" s="13" t="str">
        <f>Sales!M4</f>
        <v>Dec</v>
      </c>
      <c r="G26" s="23">
        <f>Sales!M5</f>
        <v>24100</v>
      </c>
      <c r="H26" s="23"/>
      <c r="I26" s="23">
        <f>Sales!M6</f>
        <v>17896</v>
      </c>
      <c r="J26" s="23"/>
      <c r="K26" s="23">
        <f t="shared" si="0"/>
        <v>6204</v>
      </c>
      <c r="L26" s="15"/>
      <c r="M26" s="44"/>
      <c r="N26" s="44"/>
      <c r="O26" s="44"/>
      <c r="P26" s="44"/>
      <c r="Q26" s="44"/>
    </row>
    <row r="27" spans="1:17" x14ac:dyDescent="0.35">
      <c r="A27" s="44"/>
      <c r="B27" s="44"/>
      <c r="C27" s="44"/>
      <c r="D27" s="44"/>
      <c r="E27" s="12"/>
      <c r="F27" s="13"/>
      <c r="G27" s="23"/>
      <c r="H27" s="23"/>
      <c r="I27" s="23"/>
      <c r="J27" s="23"/>
      <c r="K27" s="23"/>
      <c r="L27" s="15"/>
      <c r="M27" s="44"/>
      <c r="N27" s="44"/>
      <c r="O27" s="44"/>
      <c r="P27" s="44"/>
      <c r="Q27" s="44"/>
    </row>
    <row r="28" spans="1:17" x14ac:dyDescent="0.35">
      <c r="A28" s="44"/>
      <c r="B28" s="44"/>
      <c r="C28" s="44"/>
      <c r="D28" s="44"/>
      <c r="E28" s="12"/>
      <c r="F28" s="42" t="s">
        <v>30</v>
      </c>
      <c r="G28" s="43">
        <f>SUM(G15:G26)</f>
        <v>148700</v>
      </c>
      <c r="H28" s="43"/>
      <c r="I28" s="43">
        <f>SUM(I15:I26)</f>
        <v>124516</v>
      </c>
      <c r="J28" s="43"/>
      <c r="K28" s="43">
        <f t="shared" si="0"/>
        <v>24184</v>
      </c>
      <c r="L28" s="15"/>
      <c r="M28" s="44"/>
      <c r="N28" s="44"/>
      <c r="O28" s="44"/>
      <c r="P28" s="44"/>
      <c r="Q28" s="44"/>
    </row>
    <row r="29" spans="1:17" x14ac:dyDescent="0.35">
      <c r="A29" s="44"/>
      <c r="B29" s="44"/>
      <c r="C29" s="44"/>
      <c r="D29" s="44"/>
      <c r="E29" s="16"/>
      <c r="F29" s="17"/>
      <c r="G29" s="17"/>
      <c r="H29" s="17"/>
      <c r="I29" s="17"/>
      <c r="J29" s="17"/>
      <c r="K29" s="17"/>
      <c r="L29" s="18"/>
      <c r="M29" s="44"/>
      <c r="N29" s="44"/>
      <c r="O29" s="44"/>
      <c r="P29" s="44"/>
      <c r="Q29" s="44"/>
    </row>
    <row r="30" spans="1:17" x14ac:dyDescent="0.3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</row>
    <row r="31" spans="1:17" x14ac:dyDescent="0.3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</row>
    <row r="32" spans="1:17" x14ac:dyDescent="0.3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</row>
    <row r="33" spans="1:17" ht="15" x14ac:dyDescent="0.4">
      <c r="A33" s="62" t="s">
        <v>27</v>
      </c>
      <c r="B33" s="62"/>
      <c r="C33" s="62"/>
      <c r="D33" s="62"/>
      <c r="E33" s="62"/>
      <c r="F33" s="62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</row>
    <row r="34" spans="1:17" x14ac:dyDescent="0.3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</row>
    <row r="35" spans="1:17" x14ac:dyDescent="0.3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</row>
    <row r="36" spans="1:17" x14ac:dyDescent="0.3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</row>
    <row r="37" spans="1:17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</sheetData>
  <mergeCells count="3">
    <mergeCell ref="D5:N6"/>
    <mergeCell ref="A33:F33"/>
    <mergeCell ref="G8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/>
  </sheetViews>
  <sheetFormatPr defaultRowHeight="14.5" x14ac:dyDescent="0.35"/>
  <cols>
    <col min="6" max="7" width="11.453125" customWidth="1"/>
    <col min="9" max="9" width="11.453125" customWidth="1"/>
    <col min="11" max="11" width="11.453125" customWidth="1"/>
  </cols>
  <sheetData>
    <row r="1" spans="1:17" x14ac:dyDescent="0.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 ht="15" customHeight="1" x14ac:dyDescent="0.5">
      <c r="A2" s="44"/>
      <c r="B2" s="44"/>
      <c r="C2" s="44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4"/>
      <c r="P2" s="44"/>
      <c r="Q2" s="44"/>
    </row>
    <row r="3" spans="1:17" ht="15" customHeight="1" x14ac:dyDescent="0.5">
      <c r="A3" s="44"/>
      <c r="B3" s="44"/>
      <c r="C3" s="44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4"/>
      <c r="P3" s="44"/>
      <c r="Q3" s="44"/>
    </row>
    <row r="4" spans="1:17" x14ac:dyDescent="0.3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15" customHeight="1" x14ac:dyDescent="0.35">
      <c r="A5" s="44"/>
      <c r="B5" s="44"/>
      <c r="C5" s="44"/>
      <c r="D5" s="65" t="s">
        <v>5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44"/>
      <c r="P5" s="44"/>
      <c r="Q5" s="44"/>
    </row>
    <row r="6" spans="1:17" ht="15" customHeight="1" x14ac:dyDescent="0.35">
      <c r="A6" s="44"/>
      <c r="B6" s="44"/>
      <c r="C6" s="44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44"/>
      <c r="P6" s="44"/>
      <c r="Q6" s="44"/>
    </row>
    <row r="7" spans="1:17" x14ac:dyDescent="0.3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1:17" x14ac:dyDescent="0.35">
      <c r="A8" s="44"/>
      <c r="B8" s="44"/>
      <c r="C8" s="44"/>
      <c r="D8" s="44"/>
      <c r="E8" s="44"/>
      <c r="F8" s="44"/>
      <c r="G8" s="67" t="s">
        <v>31</v>
      </c>
      <c r="H8" s="67"/>
      <c r="I8" s="67"/>
      <c r="J8" s="67"/>
      <c r="K8" s="67"/>
      <c r="L8" s="44"/>
      <c r="M8" s="44"/>
      <c r="N8" s="44"/>
      <c r="O8" s="44"/>
      <c r="P8" s="44"/>
      <c r="Q8" s="44"/>
    </row>
    <row r="9" spans="1:17" x14ac:dyDescent="0.35">
      <c r="A9" s="44"/>
      <c r="B9" s="44"/>
      <c r="C9" s="44"/>
      <c r="D9" s="44"/>
      <c r="E9" s="44"/>
      <c r="F9" s="44"/>
      <c r="G9" s="67"/>
      <c r="H9" s="67"/>
      <c r="I9" s="67"/>
      <c r="J9" s="67"/>
      <c r="K9" s="67"/>
      <c r="L9" s="44"/>
      <c r="M9" s="44"/>
      <c r="N9" s="44"/>
      <c r="O9" s="44"/>
      <c r="P9" s="44"/>
      <c r="Q9" s="44"/>
    </row>
    <row r="10" spans="1:17" x14ac:dyDescent="0.3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1:17" x14ac:dyDescent="0.3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1:17" x14ac:dyDescent="0.35">
      <c r="A12" s="44"/>
      <c r="B12" s="44"/>
      <c r="C12" s="44"/>
      <c r="D12" s="44"/>
      <c r="E12" s="3"/>
      <c r="F12" s="4"/>
      <c r="G12" s="4"/>
      <c r="H12" s="4"/>
      <c r="I12" s="4"/>
      <c r="J12" s="4"/>
      <c r="K12" s="4"/>
      <c r="L12" s="5"/>
      <c r="M12" s="44"/>
      <c r="N12" s="44"/>
      <c r="O12" s="44"/>
      <c r="P12" s="44"/>
      <c r="Q12" s="44"/>
    </row>
    <row r="13" spans="1:17" x14ac:dyDescent="0.35">
      <c r="A13" s="44"/>
      <c r="B13" s="44"/>
      <c r="C13" s="44"/>
      <c r="D13" s="44"/>
      <c r="E13" s="6"/>
      <c r="F13" s="36" t="s">
        <v>13</v>
      </c>
      <c r="G13" s="37" t="s">
        <v>0</v>
      </c>
      <c r="H13" s="38"/>
      <c r="I13" s="37" t="s">
        <v>2</v>
      </c>
      <c r="J13" s="39"/>
      <c r="K13" s="39" t="s">
        <v>14</v>
      </c>
      <c r="L13" s="11"/>
      <c r="M13" s="44"/>
      <c r="N13" s="44"/>
      <c r="O13" s="44"/>
      <c r="P13" s="44"/>
      <c r="Q13" s="44"/>
    </row>
    <row r="14" spans="1:17" x14ac:dyDescent="0.35">
      <c r="A14" s="44"/>
      <c r="B14" s="44"/>
      <c r="C14" s="44"/>
      <c r="D14" s="44"/>
      <c r="E14" s="6"/>
      <c r="F14" s="7"/>
      <c r="G14" s="8"/>
      <c r="H14" s="14"/>
      <c r="I14" s="8"/>
      <c r="J14" s="10"/>
      <c r="K14" s="10"/>
      <c r="L14" s="45"/>
      <c r="M14" s="44"/>
      <c r="N14" s="44"/>
      <c r="O14" s="44"/>
      <c r="P14" s="44"/>
      <c r="Q14" s="44"/>
    </row>
    <row r="15" spans="1:17" x14ac:dyDescent="0.35">
      <c r="A15" s="44"/>
      <c r="B15" s="44"/>
      <c r="C15" s="44"/>
      <c r="D15" s="44"/>
      <c r="E15" s="12"/>
      <c r="F15" s="13" t="str">
        <f>Sales!B4</f>
        <v>Jan</v>
      </c>
      <c r="G15" s="23">
        <f>Sales!B10</f>
        <v>5600</v>
      </c>
      <c r="H15" s="24"/>
      <c r="I15" s="23">
        <f>Sales!B11</f>
        <v>4595</v>
      </c>
      <c r="J15" s="23"/>
      <c r="K15" s="23">
        <f t="shared" ref="K15:K28" si="0">G15-I15</f>
        <v>1005</v>
      </c>
      <c r="L15" s="15"/>
      <c r="M15" s="44"/>
      <c r="N15" s="44"/>
      <c r="O15" s="44"/>
      <c r="P15" s="44"/>
      <c r="Q15" s="44"/>
    </row>
    <row r="16" spans="1:17" x14ac:dyDescent="0.35">
      <c r="A16" s="44"/>
      <c r="B16" s="44"/>
      <c r="C16" s="44"/>
      <c r="D16" s="44"/>
      <c r="E16" s="12"/>
      <c r="F16" s="13" t="str">
        <f>Sales!C4</f>
        <v>Feb</v>
      </c>
      <c r="G16" s="23">
        <f>Sales!C10</f>
        <v>6350</v>
      </c>
      <c r="H16" s="24"/>
      <c r="I16" s="23">
        <f>Sales!C11</f>
        <v>5678</v>
      </c>
      <c r="J16" s="23"/>
      <c r="K16" s="23">
        <f t="shared" si="0"/>
        <v>672</v>
      </c>
      <c r="L16" s="15"/>
      <c r="M16" s="44"/>
      <c r="N16" s="44"/>
      <c r="O16" s="44"/>
      <c r="P16" s="44"/>
      <c r="Q16" s="44"/>
    </row>
    <row r="17" spans="1:17" x14ac:dyDescent="0.35">
      <c r="A17" s="44"/>
      <c r="B17" s="44"/>
      <c r="C17" s="44"/>
      <c r="D17" s="44"/>
      <c r="E17" s="12"/>
      <c r="F17" s="13" t="str">
        <f>Sales!D4</f>
        <v>Mar</v>
      </c>
      <c r="G17" s="23">
        <f>Sales!D10</f>
        <v>16400</v>
      </c>
      <c r="H17" s="24"/>
      <c r="I17" s="23">
        <f>Sales!D11</f>
        <v>9754</v>
      </c>
      <c r="J17" s="23"/>
      <c r="K17" s="23">
        <f t="shared" si="0"/>
        <v>6646</v>
      </c>
      <c r="L17" s="15"/>
      <c r="M17" s="44"/>
      <c r="N17" s="44"/>
      <c r="O17" s="44"/>
      <c r="P17" s="44"/>
      <c r="Q17" s="44"/>
    </row>
    <row r="18" spans="1:17" x14ac:dyDescent="0.35">
      <c r="A18" s="44"/>
      <c r="B18" s="44"/>
      <c r="C18" s="44"/>
      <c r="D18" s="44"/>
      <c r="E18" s="12"/>
      <c r="F18" s="13" t="str">
        <f>Sales!E4</f>
        <v>Apr</v>
      </c>
      <c r="G18" s="23">
        <f>Sales!E10</f>
        <v>16830</v>
      </c>
      <c r="H18" s="24"/>
      <c r="I18" s="23">
        <f>Sales!E11</f>
        <v>9168</v>
      </c>
      <c r="J18" s="23"/>
      <c r="K18" s="23">
        <f t="shared" si="0"/>
        <v>7662</v>
      </c>
      <c r="L18" s="15"/>
      <c r="M18" s="44"/>
      <c r="N18" s="44"/>
      <c r="O18" s="44"/>
      <c r="P18" s="44"/>
      <c r="Q18" s="44"/>
    </row>
    <row r="19" spans="1:17" x14ac:dyDescent="0.35">
      <c r="A19" s="44"/>
      <c r="B19" s="44"/>
      <c r="C19" s="44"/>
      <c r="D19" s="44"/>
      <c r="E19" s="12"/>
      <c r="F19" s="13" t="str">
        <f>Sales!F4</f>
        <v>May</v>
      </c>
      <c r="G19" s="23">
        <f>Sales!F10</f>
        <v>19260</v>
      </c>
      <c r="H19" s="24"/>
      <c r="I19" s="23">
        <f>Sales!F11</f>
        <v>18747.5</v>
      </c>
      <c r="J19" s="23"/>
      <c r="K19" s="23">
        <f t="shared" si="0"/>
        <v>512.5</v>
      </c>
      <c r="L19" s="15"/>
      <c r="M19" s="44"/>
      <c r="N19" s="44"/>
      <c r="O19" s="44"/>
      <c r="P19" s="44"/>
      <c r="Q19" s="44"/>
    </row>
    <row r="20" spans="1:17" x14ac:dyDescent="0.35">
      <c r="A20" s="44"/>
      <c r="B20" s="44"/>
      <c r="C20" s="44"/>
      <c r="D20" s="44"/>
      <c r="E20" s="12"/>
      <c r="F20" s="13" t="str">
        <f>Sales!G4</f>
        <v>Jun</v>
      </c>
      <c r="G20" s="23">
        <f>Sales!G10</f>
        <v>17690</v>
      </c>
      <c r="H20" s="24"/>
      <c r="I20" s="23">
        <f>Sales!G11</f>
        <v>14327</v>
      </c>
      <c r="J20" s="23"/>
      <c r="K20" s="23">
        <f t="shared" si="0"/>
        <v>3363</v>
      </c>
      <c r="L20" s="15"/>
      <c r="M20" s="44"/>
      <c r="N20" s="44"/>
      <c r="O20" s="44"/>
      <c r="P20" s="44"/>
      <c r="Q20" s="44"/>
    </row>
    <row r="21" spans="1:17" x14ac:dyDescent="0.35">
      <c r="A21" s="44"/>
      <c r="B21" s="44"/>
      <c r="C21" s="44"/>
      <c r="D21" s="44"/>
      <c r="E21" s="12"/>
      <c r="F21" s="13" t="str">
        <f>Sales!H4</f>
        <v>Jul</v>
      </c>
      <c r="G21" s="23">
        <f>Sales!H10</f>
        <v>15600</v>
      </c>
      <c r="H21" s="24"/>
      <c r="I21" s="23">
        <f>Sales!H11</f>
        <v>14906.5</v>
      </c>
      <c r="J21" s="23"/>
      <c r="K21" s="23">
        <f t="shared" si="0"/>
        <v>693.5</v>
      </c>
      <c r="L21" s="15"/>
      <c r="M21" s="44"/>
      <c r="N21" s="44"/>
      <c r="O21" s="44"/>
      <c r="P21" s="44"/>
      <c r="Q21" s="44"/>
    </row>
    <row r="22" spans="1:17" x14ac:dyDescent="0.35">
      <c r="A22" s="44"/>
      <c r="B22" s="44"/>
      <c r="C22" s="44"/>
      <c r="D22" s="44"/>
      <c r="E22" s="12"/>
      <c r="F22" s="13" t="str">
        <f>Sales!I4</f>
        <v>Aug</v>
      </c>
      <c r="G22" s="23">
        <f>Sales!I10</f>
        <v>17350</v>
      </c>
      <c r="H22" s="24"/>
      <c r="I22" s="23">
        <f>Sales!I11</f>
        <v>15486</v>
      </c>
      <c r="J22" s="23"/>
      <c r="K22" s="23">
        <f t="shared" si="0"/>
        <v>1864</v>
      </c>
      <c r="L22" s="15"/>
      <c r="M22" s="44"/>
      <c r="N22" s="44"/>
      <c r="O22" s="44"/>
      <c r="P22" s="44"/>
      <c r="Q22" s="44"/>
    </row>
    <row r="23" spans="1:17" x14ac:dyDescent="0.35">
      <c r="A23" s="44"/>
      <c r="B23" s="44"/>
      <c r="C23" s="44"/>
      <c r="D23" s="44"/>
      <c r="E23" s="12"/>
      <c r="F23" s="13" t="str">
        <f>Sales!J4</f>
        <v>Sep</v>
      </c>
      <c r="G23" s="23">
        <f>Sales!J10</f>
        <v>10600</v>
      </c>
      <c r="H23" s="24"/>
      <c r="I23" s="23">
        <f>Sales!J11</f>
        <v>9065.5</v>
      </c>
      <c r="J23" s="23"/>
      <c r="K23" s="23">
        <f t="shared" si="0"/>
        <v>1534.5</v>
      </c>
      <c r="L23" s="15"/>
      <c r="M23" s="44"/>
      <c r="N23" s="44"/>
      <c r="O23" s="44"/>
      <c r="P23" s="44"/>
      <c r="Q23" s="44"/>
    </row>
    <row r="24" spans="1:17" x14ac:dyDescent="0.35">
      <c r="A24" s="44"/>
      <c r="B24" s="44"/>
      <c r="C24" s="44"/>
      <c r="D24" s="44"/>
      <c r="E24" s="12"/>
      <c r="F24" s="13" t="str">
        <f>Sales!K4</f>
        <v>Oct</v>
      </c>
      <c r="G24" s="23">
        <f>Sales!K10</f>
        <v>11350</v>
      </c>
      <c r="H24" s="24"/>
      <c r="I24" s="23">
        <f>Sales!K11</f>
        <v>10645</v>
      </c>
      <c r="J24" s="23"/>
      <c r="K24" s="23">
        <f t="shared" si="0"/>
        <v>705</v>
      </c>
      <c r="L24" s="15"/>
      <c r="M24" s="44"/>
      <c r="N24" s="44"/>
      <c r="O24" s="44"/>
      <c r="P24" s="44"/>
      <c r="Q24" s="44"/>
    </row>
    <row r="25" spans="1:17" x14ac:dyDescent="0.35">
      <c r="A25" s="44"/>
      <c r="B25" s="44"/>
      <c r="C25" s="44"/>
      <c r="D25" s="44"/>
      <c r="E25" s="12"/>
      <c r="F25" s="13" t="str">
        <f>Sales!L4</f>
        <v>Nov</v>
      </c>
      <c r="G25" s="23">
        <f>Sales!L10</f>
        <v>10100</v>
      </c>
      <c r="H25" s="24"/>
      <c r="I25" s="23">
        <f>Sales!L11</f>
        <v>8224.5</v>
      </c>
      <c r="J25" s="23"/>
      <c r="K25" s="23">
        <f t="shared" si="0"/>
        <v>1875.5</v>
      </c>
      <c r="L25" s="15"/>
      <c r="M25" s="44"/>
      <c r="N25" s="44"/>
      <c r="O25" s="44"/>
      <c r="P25" s="44"/>
      <c r="Q25" s="44"/>
    </row>
    <row r="26" spans="1:17" x14ac:dyDescent="0.35">
      <c r="A26" s="44"/>
      <c r="B26" s="44"/>
      <c r="C26" s="44"/>
      <c r="D26" s="44"/>
      <c r="E26" s="12"/>
      <c r="F26" s="13" t="str">
        <f>Sales!M4</f>
        <v>Dec</v>
      </c>
      <c r="G26" s="23">
        <f>Sales!M10</f>
        <v>13850</v>
      </c>
      <c r="H26" s="23"/>
      <c r="I26" s="23">
        <f>Sales!M11</f>
        <v>12804</v>
      </c>
      <c r="J26" s="23"/>
      <c r="K26" s="23">
        <f t="shared" si="0"/>
        <v>1046</v>
      </c>
      <c r="L26" s="15"/>
      <c r="M26" s="44"/>
      <c r="N26" s="44"/>
      <c r="O26" s="44"/>
      <c r="P26" s="44"/>
      <c r="Q26" s="44"/>
    </row>
    <row r="27" spans="1:17" x14ac:dyDescent="0.35">
      <c r="A27" s="44"/>
      <c r="B27" s="44"/>
      <c r="C27" s="44"/>
      <c r="D27" s="44"/>
      <c r="E27" s="12"/>
      <c r="F27" s="13"/>
      <c r="G27" s="23"/>
      <c r="H27" s="23"/>
      <c r="I27" s="23"/>
      <c r="J27" s="23"/>
      <c r="K27" s="23"/>
      <c r="L27" s="50"/>
      <c r="M27" s="44"/>
      <c r="N27" s="44"/>
      <c r="O27" s="44"/>
      <c r="P27" s="44"/>
      <c r="Q27" s="44"/>
    </row>
    <row r="28" spans="1:17" x14ac:dyDescent="0.35">
      <c r="A28" s="44"/>
      <c r="B28" s="44"/>
      <c r="C28" s="44"/>
      <c r="D28" s="44"/>
      <c r="E28" s="12"/>
      <c r="F28" s="40" t="s">
        <v>30</v>
      </c>
      <c r="G28" s="41">
        <f>SUM(G15:G26)</f>
        <v>160980</v>
      </c>
      <c r="H28" s="41"/>
      <c r="I28" s="41">
        <f>SUM(I15:I26)</f>
        <v>133401</v>
      </c>
      <c r="J28" s="41"/>
      <c r="K28" s="41">
        <f t="shared" si="0"/>
        <v>27579</v>
      </c>
      <c r="L28" s="15"/>
      <c r="M28" s="44"/>
      <c r="N28" s="44"/>
      <c r="O28" s="44"/>
      <c r="P28" s="44"/>
      <c r="Q28" s="44"/>
    </row>
    <row r="29" spans="1:17" x14ac:dyDescent="0.35">
      <c r="A29" s="44"/>
      <c r="B29" s="44"/>
      <c r="C29" s="44"/>
      <c r="D29" s="44"/>
      <c r="E29" s="16"/>
      <c r="F29" s="17"/>
      <c r="G29" s="17"/>
      <c r="H29" s="17"/>
      <c r="I29" s="17"/>
      <c r="J29" s="17"/>
      <c r="K29" s="17"/>
      <c r="L29" s="18"/>
      <c r="M29" s="44"/>
      <c r="N29" s="44"/>
      <c r="O29" s="44"/>
      <c r="P29" s="44"/>
      <c r="Q29" s="44"/>
    </row>
    <row r="30" spans="1:17" x14ac:dyDescent="0.3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</row>
    <row r="31" spans="1:17" x14ac:dyDescent="0.3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</row>
    <row r="32" spans="1:17" x14ac:dyDescent="0.3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</row>
    <row r="33" spans="1:17" ht="15" x14ac:dyDescent="0.4">
      <c r="A33" s="62" t="s">
        <v>27</v>
      </c>
      <c r="B33" s="62"/>
      <c r="C33" s="62"/>
      <c r="D33" s="62"/>
      <c r="E33" s="62"/>
      <c r="F33" s="62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</row>
    <row r="34" spans="1:17" x14ac:dyDescent="0.3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</row>
    <row r="35" spans="1:17" x14ac:dyDescent="0.3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</row>
    <row r="36" spans="1:17" x14ac:dyDescent="0.3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</row>
  </sheetData>
  <mergeCells count="3">
    <mergeCell ref="D5:N6"/>
    <mergeCell ref="A33:F33"/>
    <mergeCell ref="G8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/>
  </sheetViews>
  <sheetFormatPr defaultRowHeight="14.5" x14ac:dyDescent="0.35"/>
  <cols>
    <col min="6" max="7" width="11.453125" customWidth="1"/>
    <col min="9" max="9" width="11.453125" customWidth="1"/>
    <col min="11" max="11" width="11.453125" customWidth="1"/>
  </cols>
  <sheetData>
    <row r="1" spans="1:17" x14ac:dyDescent="0.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 ht="15" customHeight="1" x14ac:dyDescent="0.5">
      <c r="A2" s="44"/>
      <c r="B2" s="44"/>
      <c r="C2" s="44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4"/>
      <c r="P2" s="44"/>
      <c r="Q2" s="44"/>
    </row>
    <row r="3" spans="1:17" ht="15" customHeight="1" x14ac:dyDescent="0.5">
      <c r="A3" s="44"/>
      <c r="B3" s="44"/>
      <c r="C3" s="44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4"/>
      <c r="P3" s="44"/>
      <c r="Q3" s="44"/>
    </row>
    <row r="4" spans="1:17" x14ac:dyDescent="0.3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15" customHeight="1" x14ac:dyDescent="0.35">
      <c r="A5" s="44"/>
      <c r="B5" s="44"/>
      <c r="C5" s="44"/>
      <c r="D5" s="65" t="s">
        <v>6</v>
      </c>
      <c r="E5" s="65"/>
      <c r="F5" s="65"/>
      <c r="G5" s="65"/>
      <c r="H5" s="65"/>
      <c r="I5" s="65"/>
      <c r="J5" s="65"/>
      <c r="K5" s="65"/>
      <c r="L5" s="65"/>
      <c r="M5" s="65"/>
      <c r="N5" s="65"/>
      <c r="O5" s="44"/>
      <c r="P5" s="44"/>
      <c r="Q5" s="44"/>
    </row>
    <row r="6" spans="1:17" ht="15" customHeight="1" x14ac:dyDescent="0.35">
      <c r="A6" s="44"/>
      <c r="B6" s="44"/>
      <c r="C6" s="44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44"/>
      <c r="P6" s="44"/>
      <c r="Q6" s="44"/>
    </row>
    <row r="7" spans="1:17" x14ac:dyDescent="0.3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1:17" x14ac:dyDescent="0.35">
      <c r="A8" s="44"/>
      <c r="B8" s="44"/>
      <c r="C8" s="44"/>
      <c r="D8" s="44"/>
      <c r="E8" s="44"/>
      <c r="F8" s="44"/>
      <c r="G8" s="63" t="s">
        <v>12</v>
      </c>
      <c r="H8" s="63"/>
      <c r="I8" s="63"/>
      <c r="J8" s="63"/>
      <c r="K8" s="63"/>
      <c r="L8" s="44"/>
      <c r="M8" s="44"/>
      <c r="N8" s="44"/>
      <c r="O8" s="44"/>
      <c r="P8" s="44"/>
      <c r="Q8" s="44"/>
    </row>
    <row r="9" spans="1:17" x14ac:dyDescent="0.35">
      <c r="A9" s="44"/>
      <c r="B9" s="44"/>
      <c r="C9" s="44"/>
      <c r="D9" s="44"/>
      <c r="E9" s="44"/>
      <c r="F9" s="44"/>
      <c r="G9" s="63"/>
      <c r="H9" s="63"/>
      <c r="I9" s="63"/>
      <c r="J9" s="63"/>
      <c r="K9" s="63"/>
      <c r="L9" s="44"/>
      <c r="M9" s="44"/>
      <c r="N9" s="44"/>
      <c r="O9" s="44"/>
      <c r="P9" s="44"/>
      <c r="Q9" s="44"/>
    </row>
    <row r="10" spans="1:17" x14ac:dyDescent="0.3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1:17" x14ac:dyDescent="0.3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1:17" x14ac:dyDescent="0.35">
      <c r="A12" s="44"/>
      <c r="B12" s="44"/>
      <c r="C12" s="44"/>
      <c r="D12" s="44"/>
      <c r="E12" s="3"/>
      <c r="F12" s="4"/>
      <c r="G12" s="4"/>
      <c r="H12" s="4"/>
      <c r="I12" s="4"/>
      <c r="J12" s="4"/>
      <c r="K12" s="4"/>
      <c r="L12" s="5"/>
      <c r="M12" s="44"/>
      <c r="N12" s="44"/>
      <c r="O12" s="44"/>
      <c r="P12" s="44"/>
      <c r="Q12" s="44"/>
    </row>
    <row r="13" spans="1:17" x14ac:dyDescent="0.35">
      <c r="A13" s="44"/>
      <c r="B13" s="44"/>
      <c r="C13" s="44"/>
      <c r="D13" s="44"/>
      <c r="E13" s="6"/>
      <c r="F13" s="36" t="s">
        <v>13</v>
      </c>
      <c r="G13" s="37" t="s">
        <v>0</v>
      </c>
      <c r="H13" s="38"/>
      <c r="I13" s="37" t="s">
        <v>2</v>
      </c>
      <c r="J13" s="39"/>
      <c r="K13" s="39" t="s">
        <v>14</v>
      </c>
      <c r="L13" s="11"/>
      <c r="M13" s="44"/>
      <c r="N13" s="44"/>
      <c r="O13" s="44"/>
      <c r="P13" s="44"/>
      <c r="Q13" s="44"/>
    </row>
    <row r="14" spans="1:17" x14ac:dyDescent="0.35">
      <c r="A14" s="44"/>
      <c r="B14" s="44"/>
      <c r="C14" s="44"/>
      <c r="D14" s="44"/>
      <c r="E14" s="52"/>
      <c r="F14" s="7"/>
      <c r="G14" s="8"/>
      <c r="H14" s="9"/>
      <c r="I14" s="8"/>
      <c r="J14" s="10"/>
      <c r="K14" s="10"/>
      <c r="L14" s="51"/>
      <c r="M14" s="44"/>
      <c r="N14" s="44"/>
      <c r="O14" s="44"/>
      <c r="P14" s="44"/>
      <c r="Q14" s="44"/>
    </row>
    <row r="15" spans="1:17" x14ac:dyDescent="0.35">
      <c r="A15" s="44"/>
      <c r="B15" s="44"/>
      <c r="C15" s="44"/>
      <c r="D15" s="44"/>
      <c r="E15" s="12"/>
      <c r="F15" s="13" t="str">
        <f>Sales!B4</f>
        <v>Jan</v>
      </c>
      <c r="G15" s="23">
        <f>Sales!B15</f>
        <v>14600</v>
      </c>
      <c r="H15" s="24"/>
      <c r="I15" s="23">
        <f>Sales!B16</f>
        <v>5895</v>
      </c>
      <c r="J15" s="23"/>
      <c r="K15" s="23">
        <f t="shared" ref="K15:K28" si="0">G15-I15</f>
        <v>8705</v>
      </c>
      <c r="L15" s="15"/>
      <c r="M15" s="44"/>
      <c r="N15" s="44"/>
      <c r="O15" s="44"/>
      <c r="P15" s="44"/>
      <c r="Q15" s="44"/>
    </row>
    <row r="16" spans="1:17" x14ac:dyDescent="0.35">
      <c r="A16" s="44"/>
      <c r="B16" s="44"/>
      <c r="C16" s="44"/>
      <c r="D16" s="44"/>
      <c r="E16" s="12"/>
      <c r="F16" s="13" t="str">
        <f>Sales!C4</f>
        <v>Feb</v>
      </c>
      <c r="G16" s="23">
        <f>Sales!C15</f>
        <v>25350</v>
      </c>
      <c r="H16" s="24"/>
      <c r="I16" s="23">
        <f>Sales!C16</f>
        <v>3678</v>
      </c>
      <c r="J16" s="23"/>
      <c r="K16" s="23">
        <f t="shared" si="0"/>
        <v>21672</v>
      </c>
      <c r="L16" s="15"/>
      <c r="M16" s="44"/>
      <c r="N16" s="44"/>
      <c r="O16" s="44"/>
      <c r="P16" s="44"/>
      <c r="Q16" s="44"/>
    </row>
    <row r="17" spans="1:17" x14ac:dyDescent="0.35">
      <c r="A17" s="44"/>
      <c r="B17" s="44"/>
      <c r="C17" s="44"/>
      <c r="D17" s="44"/>
      <c r="E17" s="12"/>
      <c r="F17" s="13" t="str">
        <f>Sales!D4</f>
        <v>Mar</v>
      </c>
      <c r="G17" s="23">
        <f>Sales!D15</f>
        <v>25100</v>
      </c>
      <c r="H17" s="24"/>
      <c r="I17" s="23">
        <f>Sales!D16</f>
        <v>5754</v>
      </c>
      <c r="J17" s="23"/>
      <c r="K17" s="23">
        <f t="shared" si="0"/>
        <v>19346</v>
      </c>
      <c r="L17" s="15"/>
      <c r="M17" s="44"/>
      <c r="N17" s="44"/>
      <c r="O17" s="44"/>
      <c r="P17" s="44"/>
      <c r="Q17" s="44"/>
    </row>
    <row r="18" spans="1:17" x14ac:dyDescent="0.35">
      <c r="A18" s="44"/>
      <c r="B18" s="44"/>
      <c r="C18" s="44"/>
      <c r="D18" s="44"/>
      <c r="E18" s="12"/>
      <c r="F18" s="13" t="str">
        <f>Sales!E4</f>
        <v>Apr</v>
      </c>
      <c r="G18" s="23">
        <f>Sales!E15</f>
        <v>26850</v>
      </c>
      <c r="H18" s="24"/>
      <c r="I18" s="23">
        <f>Sales!E16</f>
        <v>7501</v>
      </c>
      <c r="J18" s="23"/>
      <c r="K18" s="23">
        <f t="shared" si="0"/>
        <v>19349</v>
      </c>
      <c r="L18" s="15"/>
      <c r="M18" s="44"/>
      <c r="N18" s="44"/>
      <c r="O18" s="44"/>
      <c r="P18" s="44"/>
      <c r="Q18" s="44"/>
    </row>
    <row r="19" spans="1:17" x14ac:dyDescent="0.35">
      <c r="A19" s="44"/>
      <c r="B19" s="44"/>
      <c r="C19" s="44"/>
      <c r="D19" s="44"/>
      <c r="E19" s="12"/>
      <c r="F19" s="13" t="str">
        <f>Sales!F4</f>
        <v>May</v>
      </c>
      <c r="G19" s="23">
        <f>Sales!F15</f>
        <v>32100</v>
      </c>
      <c r="H19" s="24"/>
      <c r="I19" s="23">
        <f>Sales!F16</f>
        <v>9430</v>
      </c>
      <c r="J19" s="23"/>
      <c r="K19" s="23">
        <f t="shared" si="0"/>
        <v>22670</v>
      </c>
      <c r="L19" s="15"/>
      <c r="M19" s="44"/>
      <c r="N19" s="44"/>
      <c r="O19" s="44"/>
      <c r="P19" s="44"/>
      <c r="Q19" s="44"/>
    </row>
    <row r="20" spans="1:17" x14ac:dyDescent="0.35">
      <c r="A20" s="44"/>
      <c r="B20" s="44"/>
      <c r="C20" s="44"/>
      <c r="D20" s="44"/>
      <c r="E20" s="12"/>
      <c r="F20" s="13" t="str">
        <f>Sales!G4</f>
        <v>Jun</v>
      </c>
      <c r="G20" s="23">
        <f>Sales!G15</f>
        <v>35750</v>
      </c>
      <c r="H20" s="24"/>
      <c r="I20" s="23">
        <f>Sales!G16</f>
        <v>11319</v>
      </c>
      <c r="J20" s="23"/>
      <c r="K20" s="23">
        <f t="shared" si="0"/>
        <v>24431</v>
      </c>
      <c r="L20" s="15"/>
      <c r="M20" s="44"/>
      <c r="N20" s="44"/>
      <c r="O20" s="44"/>
      <c r="P20" s="44"/>
      <c r="Q20" s="44"/>
    </row>
    <row r="21" spans="1:17" x14ac:dyDescent="0.35">
      <c r="A21" s="44"/>
      <c r="B21" s="44"/>
      <c r="C21" s="44"/>
      <c r="D21" s="44"/>
      <c r="E21" s="12"/>
      <c r="F21" s="13" t="str">
        <f>Sales!H4</f>
        <v>Jul</v>
      </c>
      <c r="G21" s="23">
        <f>Sales!H15</f>
        <v>39400</v>
      </c>
      <c r="H21" s="24"/>
      <c r="I21" s="23">
        <f>Sales!H16</f>
        <v>13209</v>
      </c>
      <c r="J21" s="23"/>
      <c r="K21" s="23">
        <f t="shared" si="0"/>
        <v>26191</v>
      </c>
      <c r="L21" s="15"/>
      <c r="M21" s="44"/>
      <c r="N21" s="44"/>
      <c r="O21" s="44"/>
      <c r="P21" s="44"/>
      <c r="Q21" s="44"/>
    </row>
    <row r="22" spans="1:17" x14ac:dyDescent="0.35">
      <c r="A22" s="44"/>
      <c r="B22" s="44"/>
      <c r="C22" s="44"/>
      <c r="D22" s="44"/>
      <c r="E22" s="12"/>
      <c r="F22" s="13" t="str">
        <f>Sales!I4</f>
        <v>Aug</v>
      </c>
      <c r="G22" s="23">
        <f>Sales!I15</f>
        <v>43050</v>
      </c>
      <c r="H22" s="24"/>
      <c r="I22" s="23">
        <f>Sales!I16</f>
        <v>15098</v>
      </c>
      <c r="J22" s="23"/>
      <c r="K22" s="23">
        <f t="shared" si="0"/>
        <v>27952</v>
      </c>
      <c r="L22" s="15"/>
      <c r="M22" s="44"/>
      <c r="N22" s="44"/>
      <c r="O22" s="44"/>
      <c r="P22" s="44"/>
      <c r="Q22" s="44"/>
    </row>
    <row r="23" spans="1:17" x14ac:dyDescent="0.35">
      <c r="A23" s="44"/>
      <c r="B23" s="44"/>
      <c r="C23" s="44"/>
      <c r="D23" s="44"/>
      <c r="E23" s="12"/>
      <c r="F23" s="13" t="str">
        <f>Sales!J4</f>
        <v>Sep</v>
      </c>
      <c r="G23" s="23">
        <f>Sales!J15</f>
        <v>46700</v>
      </c>
      <c r="H23" s="24"/>
      <c r="I23" s="23">
        <f>Sales!J16</f>
        <v>16988</v>
      </c>
      <c r="J23" s="23"/>
      <c r="K23" s="23">
        <f t="shared" si="0"/>
        <v>29712</v>
      </c>
      <c r="L23" s="15"/>
      <c r="M23" s="44"/>
      <c r="N23" s="44"/>
      <c r="O23" s="44"/>
      <c r="P23" s="44"/>
      <c r="Q23" s="44"/>
    </row>
    <row r="24" spans="1:17" x14ac:dyDescent="0.35">
      <c r="A24" s="44"/>
      <c r="B24" s="44"/>
      <c r="C24" s="44"/>
      <c r="D24" s="44"/>
      <c r="E24" s="12"/>
      <c r="F24" s="13" t="str">
        <f>Sales!K4</f>
        <v>Oct</v>
      </c>
      <c r="G24" s="23">
        <f>Sales!K15</f>
        <v>50350</v>
      </c>
      <c r="H24" s="24"/>
      <c r="I24" s="23">
        <f>Sales!K16</f>
        <v>18877</v>
      </c>
      <c r="J24" s="23"/>
      <c r="K24" s="23">
        <f t="shared" si="0"/>
        <v>31473</v>
      </c>
      <c r="L24" s="15"/>
      <c r="M24" s="44"/>
      <c r="N24" s="44"/>
      <c r="O24" s="44"/>
      <c r="P24" s="44"/>
      <c r="Q24" s="44"/>
    </row>
    <row r="25" spans="1:17" x14ac:dyDescent="0.35">
      <c r="A25" s="44"/>
      <c r="B25" s="44"/>
      <c r="C25" s="44"/>
      <c r="D25" s="44"/>
      <c r="E25" s="12"/>
      <c r="F25" s="13" t="str">
        <f>Sales!L4</f>
        <v>Nov</v>
      </c>
      <c r="G25" s="23">
        <f>Sales!L15</f>
        <v>54000</v>
      </c>
      <c r="H25" s="24"/>
      <c r="I25" s="23">
        <f>Sales!L16</f>
        <v>20766</v>
      </c>
      <c r="J25" s="23"/>
      <c r="K25" s="23">
        <f t="shared" si="0"/>
        <v>33234</v>
      </c>
      <c r="L25" s="15"/>
      <c r="M25" s="44"/>
      <c r="N25" s="44"/>
      <c r="O25" s="44"/>
      <c r="P25" s="44"/>
      <c r="Q25" s="44"/>
    </row>
    <row r="26" spans="1:17" x14ac:dyDescent="0.35">
      <c r="A26" s="44"/>
      <c r="B26" s="44"/>
      <c r="C26" s="44"/>
      <c r="D26" s="44"/>
      <c r="E26" s="12"/>
      <c r="F26" s="13" t="str">
        <f>Sales!M4</f>
        <v>Dec</v>
      </c>
      <c r="G26" s="23">
        <f>Sales!M15</f>
        <v>57650</v>
      </c>
      <c r="H26" s="23"/>
      <c r="I26" s="23">
        <f>Sales!M16</f>
        <v>22656</v>
      </c>
      <c r="J26" s="23"/>
      <c r="K26" s="23">
        <f t="shared" si="0"/>
        <v>34994</v>
      </c>
      <c r="L26" s="15"/>
      <c r="M26" s="44"/>
      <c r="N26" s="44"/>
      <c r="O26" s="44"/>
      <c r="P26" s="44"/>
      <c r="Q26" s="44"/>
    </row>
    <row r="27" spans="1:17" x14ac:dyDescent="0.35">
      <c r="A27" s="44"/>
      <c r="B27" s="44"/>
      <c r="C27" s="44"/>
      <c r="D27" s="44"/>
      <c r="E27" s="12"/>
      <c r="F27" s="13"/>
      <c r="G27" s="23"/>
      <c r="H27" s="23"/>
      <c r="I27" s="23"/>
      <c r="J27" s="23"/>
      <c r="K27" s="23"/>
      <c r="L27" s="50"/>
      <c r="M27" s="44"/>
      <c r="N27" s="44"/>
      <c r="O27" s="44"/>
      <c r="P27" s="44"/>
      <c r="Q27" s="44"/>
    </row>
    <row r="28" spans="1:17" x14ac:dyDescent="0.35">
      <c r="A28" s="44"/>
      <c r="B28" s="44"/>
      <c r="C28" s="44"/>
      <c r="D28" s="44"/>
      <c r="E28" s="12"/>
      <c r="F28" s="40" t="s">
        <v>30</v>
      </c>
      <c r="G28" s="41">
        <f>SUM(G15:G26)</f>
        <v>450900</v>
      </c>
      <c r="H28" s="41"/>
      <c r="I28" s="41">
        <f>SUM(I15:I26)</f>
        <v>151171</v>
      </c>
      <c r="J28" s="41"/>
      <c r="K28" s="41">
        <f t="shared" si="0"/>
        <v>299729</v>
      </c>
      <c r="L28" s="15"/>
      <c r="M28" s="44"/>
      <c r="N28" s="44"/>
      <c r="O28" s="44"/>
      <c r="P28" s="44"/>
      <c r="Q28" s="44"/>
    </row>
    <row r="29" spans="1:17" x14ac:dyDescent="0.35">
      <c r="A29" s="44"/>
      <c r="B29" s="44"/>
      <c r="C29" s="44"/>
      <c r="D29" s="44"/>
      <c r="E29" s="16"/>
      <c r="F29" s="17"/>
      <c r="G29" s="17"/>
      <c r="H29" s="17"/>
      <c r="I29" s="17"/>
      <c r="J29" s="17"/>
      <c r="K29" s="17"/>
      <c r="L29" s="18"/>
      <c r="M29" s="44"/>
      <c r="N29" s="44"/>
      <c r="O29" s="44"/>
      <c r="P29" s="44"/>
      <c r="Q29" s="44"/>
    </row>
    <row r="30" spans="1:17" x14ac:dyDescent="0.3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</row>
    <row r="31" spans="1:17" x14ac:dyDescent="0.3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</row>
    <row r="32" spans="1:17" x14ac:dyDescent="0.3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</row>
    <row r="33" spans="1:17" ht="15" x14ac:dyDescent="0.4">
      <c r="A33" s="62" t="s">
        <v>27</v>
      </c>
      <c r="B33" s="62"/>
      <c r="C33" s="62"/>
      <c r="D33" s="62"/>
      <c r="E33" s="62"/>
      <c r="F33" s="62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</row>
    <row r="34" spans="1:17" x14ac:dyDescent="0.3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</row>
    <row r="35" spans="1:17" x14ac:dyDescent="0.3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</row>
    <row r="36" spans="1:17" x14ac:dyDescent="0.3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</row>
  </sheetData>
  <mergeCells count="3">
    <mergeCell ref="D5:N6"/>
    <mergeCell ref="A33:F33"/>
    <mergeCell ref="G8:K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/>
  </sheetViews>
  <sheetFormatPr defaultRowHeight="14.5" x14ac:dyDescent="0.35"/>
  <cols>
    <col min="6" max="6" width="11.453125" customWidth="1"/>
    <col min="7" max="7" width="12.81640625" customWidth="1"/>
    <col min="9" max="9" width="12.81640625" customWidth="1"/>
    <col min="11" max="11" width="11.453125" customWidth="1"/>
  </cols>
  <sheetData>
    <row r="1" spans="1:17" x14ac:dyDescent="0.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 ht="15" customHeight="1" x14ac:dyDescent="0.35">
      <c r="A2" s="44"/>
      <c r="B2" s="44"/>
      <c r="C2" s="44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4"/>
      <c r="P2" s="44"/>
      <c r="Q2" s="44"/>
    </row>
    <row r="3" spans="1:17" ht="15" customHeight="1" x14ac:dyDescent="0.35">
      <c r="A3" s="44"/>
      <c r="B3" s="44"/>
      <c r="C3" s="44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4"/>
      <c r="P3" s="44"/>
      <c r="Q3" s="44"/>
    </row>
    <row r="4" spans="1:17" x14ac:dyDescent="0.3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15" customHeight="1" x14ac:dyDescent="0.35">
      <c r="A5" s="44"/>
      <c r="B5" s="44"/>
      <c r="C5" s="44"/>
      <c r="D5" s="61" t="s">
        <v>7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44"/>
      <c r="P5" s="44"/>
      <c r="Q5" s="44"/>
    </row>
    <row r="6" spans="1:17" ht="15" customHeight="1" x14ac:dyDescent="0.35">
      <c r="A6" s="44"/>
      <c r="B6" s="44"/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44"/>
      <c r="P6" s="44"/>
      <c r="Q6" s="44"/>
    </row>
    <row r="7" spans="1:17" x14ac:dyDescent="0.3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1:17" ht="16.5" x14ac:dyDescent="0.45">
      <c r="A8" s="44"/>
      <c r="B8" s="44"/>
      <c r="C8" s="44"/>
      <c r="D8" s="44"/>
      <c r="E8" s="44"/>
      <c r="F8" s="44"/>
      <c r="G8" s="63" t="s">
        <v>12</v>
      </c>
      <c r="H8" s="63"/>
      <c r="I8" s="63"/>
      <c r="J8" s="63"/>
      <c r="K8" s="63"/>
      <c r="L8" s="44"/>
      <c r="M8" s="53"/>
      <c r="N8" s="44"/>
      <c r="O8" s="44"/>
      <c r="P8" s="44"/>
      <c r="Q8" s="44"/>
    </row>
    <row r="9" spans="1:17" x14ac:dyDescent="0.35">
      <c r="A9" s="44"/>
      <c r="B9" s="44"/>
      <c r="C9" s="44"/>
      <c r="D9" s="44"/>
      <c r="E9" s="44"/>
      <c r="F9" s="44"/>
      <c r="G9" s="63"/>
      <c r="H9" s="63"/>
      <c r="I9" s="63"/>
      <c r="J9" s="63"/>
      <c r="K9" s="63"/>
      <c r="L9" s="44"/>
      <c r="M9" s="44"/>
      <c r="N9" s="44"/>
      <c r="O9" s="44"/>
      <c r="P9" s="44"/>
      <c r="Q9" s="44"/>
    </row>
    <row r="10" spans="1:17" x14ac:dyDescent="0.3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1:17" x14ac:dyDescent="0.3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1:17" x14ac:dyDescent="0.35">
      <c r="A12" s="44"/>
      <c r="B12" s="44"/>
      <c r="C12" s="44"/>
      <c r="D12" s="44"/>
      <c r="E12" s="3"/>
      <c r="F12" s="4"/>
      <c r="G12" s="4"/>
      <c r="H12" s="4"/>
      <c r="I12" s="4"/>
      <c r="J12" s="4"/>
      <c r="K12" s="4"/>
      <c r="L12" s="5"/>
      <c r="M12" s="44"/>
      <c r="N12" s="44"/>
      <c r="O12" s="44"/>
      <c r="P12" s="44"/>
      <c r="Q12" s="44"/>
    </row>
    <row r="13" spans="1:17" x14ac:dyDescent="0.35">
      <c r="A13" s="44"/>
      <c r="B13" s="44"/>
      <c r="C13" s="44"/>
      <c r="D13" s="44"/>
      <c r="E13" s="6"/>
      <c r="F13" s="7" t="s">
        <v>13</v>
      </c>
      <c r="G13" s="8" t="s">
        <v>0</v>
      </c>
      <c r="H13" s="9"/>
      <c r="I13" s="8" t="s">
        <v>2</v>
      </c>
      <c r="J13" s="10"/>
      <c r="K13" s="10" t="s">
        <v>14</v>
      </c>
      <c r="L13" s="11"/>
      <c r="M13" s="44"/>
      <c r="N13" s="44"/>
      <c r="O13" s="44"/>
      <c r="P13" s="44"/>
      <c r="Q13" s="44"/>
    </row>
    <row r="14" spans="1:17" x14ac:dyDescent="0.35">
      <c r="A14" s="44"/>
      <c r="B14" s="44"/>
      <c r="C14" s="44"/>
      <c r="D14" s="44"/>
      <c r="E14" s="6"/>
      <c r="F14" s="7"/>
      <c r="G14" s="8"/>
      <c r="H14" s="9"/>
      <c r="I14" s="8"/>
      <c r="J14" s="10"/>
      <c r="K14" s="10"/>
      <c r="L14" s="51"/>
      <c r="M14" s="44"/>
      <c r="N14" s="44"/>
      <c r="O14" s="44"/>
      <c r="P14" s="44"/>
      <c r="Q14" s="44"/>
    </row>
    <row r="15" spans="1:17" x14ac:dyDescent="0.35">
      <c r="A15" s="44"/>
      <c r="B15" s="44"/>
      <c r="C15" s="44"/>
      <c r="D15" s="44"/>
      <c r="E15" s="12"/>
      <c r="F15" s="13" t="str">
        <f>Sales!B4</f>
        <v>Jan</v>
      </c>
      <c r="G15" s="23">
        <f>Sales!B20</f>
        <v>16850</v>
      </c>
      <c r="H15" s="24"/>
      <c r="I15" s="23">
        <f>Sales!B21</f>
        <v>8895</v>
      </c>
      <c r="J15" s="23"/>
      <c r="K15" s="23">
        <f>G15-I15</f>
        <v>7955</v>
      </c>
      <c r="L15" s="15"/>
      <c r="M15" s="44"/>
      <c r="N15" s="44"/>
      <c r="O15" s="44"/>
      <c r="P15" s="44"/>
      <c r="Q15" s="44"/>
    </row>
    <row r="16" spans="1:17" x14ac:dyDescent="0.35">
      <c r="A16" s="44"/>
      <c r="B16" s="44"/>
      <c r="C16" s="44"/>
      <c r="D16" s="44"/>
      <c r="E16" s="12"/>
      <c r="F16" s="13" t="str">
        <f>Sales!C4</f>
        <v>Feb</v>
      </c>
      <c r="G16" s="23">
        <f>Sales!C20</f>
        <v>17690</v>
      </c>
      <c r="H16" s="24"/>
      <c r="I16" s="23">
        <f>Sales!C21</f>
        <v>14678</v>
      </c>
      <c r="J16" s="23"/>
      <c r="K16" s="23">
        <f t="shared" ref="K16:K28" si="0">G16-I16</f>
        <v>3012</v>
      </c>
      <c r="L16" s="15"/>
      <c r="M16" s="44"/>
      <c r="N16" s="44"/>
      <c r="O16" s="44"/>
      <c r="P16" s="44"/>
      <c r="Q16" s="44"/>
    </row>
    <row r="17" spans="1:17" x14ac:dyDescent="0.35">
      <c r="A17" s="44"/>
      <c r="B17" s="44"/>
      <c r="C17" s="44"/>
      <c r="D17" s="44"/>
      <c r="E17" s="12"/>
      <c r="F17" s="13" t="str">
        <f>Sales!D4</f>
        <v>Mar</v>
      </c>
      <c r="G17" s="23">
        <f>Sales!D20</f>
        <v>18830</v>
      </c>
      <c r="H17" s="24"/>
      <c r="I17" s="23">
        <f>Sales!D21</f>
        <v>7754</v>
      </c>
      <c r="J17" s="23"/>
      <c r="K17" s="23">
        <f t="shared" si="0"/>
        <v>11076</v>
      </c>
      <c r="L17" s="15"/>
      <c r="M17" s="44"/>
      <c r="N17" s="44"/>
      <c r="O17" s="44"/>
      <c r="P17" s="44"/>
      <c r="Q17" s="44"/>
    </row>
    <row r="18" spans="1:17" x14ac:dyDescent="0.35">
      <c r="A18" s="44"/>
      <c r="B18" s="44"/>
      <c r="C18" s="44"/>
      <c r="D18" s="44"/>
      <c r="E18" s="12"/>
      <c r="F18" s="13" t="str">
        <f>Sales!E4</f>
        <v>Apr</v>
      </c>
      <c r="G18" s="23">
        <f>Sales!E20</f>
        <v>19260</v>
      </c>
      <c r="H18" s="24"/>
      <c r="I18" s="23">
        <f>Sales!E21</f>
        <v>6501</v>
      </c>
      <c r="J18" s="23"/>
      <c r="K18" s="23">
        <f t="shared" si="0"/>
        <v>12759</v>
      </c>
      <c r="L18" s="15"/>
      <c r="M18" s="44"/>
      <c r="N18" s="44"/>
      <c r="O18" s="44"/>
      <c r="P18" s="44"/>
      <c r="Q18" s="44"/>
    </row>
    <row r="19" spans="1:17" x14ac:dyDescent="0.35">
      <c r="A19" s="44"/>
      <c r="B19" s="44"/>
      <c r="C19" s="44"/>
      <c r="D19" s="44"/>
      <c r="E19" s="12"/>
      <c r="F19" s="13" t="str">
        <f>Sales!F4</f>
        <v>May</v>
      </c>
      <c r="G19" s="23">
        <f>Sales!F20</f>
        <v>20690</v>
      </c>
      <c r="H19" s="24"/>
      <c r="I19" s="23">
        <f>Sales!F21</f>
        <v>9430</v>
      </c>
      <c r="J19" s="23"/>
      <c r="K19" s="23">
        <f t="shared" si="0"/>
        <v>11260</v>
      </c>
      <c r="L19" s="15"/>
      <c r="M19" s="44"/>
      <c r="N19" s="44"/>
      <c r="O19" s="44"/>
      <c r="P19" s="44"/>
      <c r="Q19" s="44"/>
    </row>
    <row r="20" spans="1:17" x14ac:dyDescent="0.35">
      <c r="A20" s="44"/>
      <c r="B20" s="44"/>
      <c r="C20" s="44"/>
      <c r="D20" s="44"/>
      <c r="E20" s="12"/>
      <c r="F20" s="13" t="str">
        <f>Sales!G4</f>
        <v>Jun</v>
      </c>
      <c r="G20" s="23">
        <f>Sales!G20</f>
        <v>21439</v>
      </c>
      <c r="H20" s="24"/>
      <c r="I20" s="23">
        <f>Sales!G21</f>
        <v>11319</v>
      </c>
      <c r="J20" s="23"/>
      <c r="K20" s="23">
        <f t="shared" si="0"/>
        <v>10120</v>
      </c>
      <c r="L20" s="15"/>
      <c r="M20" s="44"/>
      <c r="N20" s="44"/>
      <c r="O20" s="44"/>
      <c r="P20" s="44"/>
      <c r="Q20" s="44"/>
    </row>
    <row r="21" spans="1:17" x14ac:dyDescent="0.35">
      <c r="A21" s="44"/>
      <c r="B21" s="44"/>
      <c r="C21" s="44"/>
      <c r="D21" s="44"/>
      <c r="E21" s="12"/>
      <c r="F21" s="13" t="str">
        <f>Sales!H4</f>
        <v>Jul</v>
      </c>
      <c r="G21" s="23">
        <f>Sales!H20</f>
        <v>22364</v>
      </c>
      <c r="H21" s="24"/>
      <c r="I21" s="23">
        <f>Sales!H21</f>
        <v>13209</v>
      </c>
      <c r="J21" s="23"/>
      <c r="K21" s="23">
        <f t="shared" si="0"/>
        <v>9155</v>
      </c>
      <c r="L21" s="15"/>
      <c r="M21" s="44"/>
      <c r="N21" s="44"/>
      <c r="O21" s="44"/>
      <c r="P21" s="44"/>
      <c r="Q21" s="44"/>
    </row>
    <row r="22" spans="1:17" x14ac:dyDescent="0.35">
      <c r="A22" s="44"/>
      <c r="B22" s="44"/>
      <c r="C22" s="44"/>
      <c r="D22" s="44"/>
      <c r="E22" s="12"/>
      <c r="F22" s="13" t="str">
        <f>Sales!I4</f>
        <v>Aug</v>
      </c>
      <c r="G22" s="23">
        <f>Sales!I20</f>
        <v>23289</v>
      </c>
      <c r="H22" s="24"/>
      <c r="I22" s="23">
        <f>Sales!I21</f>
        <v>15098</v>
      </c>
      <c r="J22" s="23"/>
      <c r="K22" s="23">
        <f t="shared" si="0"/>
        <v>8191</v>
      </c>
      <c r="L22" s="15"/>
      <c r="M22" s="44"/>
      <c r="N22" s="44"/>
      <c r="O22" s="44"/>
      <c r="P22" s="44"/>
      <c r="Q22" s="44"/>
    </row>
    <row r="23" spans="1:17" x14ac:dyDescent="0.35">
      <c r="A23" s="44"/>
      <c r="B23" s="44"/>
      <c r="C23" s="44"/>
      <c r="D23" s="44"/>
      <c r="E23" s="12"/>
      <c r="F23" s="13" t="str">
        <f>Sales!J4</f>
        <v>Sep</v>
      </c>
      <c r="G23" s="23">
        <f>Sales!J20</f>
        <v>24214</v>
      </c>
      <c r="H23" s="24"/>
      <c r="I23" s="23">
        <f>Sales!J21</f>
        <v>16988</v>
      </c>
      <c r="J23" s="23"/>
      <c r="K23" s="23">
        <f t="shared" si="0"/>
        <v>7226</v>
      </c>
      <c r="L23" s="15"/>
      <c r="M23" s="44"/>
      <c r="N23" s="44"/>
      <c r="O23" s="44"/>
      <c r="P23" s="44"/>
      <c r="Q23" s="44"/>
    </row>
    <row r="24" spans="1:17" x14ac:dyDescent="0.35">
      <c r="A24" s="44"/>
      <c r="B24" s="44"/>
      <c r="C24" s="44"/>
      <c r="D24" s="44"/>
      <c r="E24" s="12"/>
      <c r="F24" s="13" t="str">
        <f>Sales!K4</f>
        <v>Oct</v>
      </c>
      <c r="G24" s="23">
        <f>Sales!K20</f>
        <v>25139</v>
      </c>
      <c r="H24" s="24"/>
      <c r="I24" s="23">
        <f>Sales!K21</f>
        <v>18877</v>
      </c>
      <c r="J24" s="23"/>
      <c r="K24" s="23">
        <f t="shared" si="0"/>
        <v>6262</v>
      </c>
      <c r="L24" s="15"/>
      <c r="M24" s="44"/>
      <c r="N24" s="44"/>
      <c r="O24" s="44"/>
      <c r="P24" s="44"/>
      <c r="Q24" s="44"/>
    </row>
    <row r="25" spans="1:17" x14ac:dyDescent="0.35">
      <c r="A25" s="44"/>
      <c r="B25" s="44"/>
      <c r="C25" s="44"/>
      <c r="D25" s="44"/>
      <c r="E25" s="12"/>
      <c r="F25" s="13" t="str">
        <f>Sales!L4</f>
        <v>Nov</v>
      </c>
      <c r="G25" s="23">
        <f>Sales!L20</f>
        <v>26064</v>
      </c>
      <c r="H25" s="24"/>
      <c r="I25" s="23">
        <f>Sales!L21</f>
        <v>20766</v>
      </c>
      <c r="J25" s="23"/>
      <c r="K25" s="23">
        <f t="shared" si="0"/>
        <v>5298</v>
      </c>
      <c r="L25" s="15"/>
      <c r="M25" s="44"/>
      <c r="N25" s="44"/>
      <c r="O25" s="44"/>
      <c r="P25" s="44"/>
      <c r="Q25" s="44"/>
    </row>
    <row r="26" spans="1:17" x14ac:dyDescent="0.35">
      <c r="A26" s="44"/>
      <c r="B26" s="44"/>
      <c r="C26" s="44"/>
      <c r="D26" s="44"/>
      <c r="E26" s="12"/>
      <c r="F26" s="13" t="str">
        <f>Sales!M4</f>
        <v>Dec</v>
      </c>
      <c r="G26" s="23">
        <f>Sales!M20</f>
        <v>26989</v>
      </c>
      <c r="H26" s="23"/>
      <c r="I26" s="23">
        <f>Sales!M21</f>
        <v>22656</v>
      </c>
      <c r="J26" s="23"/>
      <c r="K26" s="23">
        <f t="shared" si="0"/>
        <v>4333</v>
      </c>
      <c r="L26" s="15"/>
      <c r="M26" s="44"/>
      <c r="N26" s="44"/>
      <c r="O26" s="44"/>
      <c r="P26" s="44"/>
      <c r="Q26" s="44"/>
    </row>
    <row r="27" spans="1:17" x14ac:dyDescent="0.35">
      <c r="A27" s="44"/>
      <c r="B27" s="44"/>
      <c r="C27" s="44"/>
      <c r="D27" s="44"/>
      <c r="E27" s="12"/>
      <c r="F27" s="13"/>
      <c r="G27" s="23"/>
      <c r="H27" s="23"/>
      <c r="I27" s="23"/>
      <c r="J27" s="23"/>
      <c r="K27" s="23"/>
      <c r="L27" s="50"/>
      <c r="M27" s="44"/>
      <c r="N27" s="44"/>
      <c r="O27" s="44"/>
      <c r="P27" s="44"/>
      <c r="Q27" s="44"/>
    </row>
    <row r="28" spans="1:17" x14ac:dyDescent="0.35">
      <c r="A28" s="44"/>
      <c r="B28" s="44"/>
      <c r="C28" s="44"/>
      <c r="D28" s="44"/>
      <c r="E28" s="12"/>
      <c r="F28" s="40" t="s">
        <v>30</v>
      </c>
      <c r="G28" s="41">
        <f>SUM(G15:G26)</f>
        <v>262818</v>
      </c>
      <c r="H28" s="41"/>
      <c r="I28" s="41">
        <f>SUM(I15:I26)</f>
        <v>166171</v>
      </c>
      <c r="J28" s="41"/>
      <c r="K28" s="41">
        <f t="shared" si="0"/>
        <v>96647</v>
      </c>
      <c r="L28" s="15"/>
      <c r="M28" s="44"/>
      <c r="N28" s="44"/>
      <c r="O28" s="44"/>
      <c r="P28" s="44"/>
      <c r="Q28" s="44"/>
    </row>
    <row r="29" spans="1:17" x14ac:dyDescent="0.35">
      <c r="A29" s="44"/>
      <c r="B29" s="44"/>
      <c r="C29" s="44"/>
      <c r="D29" s="44"/>
      <c r="E29" s="16"/>
      <c r="F29" s="17"/>
      <c r="G29" s="17"/>
      <c r="H29" s="17"/>
      <c r="I29" s="17"/>
      <c r="J29" s="17"/>
      <c r="K29" s="17"/>
      <c r="L29" s="18"/>
      <c r="M29" s="44"/>
      <c r="N29" s="44"/>
      <c r="O29" s="44"/>
      <c r="P29" s="44"/>
      <c r="Q29" s="44"/>
    </row>
    <row r="30" spans="1:17" x14ac:dyDescent="0.3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</row>
    <row r="31" spans="1:17" x14ac:dyDescent="0.3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</row>
    <row r="32" spans="1:17" x14ac:dyDescent="0.3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</row>
    <row r="33" spans="1:17" ht="15" x14ac:dyDescent="0.4">
      <c r="A33" s="62" t="s">
        <v>27</v>
      </c>
      <c r="B33" s="62"/>
      <c r="C33" s="62"/>
      <c r="D33" s="62"/>
      <c r="E33" s="62"/>
      <c r="F33" s="62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</row>
    <row r="34" spans="1:17" x14ac:dyDescent="0.3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</row>
    <row r="35" spans="1:17" x14ac:dyDescent="0.3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</row>
    <row r="36" spans="1:17" x14ac:dyDescent="0.3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</row>
  </sheetData>
  <mergeCells count="3">
    <mergeCell ref="D5:N6"/>
    <mergeCell ref="A33:F33"/>
    <mergeCell ref="G8:K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19" workbookViewId="0">
      <selection activeCell="I34" sqref="I34"/>
    </sheetView>
  </sheetViews>
  <sheetFormatPr defaultRowHeight="14.5" x14ac:dyDescent="0.35"/>
  <cols>
    <col min="6" max="6" width="11.453125" customWidth="1"/>
    <col min="7" max="7" width="12.7265625" bestFit="1" customWidth="1"/>
    <col min="9" max="9" width="12.7265625" bestFit="1" customWidth="1"/>
    <col min="11" max="11" width="11.453125" customWidth="1"/>
  </cols>
  <sheetData>
    <row r="1" spans="1:17" x14ac:dyDescent="0.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 ht="15" customHeight="1" x14ac:dyDescent="0.5">
      <c r="A2" s="44"/>
      <c r="B2" s="44"/>
      <c r="C2" s="44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4"/>
      <c r="P2" s="44"/>
      <c r="Q2" s="44"/>
    </row>
    <row r="3" spans="1:17" ht="15" customHeight="1" x14ac:dyDescent="0.5">
      <c r="A3" s="44"/>
      <c r="B3" s="44"/>
      <c r="C3" s="44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4"/>
      <c r="P3" s="44"/>
      <c r="Q3" s="44"/>
    </row>
    <row r="4" spans="1:17" x14ac:dyDescent="0.3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x14ac:dyDescent="0.35">
      <c r="A5" s="44"/>
      <c r="B5" s="44"/>
      <c r="C5" s="44"/>
      <c r="D5" s="61" t="s">
        <v>8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44"/>
      <c r="P5" s="44"/>
      <c r="Q5" s="44"/>
    </row>
    <row r="6" spans="1:17" x14ac:dyDescent="0.35">
      <c r="A6" s="44"/>
      <c r="B6" s="44"/>
      <c r="C6" s="44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44"/>
      <c r="P6" s="44"/>
      <c r="Q6" s="44"/>
    </row>
    <row r="7" spans="1:17" x14ac:dyDescent="0.3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1:17" x14ac:dyDescent="0.35">
      <c r="A8" s="44"/>
      <c r="B8" s="44"/>
      <c r="C8" s="44"/>
      <c r="D8" s="44"/>
      <c r="E8" s="44"/>
      <c r="F8" s="44"/>
      <c r="G8" s="63" t="s">
        <v>12</v>
      </c>
      <c r="H8" s="69"/>
      <c r="I8" s="69"/>
      <c r="J8" s="69"/>
      <c r="K8" s="69"/>
      <c r="L8" s="44"/>
      <c r="M8" s="44"/>
      <c r="N8" s="44"/>
      <c r="O8" s="44"/>
      <c r="P8" s="44"/>
      <c r="Q8" s="44"/>
    </row>
    <row r="9" spans="1:17" x14ac:dyDescent="0.35">
      <c r="A9" s="44"/>
      <c r="B9" s="44"/>
      <c r="C9" s="44"/>
      <c r="D9" s="44"/>
      <c r="E9" s="44"/>
      <c r="F9" s="44"/>
      <c r="G9" s="69"/>
      <c r="H9" s="69"/>
      <c r="I9" s="69"/>
      <c r="J9" s="69"/>
      <c r="K9" s="69"/>
      <c r="L9" s="44"/>
      <c r="M9" s="44"/>
      <c r="N9" s="44"/>
      <c r="O9" s="44"/>
      <c r="P9" s="44"/>
      <c r="Q9" s="44"/>
    </row>
    <row r="10" spans="1:17" x14ac:dyDescent="0.3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1:17" x14ac:dyDescent="0.3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1:17" x14ac:dyDescent="0.35">
      <c r="A12" s="44"/>
      <c r="B12" s="44"/>
      <c r="C12" s="44"/>
      <c r="D12" s="44"/>
      <c r="E12" s="3"/>
      <c r="F12" s="4"/>
      <c r="G12" s="4"/>
      <c r="H12" s="4"/>
      <c r="I12" s="4"/>
      <c r="J12" s="4"/>
      <c r="K12" s="4"/>
      <c r="L12" s="5"/>
      <c r="M12" s="44"/>
      <c r="N12" s="44"/>
      <c r="O12" s="44"/>
      <c r="P12" s="44"/>
      <c r="Q12" s="44"/>
    </row>
    <row r="13" spans="1:17" x14ac:dyDescent="0.35">
      <c r="A13" s="44"/>
      <c r="B13" s="44"/>
      <c r="C13" s="44"/>
      <c r="D13" s="44"/>
      <c r="E13" s="6"/>
      <c r="F13" s="36" t="s">
        <v>13</v>
      </c>
      <c r="G13" s="37" t="s">
        <v>0</v>
      </c>
      <c r="H13" s="38"/>
      <c r="I13" s="37" t="s">
        <v>2</v>
      </c>
      <c r="J13" s="39"/>
      <c r="K13" s="39" t="s">
        <v>14</v>
      </c>
      <c r="L13" s="11"/>
      <c r="M13" s="44"/>
      <c r="N13" s="44"/>
      <c r="O13" s="44"/>
      <c r="P13" s="44"/>
      <c r="Q13" s="44"/>
    </row>
    <row r="14" spans="1:17" x14ac:dyDescent="0.35">
      <c r="A14" s="44"/>
      <c r="B14" s="44"/>
      <c r="C14" s="44"/>
      <c r="D14" s="44"/>
      <c r="E14" s="6"/>
      <c r="F14" s="7"/>
      <c r="G14" s="8"/>
      <c r="H14" s="9"/>
      <c r="I14" s="8"/>
      <c r="J14" s="10"/>
      <c r="K14" s="10"/>
      <c r="L14" s="51"/>
      <c r="M14" s="44"/>
      <c r="N14" s="44"/>
      <c r="O14" s="44"/>
      <c r="P14" s="44"/>
      <c r="Q14" s="44"/>
    </row>
    <row r="15" spans="1:17" x14ac:dyDescent="0.35">
      <c r="A15" s="44"/>
      <c r="B15" s="44"/>
      <c r="C15" s="44"/>
      <c r="D15" s="44"/>
      <c r="E15" s="12"/>
      <c r="F15" s="13" t="str">
        <f>Sales!B4</f>
        <v>Jan</v>
      </c>
      <c r="G15" s="23">
        <f>Sales!B25</f>
        <v>78600</v>
      </c>
      <c r="H15" s="24"/>
      <c r="I15" s="23">
        <f>Sales!B26</f>
        <v>68595</v>
      </c>
      <c r="J15" s="23"/>
      <c r="K15" s="23">
        <f>G15-I15</f>
        <v>10005</v>
      </c>
      <c r="L15" s="15"/>
      <c r="M15" s="44"/>
      <c r="N15" s="44"/>
      <c r="O15" s="44"/>
      <c r="P15" s="44"/>
      <c r="Q15" s="44"/>
    </row>
    <row r="16" spans="1:17" x14ac:dyDescent="0.35">
      <c r="A16" s="44"/>
      <c r="B16" s="44"/>
      <c r="C16" s="44"/>
      <c r="D16" s="44"/>
      <c r="E16" s="12"/>
      <c r="F16" s="13" t="str">
        <f>Sales!C4</f>
        <v>Feb</v>
      </c>
      <c r="G16" s="23">
        <f>Sales!C25</f>
        <v>88750</v>
      </c>
      <c r="H16" s="24"/>
      <c r="I16" s="23">
        <f>Sales!C26</f>
        <v>78595</v>
      </c>
      <c r="J16" s="23"/>
      <c r="K16" s="23">
        <f t="shared" ref="K16:K28" si="0">G16-I16</f>
        <v>10155</v>
      </c>
      <c r="L16" s="15"/>
      <c r="M16" s="44"/>
      <c r="N16" s="44"/>
      <c r="O16" s="44"/>
      <c r="P16" s="44"/>
      <c r="Q16" s="44"/>
    </row>
    <row r="17" spans="1:17" x14ac:dyDescent="0.35">
      <c r="A17" s="44"/>
      <c r="B17" s="44"/>
      <c r="C17" s="44"/>
      <c r="D17" s="44"/>
      <c r="E17" s="12"/>
      <c r="F17" s="13" t="str">
        <f>Sales!D4</f>
        <v>Mar</v>
      </c>
      <c r="G17" s="23">
        <f>Sales!D25</f>
        <v>89002</v>
      </c>
      <c r="H17" s="24"/>
      <c r="I17" s="23">
        <f>Sales!D26</f>
        <v>78754</v>
      </c>
      <c r="J17" s="23"/>
      <c r="K17" s="23">
        <f t="shared" si="0"/>
        <v>10248</v>
      </c>
      <c r="L17" s="15"/>
      <c r="M17" s="44"/>
      <c r="N17" s="44"/>
      <c r="O17" s="44"/>
      <c r="P17" s="44"/>
      <c r="Q17" s="44"/>
    </row>
    <row r="18" spans="1:17" x14ac:dyDescent="0.35">
      <c r="A18" s="44"/>
      <c r="B18" s="44"/>
      <c r="C18" s="44"/>
      <c r="D18" s="44"/>
      <c r="E18" s="12"/>
      <c r="F18" s="13" t="str">
        <f>Sales!E4</f>
        <v>Apr</v>
      </c>
      <c r="G18" s="23">
        <f>Sales!E25</f>
        <v>86850</v>
      </c>
      <c r="H18" s="24"/>
      <c r="I18" s="23">
        <f>Sales!E26</f>
        <v>86501</v>
      </c>
      <c r="J18" s="23"/>
      <c r="K18" s="23">
        <f t="shared" si="0"/>
        <v>349</v>
      </c>
      <c r="L18" s="15"/>
      <c r="M18" s="44"/>
      <c r="N18" s="44"/>
      <c r="O18" s="44"/>
      <c r="P18" s="44"/>
      <c r="Q18" s="44"/>
    </row>
    <row r="19" spans="1:17" x14ac:dyDescent="0.35">
      <c r="A19" s="44"/>
      <c r="B19" s="44"/>
      <c r="C19" s="44"/>
      <c r="D19" s="44"/>
      <c r="E19" s="12"/>
      <c r="F19" s="13" t="str">
        <f>Sales!F4</f>
        <v>May</v>
      </c>
      <c r="G19" s="23">
        <f>Sales!F25</f>
        <v>96400</v>
      </c>
      <c r="H19" s="24"/>
      <c r="I19" s="23">
        <f>Sales!F26</f>
        <v>77744</v>
      </c>
      <c r="J19" s="23"/>
      <c r="K19" s="23">
        <f t="shared" si="0"/>
        <v>18656</v>
      </c>
      <c r="L19" s="15"/>
      <c r="M19" s="44"/>
      <c r="N19" s="44"/>
      <c r="O19" s="44"/>
      <c r="P19" s="44"/>
      <c r="Q19" s="44"/>
    </row>
    <row r="20" spans="1:17" x14ac:dyDescent="0.35">
      <c r="A20" s="44"/>
      <c r="B20" s="44"/>
      <c r="C20" s="44"/>
      <c r="D20" s="44"/>
      <c r="E20" s="12"/>
      <c r="F20" s="13" t="str">
        <f>Sales!G4</f>
        <v>Jun</v>
      </c>
      <c r="G20" s="23">
        <f>Sales!G25</f>
        <v>106830</v>
      </c>
      <c r="H20" s="24"/>
      <c r="I20" s="23">
        <f>Sales!G26</f>
        <v>99845</v>
      </c>
      <c r="J20" s="23"/>
      <c r="K20" s="23">
        <f t="shared" si="0"/>
        <v>6985</v>
      </c>
      <c r="L20" s="15"/>
      <c r="M20" s="44"/>
      <c r="N20" s="44"/>
      <c r="O20" s="44"/>
      <c r="P20" s="44"/>
      <c r="Q20" s="44"/>
    </row>
    <row r="21" spans="1:17" x14ac:dyDescent="0.35">
      <c r="A21" s="44"/>
      <c r="B21" s="44"/>
      <c r="C21" s="44"/>
      <c r="D21" s="44"/>
      <c r="E21" s="12"/>
      <c r="F21" s="13" t="str">
        <f>Sales!H4</f>
        <v>Jul</v>
      </c>
      <c r="G21" s="23">
        <f>Sales!H25</f>
        <v>127260</v>
      </c>
      <c r="H21" s="24"/>
      <c r="I21" s="23">
        <f>Sales!H26</f>
        <v>115976</v>
      </c>
      <c r="J21" s="23"/>
      <c r="K21" s="23">
        <f t="shared" si="0"/>
        <v>11284</v>
      </c>
      <c r="L21" s="15"/>
      <c r="M21" s="44"/>
      <c r="N21" s="44"/>
      <c r="O21" s="44"/>
      <c r="P21" s="44"/>
      <c r="Q21" s="44"/>
    </row>
    <row r="22" spans="1:17" x14ac:dyDescent="0.35">
      <c r="A22" s="44"/>
      <c r="B22" s="44"/>
      <c r="C22" s="44"/>
      <c r="D22" s="44"/>
      <c r="E22" s="12"/>
      <c r="F22" s="13" t="str">
        <f>Sales!I4</f>
        <v>Aug</v>
      </c>
      <c r="G22" s="23">
        <f>Sales!I25</f>
        <v>137690</v>
      </c>
      <c r="H22" s="24"/>
      <c r="I22" s="23">
        <f>Sales!I26</f>
        <v>126232</v>
      </c>
      <c r="J22" s="23"/>
      <c r="K22" s="23">
        <f t="shared" si="0"/>
        <v>11458</v>
      </c>
      <c r="L22" s="15"/>
      <c r="M22" s="44"/>
      <c r="N22" s="44"/>
      <c r="O22" s="44"/>
      <c r="P22" s="44"/>
      <c r="Q22" s="44"/>
    </row>
    <row r="23" spans="1:17" x14ac:dyDescent="0.35">
      <c r="A23" s="44"/>
      <c r="B23" s="44"/>
      <c r="C23" s="44"/>
      <c r="D23" s="44"/>
      <c r="E23" s="12"/>
      <c r="F23" s="13" t="str">
        <f>Sales!J4</f>
        <v>Sep</v>
      </c>
      <c r="G23" s="23">
        <f>Sales!J25</f>
        <v>167273</v>
      </c>
      <c r="H23" s="24"/>
      <c r="I23" s="23">
        <f>Sales!J26</f>
        <v>162323</v>
      </c>
      <c r="J23" s="23"/>
      <c r="K23" s="23">
        <f t="shared" si="0"/>
        <v>4950</v>
      </c>
      <c r="L23" s="15"/>
      <c r="M23" s="44"/>
      <c r="N23" s="44"/>
      <c r="O23" s="44"/>
      <c r="P23" s="44"/>
      <c r="Q23" s="44"/>
    </row>
    <row r="24" spans="1:17" x14ac:dyDescent="0.35">
      <c r="A24" s="44"/>
      <c r="B24" s="44"/>
      <c r="C24" s="44"/>
      <c r="D24" s="44"/>
      <c r="E24" s="12"/>
      <c r="F24" s="13" t="str">
        <f>Sales!K4</f>
        <v>Oct</v>
      </c>
      <c r="G24" s="23">
        <f>Sales!K25</f>
        <v>165240</v>
      </c>
      <c r="H24" s="24"/>
      <c r="I24" s="23">
        <f>Sales!K26</f>
        <v>155434</v>
      </c>
      <c r="J24" s="23"/>
      <c r="K24" s="23">
        <f t="shared" si="0"/>
        <v>9806</v>
      </c>
      <c r="L24" s="15"/>
      <c r="M24" s="44"/>
      <c r="N24" s="44"/>
      <c r="O24" s="44"/>
      <c r="P24" s="44"/>
      <c r="Q24" s="44"/>
    </row>
    <row r="25" spans="1:17" x14ac:dyDescent="0.35">
      <c r="A25" s="44"/>
      <c r="B25" s="44"/>
      <c r="C25" s="44"/>
      <c r="D25" s="44"/>
      <c r="E25" s="12"/>
      <c r="F25" s="13" t="str">
        <f>Sales!L4</f>
        <v>Nov</v>
      </c>
      <c r="G25" s="23">
        <f>Sales!L25</f>
        <v>193207</v>
      </c>
      <c r="H25" s="24"/>
      <c r="I25" s="23">
        <f>Sales!L26</f>
        <v>192543</v>
      </c>
      <c r="J25" s="23"/>
      <c r="K25" s="23">
        <f t="shared" si="0"/>
        <v>664</v>
      </c>
      <c r="L25" s="15"/>
      <c r="M25" s="44"/>
      <c r="N25" s="44"/>
      <c r="O25" s="44"/>
      <c r="P25" s="44"/>
      <c r="Q25" s="44"/>
    </row>
    <row r="26" spans="1:17" x14ac:dyDescent="0.35">
      <c r="A26" s="44"/>
      <c r="B26" s="44"/>
      <c r="C26" s="44"/>
      <c r="D26" s="44"/>
      <c r="E26" s="12"/>
      <c r="F26" s="13" t="str">
        <f>Sales!M4</f>
        <v>Dec</v>
      </c>
      <c r="G26" s="23">
        <f>Sales!M25</f>
        <v>196174</v>
      </c>
      <c r="H26" s="23"/>
      <c r="I26" s="23">
        <f>Sales!M26</f>
        <v>194896</v>
      </c>
      <c r="J26" s="23"/>
      <c r="K26" s="23">
        <f t="shared" si="0"/>
        <v>1278</v>
      </c>
      <c r="L26" s="15"/>
      <c r="M26" s="44"/>
      <c r="N26" s="44"/>
      <c r="O26" s="44"/>
      <c r="P26" s="44"/>
      <c r="Q26" s="44"/>
    </row>
    <row r="27" spans="1:17" x14ac:dyDescent="0.35">
      <c r="A27" s="44"/>
      <c r="B27" s="44"/>
      <c r="C27" s="44"/>
      <c r="D27" s="44"/>
      <c r="E27" s="12"/>
      <c r="F27" s="13"/>
      <c r="G27" s="23"/>
      <c r="H27" s="23"/>
      <c r="I27" s="23"/>
      <c r="J27" s="23"/>
      <c r="K27" s="23"/>
      <c r="L27" s="50"/>
      <c r="M27" s="44"/>
      <c r="N27" s="44"/>
      <c r="O27" s="44"/>
      <c r="P27" s="44"/>
      <c r="Q27" s="44"/>
    </row>
    <row r="28" spans="1:17" x14ac:dyDescent="0.35">
      <c r="A28" s="44"/>
      <c r="B28" s="44"/>
      <c r="C28" s="44"/>
      <c r="D28" s="44"/>
      <c r="E28" s="12"/>
      <c r="F28" s="40" t="s">
        <v>30</v>
      </c>
      <c r="G28" s="41">
        <f>SUM(G15:G26)</f>
        <v>1533276</v>
      </c>
      <c r="H28" s="41"/>
      <c r="I28" s="41">
        <f>SUM(I15:I26)</f>
        <v>1437438</v>
      </c>
      <c r="J28" s="41"/>
      <c r="K28" s="41">
        <f t="shared" si="0"/>
        <v>95838</v>
      </c>
      <c r="L28" s="15"/>
      <c r="M28" s="44"/>
      <c r="N28" s="44"/>
      <c r="O28" s="44"/>
      <c r="P28" s="44"/>
      <c r="Q28" s="44"/>
    </row>
    <row r="29" spans="1:17" x14ac:dyDescent="0.35">
      <c r="A29" s="44"/>
      <c r="B29" s="44"/>
      <c r="C29" s="44"/>
      <c r="D29" s="44"/>
      <c r="E29" s="16"/>
      <c r="F29" s="17"/>
      <c r="G29" s="17"/>
      <c r="H29" s="17"/>
      <c r="I29" s="17"/>
      <c r="J29" s="17"/>
      <c r="K29" s="17"/>
      <c r="L29" s="18"/>
      <c r="M29" s="44"/>
      <c r="N29" s="44"/>
      <c r="O29" s="44"/>
      <c r="P29" s="44"/>
      <c r="Q29" s="44"/>
    </row>
    <row r="30" spans="1:17" x14ac:dyDescent="0.3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</row>
    <row r="31" spans="1:17" x14ac:dyDescent="0.3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</row>
    <row r="32" spans="1:17" x14ac:dyDescent="0.3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</row>
    <row r="33" spans="1:17" ht="15" x14ac:dyDescent="0.4">
      <c r="A33" s="62" t="s">
        <v>27</v>
      </c>
      <c r="B33" s="62"/>
      <c r="C33" s="62"/>
      <c r="D33" s="62"/>
      <c r="E33" s="62"/>
      <c r="F33" s="62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</row>
    <row r="34" spans="1:17" x14ac:dyDescent="0.3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</row>
    <row r="35" spans="1:17" x14ac:dyDescent="0.3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</row>
    <row r="36" spans="1:17" x14ac:dyDescent="0.3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</row>
  </sheetData>
  <mergeCells count="3">
    <mergeCell ref="D5:N6"/>
    <mergeCell ref="A33:F33"/>
    <mergeCell ref="G8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</vt:lpstr>
      <vt:lpstr>Product1</vt:lpstr>
      <vt:lpstr>Product2</vt:lpstr>
      <vt:lpstr>Product3</vt:lpstr>
      <vt:lpstr>Product4</vt:lpstr>
      <vt:lpstr>Product5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venkatesan.rajendran</cp:lastModifiedBy>
  <dcterms:created xsi:type="dcterms:W3CDTF">2011-04-30T09:08:02Z</dcterms:created>
  <dcterms:modified xsi:type="dcterms:W3CDTF">2016-04-28T10:53:01Z</dcterms:modified>
</cp:coreProperties>
</file>