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5th Sem\Data Mining\LAB\LAb02\Player Dataset by mam\"/>
    </mc:Choice>
  </mc:AlternateContent>
  <xr:revisionPtr revIDLastSave="0" documentId="10_ncr:8100000_{EC41686C-63A4-4553-BC07-97239F37162D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PlayerPerformance" sheetId="1" r:id="rId1"/>
  </sheets>
  <calcPr calcId="162913"/>
</workbook>
</file>

<file path=xl/calcChain.xml><?xml version="1.0" encoding="utf-8"?>
<calcChain xmlns="http://schemas.openxmlformats.org/spreadsheetml/2006/main">
  <c r="J16" i="1" l="1"/>
  <c r="J7" i="1"/>
  <c r="K9" i="1" s="1"/>
  <c r="J6" i="1"/>
  <c r="J8" i="1"/>
  <c r="J9" i="1"/>
  <c r="J10" i="1"/>
  <c r="K11" i="1" s="1"/>
  <c r="J11" i="1"/>
  <c r="J12" i="1"/>
  <c r="J13" i="1"/>
  <c r="J14" i="1"/>
  <c r="K16" i="1" s="1"/>
  <c r="J15" i="1"/>
  <c r="J17" i="1"/>
  <c r="J18" i="1"/>
  <c r="J19" i="1"/>
  <c r="K20" i="1" s="1"/>
  <c r="J20" i="1"/>
  <c r="J21" i="1"/>
  <c r="K22" i="1" s="1"/>
  <c r="J22" i="1"/>
  <c r="J23" i="1"/>
  <c r="N23" i="1" s="1"/>
  <c r="J24" i="1"/>
  <c r="J25" i="1"/>
  <c r="K26" i="1" s="1"/>
  <c r="J26" i="1"/>
  <c r="J27" i="1"/>
  <c r="K28" i="1" s="1"/>
  <c r="J28" i="1"/>
  <c r="J29" i="1"/>
  <c r="K30" i="1" s="1"/>
  <c r="J30" i="1"/>
  <c r="J31" i="1"/>
  <c r="K33" i="1" s="1"/>
  <c r="J32" i="1"/>
  <c r="J33" i="1"/>
  <c r="J34" i="1"/>
  <c r="J35" i="1"/>
  <c r="K37" i="1" s="1"/>
  <c r="J36" i="1"/>
  <c r="J37" i="1"/>
  <c r="K38" i="1" s="1"/>
  <c r="J38" i="1"/>
  <c r="J39" i="1"/>
  <c r="K41" i="1" s="1"/>
  <c r="J40" i="1"/>
  <c r="J41" i="1"/>
  <c r="K42" i="1" s="1"/>
  <c r="J42" i="1"/>
  <c r="J43" i="1"/>
  <c r="K45" i="1" s="1"/>
  <c r="J44" i="1"/>
  <c r="J45" i="1"/>
  <c r="K46" i="1" s="1"/>
  <c r="J46" i="1"/>
  <c r="J47" i="1"/>
  <c r="K49" i="1" s="1"/>
  <c r="J48" i="1"/>
  <c r="J49" i="1"/>
  <c r="K50" i="1" s="1"/>
  <c r="J50" i="1"/>
  <c r="J51" i="1"/>
  <c r="J5" i="1"/>
  <c r="N5" i="1" s="1"/>
  <c r="K34" i="1"/>
  <c r="K12" i="1"/>
  <c r="K13" i="1"/>
  <c r="K15" i="1"/>
  <c r="K19" i="1"/>
  <c r="K21" i="1"/>
  <c r="K23" i="1"/>
  <c r="K24" i="1"/>
  <c r="K27" i="1"/>
  <c r="K29" i="1"/>
  <c r="K32" i="1"/>
  <c r="K36" i="1"/>
  <c r="K40" i="1"/>
  <c r="K44" i="1"/>
  <c r="K48" i="1"/>
  <c r="K5" i="1"/>
  <c r="K4" i="1"/>
  <c r="N19" i="1"/>
  <c r="N31" i="1"/>
  <c r="N39" i="1"/>
  <c r="N51" i="1"/>
  <c r="N15" i="1"/>
  <c r="N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" i="1"/>
  <c r="I4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N27" i="1"/>
  <c r="N43" i="1"/>
  <c r="N8" i="1"/>
  <c r="N9" i="1"/>
  <c r="N10" i="1"/>
  <c r="N11" i="1"/>
  <c r="N12" i="1"/>
  <c r="N13" i="1"/>
  <c r="N14" i="1"/>
  <c r="N22" i="1"/>
  <c r="N30" i="1"/>
  <c r="N34" i="1"/>
  <c r="N38" i="1"/>
  <c r="N42" i="1"/>
  <c r="N46" i="1"/>
  <c r="N50" i="1"/>
  <c r="N2" i="1"/>
  <c r="N18" i="1"/>
  <c r="N26" i="1"/>
  <c r="N3" i="1"/>
  <c r="N4" i="1"/>
  <c r="G9" i="1"/>
  <c r="G3" i="1"/>
  <c r="G4" i="1"/>
  <c r="G5" i="1"/>
  <c r="G6" i="1"/>
  <c r="G7" i="1"/>
  <c r="G8" i="1"/>
  <c r="G2" i="1"/>
  <c r="N35" i="1" l="1"/>
  <c r="K31" i="1"/>
  <c r="K25" i="1"/>
  <c r="N47" i="1"/>
  <c r="K14" i="1"/>
  <c r="K10" i="1"/>
  <c r="K17" i="1"/>
  <c r="K18" i="1"/>
  <c r="K8" i="1"/>
  <c r="N7" i="1"/>
  <c r="K51" i="1"/>
  <c r="K47" i="1"/>
  <c r="K43" i="1"/>
  <c r="K39" i="1"/>
  <c r="K7" i="1"/>
  <c r="K6" i="1"/>
  <c r="K35" i="1"/>
  <c r="N49" i="1"/>
  <c r="N45" i="1"/>
  <c r="N41" i="1"/>
  <c r="N37" i="1"/>
  <c r="N33" i="1"/>
  <c r="N29" i="1"/>
  <c r="N25" i="1"/>
  <c r="N21" i="1"/>
  <c r="N17" i="1"/>
  <c r="N48" i="1"/>
  <c r="N44" i="1"/>
  <c r="N40" i="1"/>
  <c r="N36" i="1"/>
  <c r="N32" i="1"/>
  <c r="N28" i="1"/>
  <c r="N24" i="1"/>
  <c r="N20" i="1"/>
  <c r="N16" i="1"/>
</calcChain>
</file>

<file path=xl/sharedStrings.xml><?xml version="1.0" encoding="utf-8"?>
<sst xmlns="http://schemas.openxmlformats.org/spreadsheetml/2006/main" count="495" uniqueCount="88">
  <si>
    <t>PlayerName</t>
  </si>
  <si>
    <t>Date</t>
  </si>
  <si>
    <t>TossWin</t>
  </si>
  <si>
    <t>BowlingFirst</t>
  </si>
  <si>
    <t>BattingFirst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</si>
  <si>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</si>
  <si>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</si>
  <si>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</si>
  <si>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</si>
  <si>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</si>
  <si>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</si>
  <si>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</si>
  <si>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</si>
  <si>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</si>
  <si>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Muhammad Hafeez</t>
  </si>
  <si>
    <t>25/12/2012</t>
  </si>
  <si>
    <t>28/12/2012</t>
  </si>
  <si>
    <t>27/07/2013</t>
  </si>
  <si>
    <t>28/07/2013</t>
  </si>
  <si>
    <t>23/08/2013</t>
  </si>
  <si>
    <t>24/08/2013</t>
  </si>
  <si>
    <t>13/11/2013</t>
  </si>
  <si>
    <t>15/11/2013</t>
  </si>
  <si>
    <t>20/11/2013</t>
  </si>
  <si>
    <t>22/11/2013</t>
  </si>
  <si>
    <t>13/12/2013</t>
  </si>
  <si>
    <t>21/03/2014</t>
  </si>
  <si>
    <t>23/03/2014</t>
  </si>
  <si>
    <t>30/03/2014</t>
  </si>
  <si>
    <t xml:space="preserve"> 04/12/2014</t>
  </si>
  <si>
    <t xml:space="preserve">  05/12/2014</t>
  </si>
  <si>
    <t>24/04/2015</t>
  </si>
  <si>
    <t>22/05/2015</t>
  </si>
  <si>
    <t>30/07/2015</t>
  </si>
  <si>
    <t xml:space="preserve"> 01/08/2015</t>
  </si>
  <si>
    <t>29/09/2015</t>
  </si>
  <si>
    <t>26/11/2015</t>
  </si>
  <si>
    <t>27/11/2015</t>
  </si>
  <si>
    <t>30/11/2015</t>
  </si>
  <si>
    <t>15/01/2016</t>
  </si>
  <si>
    <t>17/01/2016</t>
  </si>
  <si>
    <t>22/01/2016</t>
  </si>
  <si>
    <t>27/02/2016</t>
  </si>
  <si>
    <t>29/02/2016</t>
  </si>
  <si>
    <t xml:space="preserve"> 02/03/2016</t>
  </si>
  <si>
    <t xml:space="preserve"> 04/03/2016</t>
  </si>
  <si>
    <t>16/03/2016</t>
  </si>
  <si>
    <t>19/03/2016</t>
  </si>
  <si>
    <t>26/03/2017</t>
  </si>
  <si>
    <t>26/10/2017</t>
  </si>
  <si>
    <t>27/10/2017</t>
  </si>
  <si>
    <t>24/10/2018</t>
  </si>
  <si>
    <t>26/10/2018</t>
  </si>
  <si>
    <t>28/10/2018</t>
  </si>
  <si>
    <t>31/10/2018</t>
  </si>
  <si>
    <t xml:space="preserve"> 02/11/2018</t>
  </si>
  <si>
    <t>24/01/2020</t>
  </si>
  <si>
    <t>25/01/2020</t>
  </si>
  <si>
    <t>T20</t>
  </si>
  <si>
    <t>India</t>
  </si>
  <si>
    <t>South Africa</t>
  </si>
  <si>
    <t>West Indies</t>
  </si>
  <si>
    <t>Zimbabwe</t>
  </si>
  <si>
    <t>Afghanistan</t>
  </si>
  <si>
    <t>Sri Lanka</t>
  </si>
  <si>
    <t>Australia</t>
  </si>
  <si>
    <t>Bangladesh</t>
  </si>
  <si>
    <t>New Zealand</t>
  </si>
  <si>
    <t>England</t>
  </si>
  <si>
    <t>United Arab Emirates</t>
  </si>
  <si>
    <t>Opposition Team</t>
  </si>
  <si>
    <t>win</t>
  </si>
  <si>
    <t>lost</t>
  </si>
  <si>
    <t>yes</t>
  </si>
  <si>
    <t>no</t>
  </si>
  <si>
    <t>good</t>
  </si>
  <si>
    <t>sunny</t>
  </si>
  <si>
    <t>hard</t>
  </si>
  <si>
    <t>average</t>
  </si>
  <si>
    <t>overcast</t>
  </si>
  <si>
    <t>humid</t>
  </si>
  <si>
    <t>dry</t>
  </si>
  <si>
    <t>green</t>
  </si>
  <si>
    <t>dusty</t>
  </si>
  <si>
    <t>d</t>
  </si>
  <si>
    <t>Pakistan</t>
  </si>
  <si>
    <t>none</t>
  </si>
  <si>
    <t>Hometeam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</si>
</sst>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FBE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18" fillId="33" borderId="10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horizontal="left" vertical="center" wrapText="1" indent="1"/>
    </xf>
    <xf numFmtId="0" fontId="18" fillId="34" borderId="10" xfId="0" applyFont="1" applyFill="1" applyBorder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zoomScale="75" zoomScaleNormal="75" workbookViewId="0">
      <selection activeCell="H2" sqref="H2"/>
    </sheetView>
  </sheetViews>
  <sheetFormatPr defaultRowHeight="15" x14ac:dyDescent="0.25"/>
  <cols>
    <col min="1" max="1" width="18.375" customWidth="1"/>
    <col min="2" max="2" width="19" customWidth="1"/>
    <col min="3" max="3" width="29.875" customWidth="1"/>
    <col min="4" max="4" width="16.75" customWidth="1"/>
    <col min="5" max="5" width="9" customWidth="1"/>
    <col min="6" max="6" width="12.75" customWidth="1"/>
    <col min="7" max="7" width="15.875" customWidth="1"/>
    <col min="8" max="8" width="20.5" customWidth="1"/>
    <col min="9" max="9" width="21" customWidth="1"/>
    <col min="10" max="11" width="24.125" customWidth="1"/>
    <col min="14" max="14" width="14.25" customWidth="1"/>
    <col min="15" max="15" width="24.25" customWidth="1"/>
    <col min="16" max="16" width="46.875" style="7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70</v>
      </c>
      <c r="E1" t="s">
        <v>2</v>
      </c>
      <c r="F1" t="s">
        <v>3</v>
      </c>
      <c r="G1" t="s">
        <v>4</v>
      </c>
      <c r="H1" t="s">
        <v>87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s="7" t="s">
        <v>13</v>
      </c>
    </row>
    <row r="2" spans="1:16" x14ac:dyDescent="0.25">
      <c r="A2" t="s">
        <v>14</v>
      </c>
      <c r="B2" s="1" t="s">
        <v>15</v>
      </c>
      <c r="C2" t="s">
        <v>58</v>
      </c>
      <c r="D2" s="4" t="s">
        <v>59</v>
      </c>
      <c r="E2" t="s">
        <v>71</v>
      </c>
      <c r="F2" t="s">
        <v>73</v>
      </c>
      <c r="G2" t="str">
        <f>IF(F2="yes","no","yes")</f>
        <v>no</v>
      </c>
      <c r="H2" s="4" t="s">
        <v>59</v>
      </c>
      <c r="I2" t="s">
        <v>75</v>
      </c>
      <c r="J2" t="s">
        <v>75</v>
      </c>
      <c r="K2" t="s">
        <v>75</v>
      </c>
      <c r="L2" t="s">
        <v>76</v>
      </c>
      <c r="M2" t="s">
        <v>81</v>
      </c>
      <c r="N2" t="str">
        <f>IF(J2="good","in",IF(J2="average","in",IF(J2="bad","out")))</f>
        <v>in</v>
      </c>
      <c r="O2" s="7">
        <v>3</v>
      </c>
      <c r="P2" s="8">
        <v>61</v>
      </c>
    </row>
    <row r="3" spans="1:16" x14ac:dyDescent="0.25">
      <c r="A3" t="s">
        <v>14</v>
      </c>
      <c r="B3" s="1" t="s">
        <v>16</v>
      </c>
      <c r="C3" t="s">
        <v>58</v>
      </c>
      <c r="D3" s="5" t="s">
        <v>59</v>
      </c>
      <c r="E3" t="s">
        <v>71</v>
      </c>
      <c r="F3" t="s">
        <v>73</v>
      </c>
      <c r="G3" t="str">
        <f t="shared" ref="G3:G51" si="0">IF(F3="yes","no","yes")</f>
        <v>no</v>
      </c>
      <c r="H3" s="5" t="s">
        <v>59</v>
      </c>
      <c r="I3" t="s">
        <v>75</v>
      </c>
      <c r="J3" t="s">
        <v>78</v>
      </c>
      <c r="K3" t="s">
        <v>78</v>
      </c>
      <c r="L3" t="s">
        <v>76</v>
      </c>
      <c r="M3" t="s">
        <v>81</v>
      </c>
      <c r="N3" t="str">
        <f t="shared" ref="N3:N5" si="1">IF(J3="good","in",IF(J3="average","in",IF(J3="bad","out")))</f>
        <v>in</v>
      </c>
      <c r="O3" s="7">
        <v>4</v>
      </c>
      <c r="P3" s="9">
        <v>55</v>
      </c>
    </row>
    <row r="4" spans="1:16" x14ac:dyDescent="0.25">
      <c r="A4" t="s">
        <v>14</v>
      </c>
      <c r="B4" s="1" t="s">
        <v>16</v>
      </c>
      <c r="C4" t="s">
        <v>58</v>
      </c>
      <c r="D4" s="4" t="s">
        <v>60</v>
      </c>
      <c r="E4" t="s">
        <v>71</v>
      </c>
      <c r="F4" t="s">
        <v>74</v>
      </c>
      <c r="G4" t="str">
        <f t="shared" si="0"/>
        <v>yes</v>
      </c>
      <c r="H4" s="4" t="s">
        <v>60</v>
      </c>
      <c r="I4" t="str">
        <f>IF(AND(P2&lt;30,P3&lt;30),"bad",IF(AND(P2&gt;=30,P3&gt;=30),"good",IF(AND(P2&lt;30,P3&gt;=30),"average",IF(AND(P2&gt;=30,P3&lt;30),"average"))))</f>
        <v>good</v>
      </c>
      <c r="J4" t="s">
        <v>75</v>
      </c>
      <c r="K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4" t="s">
        <v>76</v>
      </c>
      <c r="M4" t="s">
        <v>77</v>
      </c>
      <c r="N4" t="str">
        <f t="shared" si="1"/>
        <v>in</v>
      </c>
      <c r="O4" s="7">
        <v>3</v>
      </c>
      <c r="P4" s="8">
        <v>86</v>
      </c>
    </row>
    <row r="5" spans="1:16" x14ac:dyDescent="0.25">
      <c r="A5" t="s">
        <v>14</v>
      </c>
      <c r="B5" s="1" t="s">
        <v>17</v>
      </c>
      <c r="C5" t="s">
        <v>58</v>
      </c>
      <c r="D5" s="5" t="s">
        <v>61</v>
      </c>
      <c r="E5" t="s">
        <v>72</v>
      </c>
      <c r="F5" t="s">
        <v>73</v>
      </c>
      <c r="G5" t="str">
        <f t="shared" si="0"/>
        <v>no</v>
      </c>
      <c r="H5" s="5" t="s">
        <v>61</v>
      </c>
      <c r="I5" t="str">
        <f>IF(AND(P3&lt;30,P4&lt;30),"bad",IF(AND(P3&gt;=30,P4&gt;=30),"good",IF(AND(P3&lt;30,P4&gt;=30),"average",IF(AND(P3&gt;=30,P4&lt;30),"average"))))</f>
        <v>good</v>
      </c>
      <c r="J5" t="str">
        <f>IF(AVERAGE(P2:P4)&gt;=30,"good",IF(AVERAGE(P2:P4)&lt;30,"bad"))</f>
        <v>good</v>
      </c>
      <c r="K5" t="str">
        <f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average</v>
      </c>
      <c r="L5" t="s">
        <v>79</v>
      </c>
      <c r="M5" t="s">
        <v>77</v>
      </c>
      <c r="N5" t="str">
        <f t="shared" si="1"/>
        <v>in</v>
      </c>
      <c r="O5" s="7">
        <v>3</v>
      </c>
      <c r="P5" s="9">
        <v>13</v>
      </c>
    </row>
    <row r="6" spans="1:16" x14ac:dyDescent="0.25">
      <c r="A6" t="s">
        <v>14</v>
      </c>
      <c r="B6" s="1" t="s">
        <v>18</v>
      </c>
      <c r="C6" t="s">
        <v>58</v>
      </c>
      <c r="D6" s="4" t="s">
        <v>61</v>
      </c>
      <c r="E6" t="s">
        <v>71</v>
      </c>
      <c r="F6" t="s">
        <v>74</v>
      </c>
      <c r="G6" t="str">
        <f t="shared" si="0"/>
        <v>yes</v>
      </c>
      <c r="H6" s="4" t="s">
        <v>61</v>
      </c>
      <c r="I6" t="str">
        <f t="shared" ref="I6:I51" si="2">IF(AND(P4&lt;30,P5&lt;30),"bad",IF(AND(P4&gt;=30,P5&gt;=30),"good",IF(AND(P4&lt;30,P5&gt;=30),"average",IF(AND(P4&gt;=30,P5&lt;30),"average"))))</f>
        <v>average</v>
      </c>
      <c r="J6" t="str">
        <f t="shared" ref="J6:J51" si="3">IF(AVERAGE(P3:P5)&gt;=30,"good",IF(AVERAGE(P3:P5)&lt;30,"bad"))</f>
        <v>good</v>
      </c>
      <c r="K6" t="str">
        <f t="shared" ref="K6:K51" si="4">IF(AND(J4="good",J5="good"),"good",IF(AND(J4="average",J5="average"),"average",IF(AND(J4="bad",J5="bad"),"bad",IF(AND(J4="good",J5="bad"),"average",IF(AND(J4="bad",J5="good"),"average",IF(AND(J4="good",J5="average"),"average",IF(AND(J4="average",J5="good"),"average",IF(AND(J4="bad",J5="average"),"bad",IF(AND(J4="average",J5="bad"),"bad")))))))))</f>
        <v>good</v>
      </c>
      <c r="L6" t="s">
        <v>80</v>
      </c>
      <c r="M6" t="s">
        <v>82</v>
      </c>
      <c r="N6" t="str">
        <f>IF(J6="good","in",IF(J6="average","in",IF(J6="bad","out")))</f>
        <v>in</v>
      </c>
      <c r="O6" s="7">
        <v>2</v>
      </c>
      <c r="P6" s="8">
        <v>10</v>
      </c>
    </row>
    <row r="7" spans="1:16" x14ac:dyDescent="0.25">
      <c r="A7" t="s">
        <v>14</v>
      </c>
      <c r="B7" s="1" t="s">
        <v>19</v>
      </c>
      <c r="C7" t="s">
        <v>58</v>
      </c>
      <c r="D7" s="5" t="s">
        <v>62</v>
      </c>
      <c r="E7" t="s">
        <v>72</v>
      </c>
      <c r="F7" t="s">
        <v>73</v>
      </c>
      <c r="G7" t="str">
        <f t="shared" si="0"/>
        <v>no</v>
      </c>
      <c r="H7" s="5" t="s">
        <v>62</v>
      </c>
      <c r="I7" t="str">
        <f t="shared" si="2"/>
        <v>bad</v>
      </c>
      <c r="J7" t="str">
        <f>IF(AVERAGE(P4:P6)&gt;=30,"good",IF(AVERAGE(P4:P6)&lt;30,"bad"))</f>
        <v>good</v>
      </c>
      <c r="K7" t="str">
        <f t="shared" si="4"/>
        <v>good</v>
      </c>
      <c r="L7" t="s">
        <v>80</v>
      </c>
      <c r="M7" t="s">
        <v>82</v>
      </c>
      <c r="N7" t="str">
        <f t="shared" ref="N7:N51" si="5">IF(J7="good","in",IF(J7="average","in",IF(J7="bad","out")))</f>
        <v>in</v>
      </c>
      <c r="O7" s="7">
        <v>3</v>
      </c>
      <c r="P7" s="9">
        <v>3</v>
      </c>
    </row>
    <row r="8" spans="1:16" x14ac:dyDescent="0.25">
      <c r="A8" t="s">
        <v>14</v>
      </c>
      <c r="B8" s="1" t="s">
        <v>20</v>
      </c>
      <c r="C8" t="s">
        <v>58</v>
      </c>
      <c r="D8" s="4" t="s">
        <v>62</v>
      </c>
      <c r="E8" t="s">
        <v>72</v>
      </c>
      <c r="F8" t="s">
        <v>73</v>
      </c>
      <c r="G8" t="str">
        <f t="shared" si="0"/>
        <v>no</v>
      </c>
      <c r="H8" s="4" t="s">
        <v>62</v>
      </c>
      <c r="I8" t="str">
        <f t="shared" si="2"/>
        <v>bad</v>
      </c>
      <c r="J8" t="str">
        <f t="shared" si="3"/>
        <v>bad</v>
      </c>
      <c r="K8" t="str">
        <f t="shared" si="4"/>
        <v>good</v>
      </c>
      <c r="L8" t="s">
        <v>80</v>
      </c>
      <c r="M8" t="s">
        <v>82</v>
      </c>
      <c r="N8" t="str">
        <f t="shared" si="5"/>
        <v>out</v>
      </c>
      <c r="O8" s="7">
        <v>3</v>
      </c>
      <c r="P8" s="4">
        <v>54</v>
      </c>
    </row>
    <row r="9" spans="1:16" x14ac:dyDescent="0.25">
      <c r="A9" t="s">
        <v>14</v>
      </c>
      <c r="B9" s="1" t="s">
        <v>21</v>
      </c>
      <c r="C9" t="s">
        <v>58</v>
      </c>
      <c r="D9" s="5" t="s">
        <v>60</v>
      </c>
      <c r="E9" t="s">
        <v>71</v>
      </c>
      <c r="F9" t="s">
        <v>74</v>
      </c>
      <c r="G9" t="str">
        <f t="shared" si="0"/>
        <v>yes</v>
      </c>
      <c r="H9" s="5" t="s">
        <v>85</v>
      </c>
      <c r="I9" t="str">
        <f t="shared" si="2"/>
        <v>average</v>
      </c>
      <c r="J9" t="str">
        <f t="shared" si="3"/>
        <v>bad</v>
      </c>
      <c r="K9" t="str">
        <f t="shared" si="4"/>
        <v>average</v>
      </c>
      <c r="L9" t="s">
        <v>76</v>
      </c>
      <c r="M9" t="s">
        <v>77</v>
      </c>
      <c r="N9" t="str">
        <f t="shared" si="5"/>
        <v>out</v>
      </c>
      <c r="O9" s="7">
        <v>4</v>
      </c>
      <c r="P9" s="9">
        <v>0</v>
      </c>
    </row>
    <row r="10" spans="1:16" x14ac:dyDescent="0.25">
      <c r="A10" t="s">
        <v>14</v>
      </c>
      <c r="B10" s="1" t="s">
        <v>22</v>
      </c>
      <c r="C10" t="s">
        <v>58</v>
      </c>
      <c r="D10" s="4" t="s">
        <v>60</v>
      </c>
      <c r="E10" t="s">
        <v>72</v>
      </c>
      <c r="F10" t="s">
        <v>73</v>
      </c>
      <c r="G10" t="str">
        <f t="shared" si="0"/>
        <v>no</v>
      </c>
      <c r="H10" s="4" t="s">
        <v>85</v>
      </c>
      <c r="I10" t="str">
        <f t="shared" si="2"/>
        <v>average</v>
      </c>
      <c r="J10" t="str">
        <f t="shared" si="3"/>
        <v>bad</v>
      </c>
      <c r="K10" t="str">
        <f t="shared" si="4"/>
        <v>bad</v>
      </c>
      <c r="L10" t="s">
        <v>76</v>
      </c>
      <c r="M10" t="s">
        <v>77</v>
      </c>
      <c r="N10" t="str">
        <f t="shared" si="5"/>
        <v>out</v>
      </c>
      <c r="O10" s="7">
        <v>3</v>
      </c>
      <c r="P10" s="8">
        <v>0</v>
      </c>
    </row>
    <row r="11" spans="1:16" x14ac:dyDescent="0.25">
      <c r="A11" t="s">
        <v>14</v>
      </c>
      <c r="B11" s="1" t="s">
        <v>23</v>
      </c>
      <c r="C11" t="s">
        <v>58</v>
      </c>
      <c r="D11" s="5" t="s">
        <v>60</v>
      </c>
      <c r="E11" t="s">
        <v>71</v>
      </c>
      <c r="F11" t="s">
        <v>73</v>
      </c>
      <c r="G11" t="str">
        <f t="shared" si="0"/>
        <v>no</v>
      </c>
      <c r="H11" s="5" t="s">
        <v>60</v>
      </c>
      <c r="I11" t="str">
        <f t="shared" si="2"/>
        <v>bad</v>
      </c>
      <c r="J11" t="str">
        <f t="shared" si="3"/>
        <v>bad</v>
      </c>
      <c r="K11" t="str">
        <f t="shared" si="4"/>
        <v>bad</v>
      </c>
      <c r="L11" t="s">
        <v>76</v>
      </c>
      <c r="M11" t="s">
        <v>77</v>
      </c>
      <c r="N11" t="str">
        <f t="shared" si="5"/>
        <v>out</v>
      </c>
      <c r="O11" s="7">
        <v>3</v>
      </c>
      <c r="P11" s="5">
        <v>13</v>
      </c>
    </row>
    <row r="12" spans="1:16" x14ac:dyDescent="0.25">
      <c r="A12" t="s">
        <v>14</v>
      </c>
      <c r="B12" s="1" t="s">
        <v>24</v>
      </c>
      <c r="C12" t="s">
        <v>58</v>
      </c>
      <c r="D12" s="4" t="s">
        <v>60</v>
      </c>
      <c r="E12" t="s">
        <v>71</v>
      </c>
      <c r="F12" t="s">
        <v>74</v>
      </c>
      <c r="G12" t="str">
        <f t="shared" si="0"/>
        <v>yes</v>
      </c>
      <c r="H12" s="4" t="s">
        <v>60</v>
      </c>
      <c r="I12" t="str">
        <f t="shared" si="2"/>
        <v>bad</v>
      </c>
      <c r="J12" t="str">
        <f t="shared" si="3"/>
        <v>bad</v>
      </c>
      <c r="K12" t="str">
        <f t="shared" si="4"/>
        <v>bad</v>
      </c>
      <c r="L12" t="s">
        <v>76</v>
      </c>
      <c r="M12" t="s">
        <v>77</v>
      </c>
      <c r="N12" t="str">
        <f t="shared" si="5"/>
        <v>out</v>
      </c>
      <c r="O12" s="7">
        <v>3</v>
      </c>
      <c r="P12" s="8">
        <v>63</v>
      </c>
    </row>
    <row r="13" spans="1:16" x14ac:dyDescent="0.25">
      <c r="A13" t="s">
        <v>14</v>
      </c>
      <c r="B13" s="2">
        <v>41498</v>
      </c>
      <c r="C13" t="s">
        <v>58</v>
      </c>
      <c r="D13" s="5" t="s">
        <v>63</v>
      </c>
      <c r="E13" t="s">
        <v>72</v>
      </c>
      <c r="F13" t="s">
        <v>73</v>
      </c>
      <c r="G13" t="str">
        <f t="shared" si="0"/>
        <v>no</v>
      </c>
      <c r="H13" s="5" t="s">
        <v>63</v>
      </c>
      <c r="I13" t="str">
        <f t="shared" si="2"/>
        <v>average</v>
      </c>
      <c r="J13" t="str">
        <f t="shared" si="3"/>
        <v>bad</v>
      </c>
      <c r="K13" t="str">
        <f t="shared" si="4"/>
        <v>bad</v>
      </c>
      <c r="L13" t="s">
        <v>79</v>
      </c>
      <c r="M13" t="s">
        <v>83</v>
      </c>
      <c r="N13" t="str">
        <f t="shared" si="5"/>
        <v>out</v>
      </c>
      <c r="O13" s="7">
        <v>3</v>
      </c>
      <c r="P13" s="5">
        <v>42</v>
      </c>
    </row>
    <row r="14" spans="1:16" x14ac:dyDescent="0.25">
      <c r="A14" t="s">
        <v>14</v>
      </c>
      <c r="B14" s="2">
        <v>41590</v>
      </c>
      <c r="C14" t="s">
        <v>58</v>
      </c>
      <c r="D14" s="4" t="s">
        <v>64</v>
      </c>
      <c r="E14" t="s">
        <v>71</v>
      </c>
      <c r="F14" t="s">
        <v>73</v>
      </c>
      <c r="G14" t="str">
        <f t="shared" si="0"/>
        <v>no</v>
      </c>
      <c r="H14" s="4" t="s">
        <v>85</v>
      </c>
      <c r="I14" t="str">
        <f t="shared" si="2"/>
        <v>good</v>
      </c>
      <c r="J14" t="str">
        <f t="shared" si="3"/>
        <v>good</v>
      </c>
      <c r="K14" t="str">
        <f t="shared" si="4"/>
        <v>bad</v>
      </c>
      <c r="L14" t="s">
        <v>79</v>
      </c>
      <c r="M14" t="s">
        <v>77</v>
      </c>
      <c r="N14" t="str">
        <f t="shared" si="5"/>
        <v>in</v>
      </c>
      <c r="O14" s="7">
        <v>3</v>
      </c>
      <c r="P14" s="8">
        <v>32</v>
      </c>
    </row>
    <row r="15" spans="1:16" x14ac:dyDescent="0.25">
      <c r="A15" t="s">
        <v>14</v>
      </c>
      <c r="B15" s="1" t="s">
        <v>25</v>
      </c>
      <c r="C15" t="s">
        <v>58</v>
      </c>
      <c r="D15" s="5" t="s">
        <v>64</v>
      </c>
      <c r="E15" t="s">
        <v>71</v>
      </c>
      <c r="F15" t="s">
        <v>73</v>
      </c>
      <c r="G15" t="str">
        <f t="shared" si="0"/>
        <v>no</v>
      </c>
      <c r="H15" s="5" t="s">
        <v>85</v>
      </c>
      <c r="I15" t="str">
        <f t="shared" si="2"/>
        <v>good</v>
      </c>
      <c r="J15" t="str">
        <f t="shared" si="3"/>
        <v>good</v>
      </c>
      <c r="K15" t="str">
        <f t="shared" si="4"/>
        <v>average</v>
      </c>
      <c r="L15" t="s">
        <v>79</v>
      </c>
      <c r="M15" t="s">
        <v>82</v>
      </c>
      <c r="N15" t="str">
        <f t="shared" si="5"/>
        <v>in</v>
      </c>
      <c r="O15" s="7">
        <v>3</v>
      </c>
      <c r="P15" s="9">
        <v>7</v>
      </c>
    </row>
    <row r="16" spans="1:16" x14ac:dyDescent="0.25">
      <c r="A16" t="s">
        <v>14</v>
      </c>
      <c r="B16" s="1" t="s">
        <v>26</v>
      </c>
      <c r="C16" t="s">
        <v>58</v>
      </c>
      <c r="D16" s="4" t="s">
        <v>59</v>
      </c>
      <c r="E16" t="s">
        <v>72</v>
      </c>
      <c r="F16" t="s">
        <v>74</v>
      </c>
      <c r="G16" t="str">
        <f t="shared" si="0"/>
        <v>yes</v>
      </c>
      <c r="H16" s="4" t="s">
        <v>85</v>
      </c>
      <c r="I16" t="str">
        <f t="shared" si="2"/>
        <v>average</v>
      </c>
      <c r="J16" t="str">
        <f>IF(AVERAGE(P13:P15)&gt;=30,"good",IF(AVERAGE(P13:P15)&lt;30,"bad"))</f>
        <v>bad</v>
      </c>
      <c r="K16" t="str">
        <f t="shared" si="4"/>
        <v>good</v>
      </c>
      <c r="L16" t="s">
        <v>76</v>
      </c>
      <c r="M16" t="s">
        <v>81</v>
      </c>
      <c r="N16" t="str">
        <f t="shared" si="5"/>
        <v>out</v>
      </c>
      <c r="O16" s="7">
        <v>3</v>
      </c>
      <c r="P16" s="8">
        <v>15</v>
      </c>
    </row>
    <row r="17" spans="1:16" x14ac:dyDescent="0.25">
      <c r="A17" t="s">
        <v>14</v>
      </c>
      <c r="B17" s="1" t="s">
        <v>27</v>
      </c>
      <c r="C17" t="s">
        <v>58</v>
      </c>
      <c r="D17" s="5" t="s">
        <v>65</v>
      </c>
      <c r="E17" t="s">
        <v>71</v>
      </c>
      <c r="F17" t="s">
        <v>74</v>
      </c>
      <c r="G17" t="str">
        <f t="shared" si="0"/>
        <v>yes</v>
      </c>
      <c r="H17" s="5" t="s">
        <v>85</v>
      </c>
      <c r="I17" t="str">
        <f t="shared" si="2"/>
        <v>bad</v>
      </c>
      <c r="J17" t="str">
        <f t="shared" si="3"/>
        <v>bad</v>
      </c>
      <c r="K17" t="str">
        <f t="shared" si="4"/>
        <v>average</v>
      </c>
      <c r="L17" t="s">
        <v>76</v>
      </c>
      <c r="M17" t="s">
        <v>77</v>
      </c>
      <c r="N17" t="str">
        <f t="shared" si="5"/>
        <v>out</v>
      </c>
      <c r="O17" s="7">
        <v>3</v>
      </c>
      <c r="P17" s="9">
        <v>13</v>
      </c>
    </row>
    <row r="18" spans="1:16" x14ac:dyDescent="0.25">
      <c r="A18" t="s">
        <v>14</v>
      </c>
      <c r="B18" s="1" t="s">
        <v>28</v>
      </c>
      <c r="C18" t="s">
        <v>58</v>
      </c>
      <c r="D18" s="4" t="s">
        <v>66</v>
      </c>
      <c r="E18" t="s">
        <v>71</v>
      </c>
      <c r="F18" t="s">
        <v>74</v>
      </c>
      <c r="G18" t="str">
        <f t="shared" si="0"/>
        <v>yes</v>
      </c>
      <c r="H18" s="4" t="s">
        <v>85</v>
      </c>
      <c r="I18" t="str">
        <f t="shared" si="2"/>
        <v>bad</v>
      </c>
      <c r="J18" t="str">
        <f t="shared" si="3"/>
        <v>bad</v>
      </c>
      <c r="K18" t="str">
        <f t="shared" si="4"/>
        <v>bad</v>
      </c>
      <c r="L18" t="s">
        <v>76</v>
      </c>
      <c r="M18" t="s">
        <v>82</v>
      </c>
      <c r="N18" t="str">
        <f t="shared" si="5"/>
        <v>out</v>
      </c>
      <c r="O18" s="7">
        <v>3</v>
      </c>
      <c r="P18" s="8">
        <v>8</v>
      </c>
    </row>
    <row r="19" spans="1:16" x14ac:dyDescent="0.25">
      <c r="A19" t="s">
        <v>14</v>
      </c>
      <c r="B19" s="2">
        <v>41643</v>
      </c>
      <c r="C19" t="s">
        <v>58</v>
      </c>
      <c r="D19" s="5" t="s">
        <v>61</v>
      </c>
      <c r="E19" t="s">
        <v>72</v>
      </c>
      <c r="F19" t="s">
        <v>73</v>
      </c>
      <c r="G19" t="str">
        <f t="shared" si="0"/>
        <v>no</v>
      </c>
      <c r="H19" s="5" t="s">
        <v>85</v>
      </c>
      <c r="I19" t="str">
        <f t="shared" si="2"/>
        <v>bad</v>
      </c>
      <c r="J19" t="str">
        <f t="shared" si="3"/>
        <v>bad</v>
      </c>
      <c r="K19" t="str">
        <f t="shared" si="4"/>
        <v>bad</v>
      </c>
      <c r="L19" t="s">
        <v>80</v>
      </c>
      <c r="M19" t="s">
        <v>82</v>
      </c>
      <c r="N19" t="str">
        <f t="shared" si="5"/>
        <v>out</v>
      </c>
      <c r="O19" s="7">
        <v>3</v>
      </c>
      <c r="P19" s="9">
        <v>19</v>
      </c>
    </row>
    <row r="20" spans="1:16" x14ac:dyDescent="0.25">
      <c r="A20" t="s">
        <v>14</v>
      </c>
      <c r="B20" s="1" t="s">
        <v>29</v>
      </c>
      <c r="C20" t="s">
        <v>58</v>
      </c>
      <c r="D20" s="4" t="s">
        <v>67</v>
      </c>
      <c r="E20" t="s">
        <v>72</v>
      </c>
      <c r="F20" t="s">
        <v>73</v>
      </c>
      <c r="G20" t="str">
        <f t="shared" si="0"/>
        <v>no</v>
      </c>
      <c r="H20" s="4" t="s">
        <v>85</v>
      </c>
      <c r="I20" t="str">
        <f t="shared" si="2"/>
        <v>bad</v>
      </c>
      <c r="J20" t="str">
        <f t="shared" si="3"/>
        <v>bad</v>
      </c>
      <c r="K20" t="str">
        <f t="shared" si="4"/>
        <v>bad</v>
      </c>
      <c r="L20" t="s">
        <v>80</v>
      </c>
      <c r="M20" t="s">
        <v>77</v>
      </c>
      <c r="N20" t="str">
        <f t="shared" si="5"/>
        <v>out</v>
      </c>
      <c r="O20" s="7">
        <v>3</v>
      </c>
      <c r="P20" s="8">
        <v>2</v>
      </c>
    </row>
    <row r="21" spans="1:16" x14ac:dyDescent="0.25">
      <c r="A21" t="s">
        <v>14</v>
      </c>
      <c r="B21" s="3" t="s">
        <v>30</v>
      </c>
      <c r="C21" t="s">
        <v>58</v>
      </c>
      <c r="D21" s="5" t="s">
        <v>67</v>
      </c>
      <c r="E21" t="s">
        <v>71</v>
      </c>
      <c r="F21" t="s">
        <v>73</v>
      </c>
      <c r="G21" t="str">
        <f t="shared" si="0"/>
        <v>no</v>
      </c>
      <c r="H21" s="5" t="s">
        <v>85</v>
      </c>
      <c r="I21" t="str">
        <f t="shared" si="2"/>
        <v>bad</v>
      </c>
      <c r="J21" t="str">
        <f t="shared" si="3"/>
        <v>bad</v>
      </c>
      <c r="K21" t="str">
        <f t="shared" si="4"/>
        <v>bad</v>
      </c>
      <c r="L21" t="s">
        <v>76</v>
      </c>
      <c r="M21" t="s">
        <v>77</v>
      </c>
      <c r="N21" t="str">
        <f t="shared" si="5"/>
        <v>out</v>
      </c>
      <c r="O21" s="7">
        <v>3</v>
      </c>
      <c r="P21" s="9">
        <v>9</v>
      </c>
    </row>
    <row r="22" spans="1:16" x14ac:dyDescent="0.25">
      <c r="A22" t="s">
        <v>14</v>
      </c>
      <c r="B22" s="1" t="s">
        <v>31</v>
      </c>
      <c r="C22" t="s">
        <v>58</v>
      </c>
      <c r="D22" s="4" t="s">
        <v>66</v>
      </c>
      <c r="E22" t="s">
        <v>71</v>
      </c>
      <c r="F22" t="s">
        <v>74</v>
      </c>
      <c r="G22" t="str">
        <f t="shared" si="0"/>
        <v>yes</v>
      </c>
      <c r="H22" s="4" t="s">
        <v>85</v>
      </c>
      <c r="I22" t="str">
        <f t="shared" si="2"/>
        <v>bad</v>
      </c>
      <c r="J22" t="str">
        <f t="shared" si="3"/>
        <v>bad</v>
      </c>
      <c r="K22" t="str">
        <f t="shared" si="4"/>
        <v>bad</v>
      </c>
      <c r="L22" t="s">
        <v>76</v>
      </c>
      <c r="M22" t="s">
        <v>77</v>
      </c>
      <c r="N22" t="str">
        <f t="shared" si="5"/>
        <v>out</v>
      </c>
      <c r="O22" s="7">
        <v>5</v>
      </c>
      <c r="P22" s="8">
        <v>26</v>
      </c>
    </row>
    <row r="23" spans="1:16" x14ac:dyDescent="0.25">
      <c r="A23" t="s">
        <v>14</v>
      </c>
      <c r="B23" s="1" t="s">
        <v>32</v>
      </c>
      <c r="C23" t="s">
        <v>58</v>
      </c>
      <c r="D23" s="5" t="s">
        <v>62</v>
      </c>
      <c r="E23" t="s">
        <v>72</v>
      </c>
      <c r="F23" t="s">
        <v>73</v>
      </c>
      <c r="G23" t="str">
        <f t="shared" si="0"/>
        <v>no</v>
      </c>
      <c r="H23" s="5" t="s">
        <v>62</v>
      </c>
      <c r="I23" t="str">
        <f t="shared" si="2"/>
        <v>bad</v>
      </c>
      <c r="J23" t="str">
        <f t="shared" si="3"/>
        <v>bad</v>
      </c>
      <c r="K23" t="str">
        <f t="shared" si="4"/>
        <v>bad</v>
      </c>
      <c r="L23" t="s">
        <v>76</v>
      </c>
      <c r="M23" t="s">
        <v>84</v>
      </c>
      <c r="N23" t="str">
        <f t="shared" si="5"/>
        <v>out</v>
      </c>
      <c r="O23" s="7">
        <v>3</v>
      </c>
      <c r="P23" s="9">
        <v>12</v>
      </c>
    </row>
    <row r="24" spans="1:16" x14ac:dyDescent="0.25">
      <c r="A24" t="s">
        <v>14</v>
      </c>
      <c r="B24" s="1" t="s">
        <v>33</v>
      </c>
      <c r="C24" t="s">
        <v>58</v>
      </c>
      <c r="D24" s="4" t="s">
        <v>64</v>
      </c>
      <c r="E24" t="s">
        <v>71</v>
      </c>
      <c r="F24" t="s">
        <v>74</v>
      </c>
      <c r="G24" t="str">
        <f t="shared" si="0"/>
        <v>yes</v>
      </c>
      <c r="H24" s="4" t="s">
        <v>64</v>
      </c>
      <c r="I24" t="str">
        <f t="shared" si="2"/>
        <v>bad</v>
      </c>
      <c r="J24" t="str">
        <f t="shared" si="3"/>
        <v>bad</v>
      </c>
      <c r="K24" t="str">
        <f t="shared" si="4"/>
        <v>bad</v>
      </c>
      <c r="L24" t="s">
        <v>76</v>
      </c>
      <c r="M24" t="s">
        <v>77</v>
      </c>
      <c r="N24" t="str">
        <f t="shared" si="5"/>
        <v>out</v>
      </c>
      <c r="O24" s="7">
        <v>3</v>
      </c>
      <c r="P24" s="8">
        <v>17</v>
      </c>
    </row>
    <row r="25" spans="1:16" x14ac:dyDescent="0.25">
      <c r="A25" t="s">
        <v>14</v>
      </c>
      <c r="B25" s="1" t="s">
        <v>34</v>
      </c>
      <c r="C25" t="s">
        <v>58</v>
      </c>
      <c r="D25" s="5" t="s">
        <v>64</v>
      </c>
      <c r="E25" t="s">
        <v>72</v>
      </c>
      <c r="F25" t="s">
        <v>74</v>
      </c>
      <c r="G25" t="str">
        <f t="shared" si="0"/>
        <v>yes</v>
      </c>
      <c r="H25" s="5" t="s">
        <v>64</v>
      </c>
      <c r="I25" t="str">
        <f t="shared" si="2"/>
        <v>bad</v>
      </c>
      <c r="J25" t="str">
        <f t="shared" si="3"/>
        <v>bad</v>
      </c>
      <c r="K25" t="str">
        <f t="shared" si="4"/>
        <v>bad</v>
      </c>
      <c r="L25" t="s">
        <v>76</v>
      </c>
      <c r="M25" t="s">
        <v>77</v>
      </c>
      <c r="N25" t="str">
        <f t="shared" si="5"/>
        <v>out</v>
      </c>
      <c r="O25" s="7">
        <v>3</v>
      </c>
      <c r="P25" s="9">
        <v>11</v>
      </c>
    </row>
    <row r="26" spans="1:16" x14ac:dyDescent="0.25">
      <c r="A26" t="s">
        <v>14</v>
      </c>
      <c r="B26" s="1" t="s">
        <v>35</v>
      </c>
      <c r="C26" t="s">
        <v>58</v>
      </c>
      <c r="D26" s="4" t="s">
        <v>62</v>
      </c>
      <c r="E26" t="s">
        <v>72</v>
      </c>
      <c r="F26" t="s">
        <v>73</v>
      </c>
      <c r="G26" t="str">
        <f t="shared" si="0"/>
        <v>no</v>
      </c>
      <c r="H26" s="4" t="s">
        <v>62</v>
      </c>
      <c r="I26" t="str">
        <f t="shared" si="2"/>
        <v>bad</v>
      </c>
      <c r="J26" t="str">
        <f t="shared" si="3"/>
        <v>bad</v>
      </c>
      <c r="K26" t="str">
        <f t="shared" si="4"/>
        <v>bad</v>
      </c>
      <c r="L26" t="s">
        <v>76</v>
      </c>
      <c r="M26" t="s">
        <v>82</v>
      </c>
      <c r="N26" t="str">
        <f t="shared" si="5"/>
        <v>out</v>
      </c>
      <c r="O26" s="7">
        <v>3</v>
      </c>
      <c r="P26" s="8">
        <v>17</v>
      </c>
    </row>
    <row r="27" spans="1:16" x14ac:dyDescent="0.25">
      <c r="A27" t="s">
        <v>14</v>
      </c>
      <c r="B27" s="1" t="s">
        <v>36</v>
      </c>
      <c r="C27" t="s">
        <v>58</v>
      </c>
      <c r="D27" s="5" t="s">
        <v>68</v>
      </c>
      <c r="E27" t="s">
        <v>72</v>
      </c>
      <c r="F27" t="s">
        <v>73</v>
      </c>
      <c r="G27" t="str">
        <f t="shared" si="0"/>
        <v>no</v>
      </c>
      <c r="H27" s="5" t="s">
        <v>85</v>
      </c>
      <c r="I27" t="str">
        <f t="shared" si="2"/>
        <v>bad</v>
      </c>
      <c r="J27" t="str">
        <f t="shared" si="3"/>
        <v>bad</v>
      </c>
      <c r="K27" t="str">
        <f t="shared" si="4"/>
        <v>bad</v>
      </c>
      <c r="L27" t="s">
        <v>79</v>
      </c>
      <c r="M27" t="s">
        <v>81</v>
      </c>
      <c r="N27" t="str">
        <f t="shared" si="5"/>
        <v>out</v>
      </c>
      <c r="O27" s="7">
        <v>3</v>
      </c>
      <c r="P27" s="9">
        <v>7</v>
      </c>
    </row>
    <row r="28" spans="1:16" x14ac:dyDescent="0.25">
      <c r="A28" t="s">
        <v>14</v>
      </c>
      <c r="B28" s="1" t="s">
        <v>37</v>
      </c>
      <c r="C28" t="s">
        <v>58</v>
      </c>
      <c r="D28" s="4" t="s">
        <v>68</v>
      </c>
      <c r="E28" t="s">
        <v>72</v>
      </c>
      <c r="F28" t="s">
        <v>73</v>
      </c>
      <c r="G28" t="str">
        <f t="shared" si="0"/>
        <v>no</v>
      </c>
      <c r="H28" s="4" t="s">
        <v>85</v>
      </c>
      <c r="I28" t="str">
        <f t="shared" si="2"/>
        <v>bad</v>
      </c>
      <c r="J28" t="str">
        <f t="shared" si="3"/>
        <v>bad</v>
      </c>
      <c r="K28" t="str">
        <f t="shared" si="4"/>
        <v>bad</v>
      </c>
      <c r="L28" t="s">
        <v>79</v>
      </c>
      <c r="M28" t="s">
        <v>81</v>
      </c>
      <c r="N28" t="str">
        <f t="shared" si="5"/>
        <v>out</v>
      </c>
      <c r="O28" s="7">
        <v>3</v>
      </c>
      <c r="P28" s="8">
        <v>25</v>
      </c>
    </row>
    <row r="29" spans="1:16" x14ac:dyDescent="0.25">
      <c r="A29" t="s">
        <v>14</v>
      </c>
      <c r="B29" s="1" t="s">
        <v>38</v>
      </c>
      <c r="C29" t="s">
        <v>58</v>
      </c>
      <c r="D29" s="5" t="s">
        <v>68</v>
      </c>
      <c r="E29" t="s">
        <v>72</v>
      </c>
      <c r="F29" t="s">
        <v>73</v>
      </c>
      <c r="G29" t="str">
        <f t="shared" si="0"/>
        <v>no</v>
      </c>
      <c r="H29" s="5" t="s">
        <v>85</v>
      </c>
      <c r="I29" t="str">
        <f t="shared" si="2"/>
        <v>bad</v>
      </c>
      <c r="J29" t="str">
        <f t="shared" si="3"/>
        <v>bad</v>
      </c>
      <c r="K29" t="str">
        <f t="shared" si="4"/>
        <v>bad</v>
      </c>
      <c r="L29" t="s">
        <v>79</v>
      </c>
      <c r="M29" t="s">
        <v>82</v>
      </c>
      <c r="N29" t="str">
        <f t="shared" si="5"/>
        <v>out</v>
      </c>
      <c r="O29" s="7">
        <v>3</v>
      </c>
      <c r="P29" s="9">
        <v>1</v>
      </c>
    </row>
    <row r="30" spans="1:16" x14ac:dyDescent="0.25">
      <c r="A30" t="s">
        <v>14</v>
      </c>
      <c r="B30" s="1" t="s">
        <v>39</v>
      </c>
      <c r="C30" t="s">
        <v>58</v>
      </c>
      <c r="D30" s="4" t="s">
        <v>67</v>
      </c>
      <c r="E30" t="s">
        <v>72</v>
      </c>
      <c r="F30" t="s">
        <v>74</v>
      </c>
      <c r="G30" t="str">
        <f t="shared" si="0"/>
        <v>yes</v>
      </c>
      <c r="H30" s="4" t="s">
        <v>67</v>
      </c>
      <c r="I30" t="str">
        <f t="shared" si="2"/>
        <v>bad</v>
      </c>
      <c r="J30" t="str">
        <f t="shared" si="3"/>
        <v>bad</v>
      </c>
      <c r="K30" t="str">
        <f t="shared" si="4"/>
        <v>bad</v>
      </c>
      <c r="L30" t="s">
        <v>76</v>
      </c>
      <c r="M30" t="s">
        <v>77</v>
      </c>
      <c r="N30" t="str">
        <f t="shared" si="5"/>
        <v>out</v>
      </c>
      <c r="O30" s="7">
        <v>1</v>
      </c>
      <c r="P30" s="8">
        <v>61</v>
      </c>
    </row>
    <row r="31" spans="1:16" x14ac:dyDescent="0.25">
      <c r="A31" t="s">
        <v>14</v>
      </c>
      <c r="B31" s="1" t="s">
        <v>40</v>
      </c>
      <c r="C31" t="s">
        <v>58</v>
      </c>
      <c r="D31" s="5" t="s">
        <v>67</v>
      </c>
      <c r="E31" t="s">
        <v>71</v>
      </c>
      <c r="F31" t="s">
        <v>74</v>
      </c>
      <c r="G31" t="str">
        <f t="shared" si="0"/>
        <v>yes</v>
      </c>
      <c r="H31" s="5" t="s">
        <v>67</v>
      </c>
      <c r="I31" t="str">
        <f t="shared" si="2"/>
        <v>average</v>
      </c>
      <c r="J31" t="str">
        <f t="shared" si="3"/>
        <v>bad</v>
      </c>
      <c r="K31" t="str">
        <f t="shared" si="4"/>
        <v>bad</v>
      </c>
      <c r="L31" t="s">
        <v>79</v>
      </c>
      <c r="M31" t="s">
        <v>77</v>
      </c>
      <c r="N31" t="str">
        <f t="shared" si="5"/>
        <v>out</v>
      </c>
      <c r="O31" s="7">
        <v>1</v>
      </c>
      <c r="P31" s="9">
        <v>19</v>
      </c>
    </row>
    <row r="32" spans="1:16" x14ac:dyDescent="0.25">
      <c r="A32" t="s">
        <v>14</v>
      </c>
      <c r="B32" s="1" t="s">
        <v>41</v>
      </c>
      <c r="C32" t="s">
        <v>58</v>
      </c>
      <c r="D32" s="4" t="s">
        <v>67</v>
      </c>
      <c r="E32" t="s">
        <v>71</v>
      </c>
      <c r="F32" t="s">
        <v>73</v>
      </c>
      <c r="G32" t="str">
        <f t="shared" si="0"/>
        <v>no</v>
      </c>
      <c r="H32" s="4" t="s">
        <v>67</v>
      </c>
      <c r="I32" t="str">
        <f t="shared" si="2"/>
        <v>average</v>
      </c>
      <c r="J32" t="str">
        <f t="shared" si="3"/>
        <v>bad</v>
      </c>
      <c r="K32" t="str">
        <f t="shared" si="4"/>
        <v>bad</v>
      </c>
      <c r="L32" t="s">
        <v>79</v>
      </c>
      <c r="M32" t="s">
        <v>77</v>
      </c>
      <c r="N32" t="str">
        <f t="shared" si="5"/>
        <v>out</v>
      </c>
      <c r="O32" s="7">
        <v>1</v>
      </c>
      <c r="P32" s="8">
        <v>2</v>
      </c>
    </row>
    <row r="33" spans="1:16" x14ac:dyDescent="0.25">
      <c r="A33" t="s">
        <v>14</v>
      </c>
      <c r="B33" s="1" t="s">
        <v>42</v>
      </c>
      <c r="C33" t="s">
        <v>58</v>
      </c>
      <c r="D33" s="5" t="s">
        <v>59</v>
      </c>
      <c r="E33" t="s">
        <v>72</v>
      </c>
      <c r="F33" t="s">
        <v>74</v>
      </c>
      <c r="G33" t="str">
        <f t="shared" si="0"/>
        <v>yes</v>
      </c>
      <c r="H33" s="5" t="s">
        <v>86</v>
      </c>
      <c r="I33" t="str">
        <f t="shared" si="2"/>
        <v>bad</v>
      </c>
      <c r="J33" t="str">
        <f t="shared" si="3"/>
        <v>bad</v>
      </c>
      <c r="K33" t="str">
        <f t="shared" si="4"/>
        <v>bad</v>
      </c>
      <c r="L33" t="s">
        <v>76</v>
      </c>
      <c r="M33" t="s">
        <v>81</v>
      </c>
      <c r="N33" t="str">
        <f t="shared" si="5"/>
        <v>out</v>
      </c>
      <c r="O33" s="7">
        <v>1</v>
      </c>
      <c r="P33" s="9">
        <v>4</v>
      </c>
    </row>
    <row r="34" spans="1:16" x14ac:dyDescent="0.25">
      <c r="A34" t="s">
        <v>14</v>
      </c>
      <c r="B34" s="1" t="s">
        <v>43</v>
      </c>
      <c r="C34" t="s">
        <v>58</v>
      </c>
      <c r="D34" s="4" t="s">
        <v>69</v>
      </c>
      <c r="E34" t="s">
        <v>72</v>
      </c>
      <c r="F34" t="s">
        <v>73</v>
      </c>
      <c r="G34" t="str">
        <f t="shared" si="0"/>
        <v>no</v>
      </c>
      <c r="H34" s="4" t="s">
        <v>86</v>
      </c>
      <c r="I34" t="str">
        <f t="shared" si="2"/>
        <v>bad</v>
      </c>
      <c r="J34" t="str">
        <f t="shared" si="3"/>
        <v>bad</v>
      </c>
      <c r="K34" t="str">
        <f t="shared" si="4"/>
        <v>bad</v>
      </c>
      <c r="L34" t="s">
        <v>76</v>
      </c>
      <c r="M34" t="s">
        <v>81</v>
      </c>
      <c r="N34" t="str">
        <f t="shared" si="5"/>
        <v>out</v>
      </c>
      <c r="O34" s="7">
        <v>1</v>
      </c>
      <c r="P34" s="8">
        <v>11</v>
      </c>
    </row>
    <row r="35" spans="1:16" x14ac:dyDescent="0.25">
      <c r="A35" t="s">
        <v>14</v>
      </c>
      <c r="B35" s="1" t="s">
        <v>44</v>
      </c>
      <c r="C35" t="s">
        <v>58</v>
      </c>
      <c r="D35" s="5" t="s">
        <v>66</v>
      </c>
      <c r="E35" t="s">
        <v>71</v>
      </c>
      <c r="F35" t="s">
        <v>74</v>
      </c>
      <c r="G35" t="str">
        <f t="shared" si="0"/>
        <v>yes</v>
      </c>
      <c r="H35" s="5" t="s">
        <v>66</v>
      </c>
      <c r="I35" t="str">
        <f t="shared" si="2"/>
        <v>bad</v>
      </c>
      <c r="J35" t="str">
        <f t="shared" si="3"/>
        <v>bad</v>
      </c>
      <c r="K35" t="str">
        <f t="shared" si="4"/>
        <v>bad</v>
      </c>
      <c r="L35" t="s">
        <v>76</v>
      </c>
      <c r="M35" t="s">
        <v>82</v>
      </c>
      <c r="N35" t="str">
        <f t="shared" si="5"/>
        <v>out</v>
      </c>
      <c r="O35" s="7">
        <v>3</v>
      </c>
      <c r="P35" s="9">
        <v>2</v>
      </c>
    </row>
    <row r="36" spans="1:16" x14ac:dyDescent="0.25">
      <c r="A36" t="s">
        <v>14</v>
      </c>
      <c r="B36" s="1" t="s">
        <v>45</v>
      </c>
      <c r="C36" t="s">
        <v>58</v>
      </c>
      <c r="D36" s="4" t="s">
        <v>64</v>
      </c>
      <c r="E36" t="s">
        <v>71</v>
      </c>
      <c r="F36" t="s">
        <v>73</v>
      </c>
      <c r="G36" t="str">
        <f t="shared" si="0"/>
        <v>no</v>
      </c>
      <c r="H36" s="4" t="s">
        <v>86</v>
      </c>
      <c r="I36" t="str">
        <f t="shared" si="2"/>
        <v>bad</v>
      </c>
      <c r="J36" t="str">
        <f t="shared" si="3"/>
        <v>bad</v>
      </c>
      <c r="K36" t="str">
        <f t="shared" si="4"/>
        <v>bad</v>
      </c>
      <c r="L36" t="s">
        <v>76</v>
      </c>
      <c r="M36" t="s">
        <v>82</v>
      </c>
      <c r="N36" t="str">
        <f t="shared" si="5"/>
        <v>out</v>
      </c>
      <c r="O36" s="7">
        <v>2</v>
      </c>
      <c r="P36" s="8">
        <v>14</v>
      </c>
    </row>
    <row r="37" spans="1:16" x14ac:dyDescent="0.25">
      <c r="A37" t="s">
        <v>14</v>
      </c>
      <c r="B37" s="1" t="s">
        <v>46</v>
      </c>
      <c r="C37" t="s">
        <v>58</v>
      </c>
      <c r="D37" s="5" t="s">
        <v>66</v>
      </c>
      <c r="E37" t="s">
        <v>71</v>
      </c>
      <c r="F37" t="s">
        <v>74</v>
      </c>
      <c r="G37" t="str">
        <f t="shared" si="0"/>
        <v>yes</v>
      </c>
      <c r="H37" s="5" t="s">
        <v>86</v>
      </c>
      <c r="I37" t="str">
        <f t="shared" si="2"/>
        <v>bad</v>
      </c>
      <c r="J37" t="str">
        <f t="shared" si="3"/>
        <v>bad</v>
      </c>
      <c r="K37" t="str">
        <f t="shared" si="4"/>
        <v>bad</v>
      </c>
      <c r="L37" t="s">
        <v>76</v>
      </c>
      <c r="M37" t="s">
        <v>82</v>
      </c>
      <c r="N37" t="str">
        <f t="shared" si="5"/>
        <v>out</v>
      </c>
      <c r="O37" s="7">
        <v>3</v>
      </c>
      <c r="P37" s="9">
        <v>64</v>
      </c>
    </row>
    <row r="38" spans="1:16" x14ac:dyDescent="0.25">
      <c r="A38" t="s">
        <v>14</v>
      </c>
      <c r="B38" s="1" t="s">
        <v>47</v>
      </c>
      <c r="C38" t="s">
        <v>58</v>
      </c>
      <c r="D38" s="4" t="s">
        <v>59</v>
      </c>
      <c r="E38" t="s">
        <v>71</v>
      </c>
      <c r="F38" t="s">
        <v>73</v>
      </c>
      <c r="G38" t="str">
        <f t="shared" si="0"/>
        <v>no</v>
      </c>
      <c r="H38" s="4" t="s">
        <v>59</v>
      </c>
      <c r="I38" t="str">
        <f t="shared" si="2"/>
        <v>average</v>
      </c>
      <c r="J38" t="str">
        <f t="shared" si="3"/>
        <v>bad</v>
      </c>
      <c r="K38" t="str">
        <f t="shared" si="4"/>
        <v>bad</v>
      </c>
      <c r="L38" t="s">
        <v>76</v>
      </c>
      <c r="M38" t="s">
        <v>77</v>
      </c>
      <c r="N38" t="str">
        <f t="shared" si="5"/>
        <v>out</v>
      </c>
      <c r="O38" s="7">
        <v>7</v>
      </c>
      <c r="P38" s="4">
        <v>5</v>
      </c>
    </row>
    <row r="39" spans="1:16" x14ac:dyDescent="0.25">
      <c r="A39" t="s">
        <v>14</v>
      </c>
      <c r="B39" s="1" t="s">
        <v>48</v>
      </c>
      <c r="C39" t="s">
        <v>58</v>
      </c>
      <c r="D39" s="5" t="s">
        <v>61</v>
      </c>
      <c r="E39" t="s">
        <v>71</v>
      </c>
      <c r="F39" t="s">
        <v>73</v>
      </c>
      <c r="G39" t="str">
        <f t="shared" si="0"/>
        <v>no</v>
      </c>
      <c r="H39" s="5" t="s">
        <v>61</v>
      </c>
      <c r="I39" t="str">
        <f t="shared" si="2"/>
        <v>average</v>
      </c>
      <c r="J39" t="str">
        <f t="shared" si="3"/>
        <v>bad</v>
      </c>
      <c r="K39" t="str">
        <f t="shared" si="4"/>
        <v>bad</v>
      </c>
      <c r="L39" t="s">
        <v>80</v>
      </c>
      <c r="M39" t="s">
        <v>83</v>
      </c>
      <c r="N39" t="str">
        <f t="shared" si="5"/>
        <v>out</v>
      </c>
      <c r="O39" s="7">
        <v>4</v>
      </c>
      <c r="P39" s="9">
        <v>5</v>
      </c>
    </row>
    <row r="40" spans="1:16" x14ac:dyDescent="0.25">
      <c r="A40" t="s">
        <v>14</v>
      </c>
      <c r="B40" s="1" t="s">
        <v>49</v>
      </c>
      <c r="C40" t="s">
        <v>58</v>
      </c>
      <c r="D40" s="4" t="s">
        <v>64</v>
      </c>
      <c r="E40" t="s">
        <v>71</v>
      </c>
      <c r="F40" t="s">
        <v>73</v>
      </c>
      <c r="G40" t="str">
        <f t="shared" si="0"/>
        <v>no</v>
      </c>
      <c r="H40" s="4" t="s">
        <v>85</v>
      </c>
      <c r="I40" t="str">
        <f t="shared" si="2"/>
        <v>bad</v>
      </c>
      <c r="J40" t="str">
        <f t="shared" si="3"/>
        <v>bad</v>
      </c>
      <c r="K40" t="str">
        <f t="shared" si="4"/>
        <v>bad</v>
      </c>
      <c r="L40" t="s">
        <v>76</v>
      </c>
      <c r="M40" t="s">
        <v>77</v>
      </c>
      <c r="N40" t="str">
        <f t="shared" si="5"/>
        <v>out</v>
      </c>
      <c r="O40" s="7">
        <v>5</v>
      </c>
      <c r="P40" s="4">
        <v>25</v>
      </c>
    </row>
    <row r="41" spans="1:16" x14ac:dyDescent="0.25">
      <c r="A41" t="s">
        <v>14</v>
      </c>
      <c r="B41" s="1" t="s">
        <v>50</v>
      </c>
      <c r="C41" t="s">
        <v>58</v>
      </c>
      <c r="D41" s="5" t="s">
        <v>64</v>
      </c>
      <c r="E41" t="s">
        <v>71</v>
      </c>
      <c r="F41" t="s">
        <v>73</v>
      </c>
      <c r="G41" t="str">
        <f t="shared" si="0"/>
        <v>no</v>
      </c>
      <c r="H41" s="5" t="s">
        <v>85</v>
      </c>
      <c r="I41" t="str">
        <f t="shared" si="2"/>
        <v>bad</v>
      </c>
      <c r="J41" t="str">
        <f t="shared" si="3"/>
        <v>bad</v>
      </c>
      <c r="K41" t="str">
        <f t="shared" si="4"/>
        <v>bad</v>
      </c>
      <c r="L41" t="s">
        <v>76</v>
      </c>
      <c r="M41" t="s">
        <v>81</v>
      </c>
      <c r="N41" t="str">
        <f t="shared" si="5"/>
        <v>out</v>
      </c>
      <c r="O41" s="7">
        <v>5</v>
      </c>
      <c r="P41" s="9">
        <v>14</v>
      </c>
    </row>
    <row r="42" spans="1:16" x14ac:dyDescent="0.25">
      <c r="A42" t="s">
        <v>14</v>
      </c>
      <c r="B42" s="2">
        <v>43107</v>
      </c>
      <c r="C42" t="s">
        <v>58</v>
      </c>
      <c r="D42" s="5" t="s">
        <v>62</v>
      </c>
      <c r="E42" t="s">
        <v>72</v>
      </c>
      <c r="F42" t="s">
        <v>74</v>
      </c>
      <c r="G42" t="str">
        <f t="shared" si="0"/>
        <v>yes</v>
      </c>
      <c r="H42" s="5" t="s">
        <v>62</v>
      </c>
      <c r="I42" t="str">
        <f t="shared" si="2"/>
        <v>bad</v>
      </c>
      <c r="J42" t="str">
        <f t="shared" si="3"/>
        <v>bad</v>
      </c>
      <c r="K42" t="str">
        <f t="shared" si="4"/>
        <v>bad</v>
      </c>
      <c r="L42" t="s">
        <v>76</v>
      </c>
      <c r="M42" t="s">
        <v>82</v>
      </c>
      <c r="N42" t="str">
        <f t="shared" si="5"/>
        <v>out</v>
      </c>
      <c r="O42" s="7">
        <v>1</v>
      </c>
      <c r="P42" s="9">
        <v>7</v>
      </c>
    </row>
    <row r="43" spans="1:16" x14ac:dyDescent="0.25">
      <c r="A43" t="s">
        <v>14</v>
      </c>
      <c r="B43" s="2">
        <v>43138</v>
      </c>
      <c r="C43" t="s">
        <v>58</v>
      </c>
      <c r="D43" s="4" t="s">
        <v>65</v>
      </c>
      <c r="E43" t="s">
        <v>72</v>
      </c>
      <c r="F43" t="s">
        <v>74</v>
      </c>
      <c r="G43" t="str">
        <f t="shared" si="0"/>
        <v>yes</v>
      </c>
      <c r="H43" s="4" t="s">
        <v>62</v>
      </c>
      <c r="I43" t="str">
        <f t="shared" si="2"/>
        <v>bad</v>
      </c>
      <c r="J43" t="str">
        <f t="shared" si="3"/>
        <v>bad</v>
      </c>
      <c r="K43" t="str">
        <f t="shared" si="4"/>
        <v>bad</v>
      </c>
      <c r="L43" t="s">
        <v>76</v>
      </c>
      <c r="M43" t="s">
        <v>77</v>
      </c>
      <c r="N43" t="str">
        <f t="shared" si="5"/>
        <v>out</v>
      </c>
      <c r="O43" s="7">
        <v>1</v>
      </c>
      <c r="P43" s="8">
        <v>0</v>
      </c>
    </row>
    <row r="44" spans="1:16" x14ac:dyDescent="0.25">
      <c r="A44" t="s">
        <v>14</v>
      </c>
      <c r="B44" s="1" t="s">
        <v>51</v>
      </c>
      <c r="C44" t="s">
        <v>58</v>
      </c>
      <c r="D44" s="5" t="s">
        <v>65</v>
      </c>
      <c r="E44" t="s">
        <v>72</v>
      </c>
      <c r="F44" t="s">
        <v>74</v>
      </c>
      <c r="G44" t="str">
        <f t="shared" si="0"/>
        <v>yes</v>
      </c>
      <c r="H44" s="5" t="s">
        <v>85</v>
      </c>
      <c r="I44" t="str">
        <f t="shared" si="2"/>
        <v>bad</v>
      </c>
      <c r="J44" t="str">
        <f t="shared" si="3"/>
        <v>bad</v>
      </c>
      <c r="K44" t="str">
        <f t="shared" si="4"/>
        <v>bad</v>
      </c>
      <c r="L44" t="s">
        <v>76</v>
      </c>
      <c r="M44" t="s">
        <v>77</v>
      </c>
      <c r="N44" t="str">
        <f t="shared" si="5"/>
        <v>out</v>
      </c>
      <c r="O44" s="7">
        <v>3</v>
      </c>
      <c r="P44" s="9">
        <v>39</v>
      </c>
    </row>
    <row r="45" spans="1:16" x14ac:dyDescent="0.25">
      <c r="A45" t="s">
        <v>14</v>
      </c>
      <c r="B45" s="1" t="s">
        <v>52</v>
      </c>
      <c r="C45" t="s">
        <v>58</v>
      </c>
      <c r="D45" s="4" t="s">
        <v>65</v>
      </c>
      <c r="E45" t="s">
        <v>71</v>
      </c>
      <c r="F45" t="s">
        <v>74</v>
      </c>
      <c r="G45" t="str">
        <f t="shared" si="0"/>
        <v>yes</v>
      </c>
      <c r="H45" s="4" t="s">
        <v>85</v>
      </c>
      <c r="I45" t="str">
        <f t="shared" si="2"/>
        <v>average</v>
      </c>
      <c r="J45" t="str">
        <f t="shared" si="3"/>
        <v>bad</v>
      </c>
      <c r="K45" t="str">
        <f t="shared" si="4"/>
        <v>bad</v>
      </c>
      <c r="L45" t="s">
        <v>76</v>
      </c>
      <c r="M45" t="s">
        <v>77</v>
      </c>
      <c r="N45" t="str">
        <f t="shared" si="5"/>
        <v>out</v>
      </c>
      <c r="O45" s="7">
        <v>3</v>
      </c>
      <c r="P45" s="8">
        <v>40</v>
      </c>
    </row>
    <row r="46" spans="1:16" x14ac:dyDescent="0.25">
      <c r="A46" t="s">
        <v>14</v>
      </c>
      <c r="B46" s="1" t="s">
        <v>53</v>
      </c>
      <c r="C46" t="s">
        <v>58</v>
      </c>
      <c r="D46" s="5" t="s">
        <v>65</v>
      </c>
      <c r="E46" t="s">
        <v>71</v>
      </c>
      <c r="F46" t="s">
        <v>74</v>
      </c>
      <c r="G46" t="str">
        <f t="shared" si="0"/>
        <v>yes</v>
      </c>
      <c r="H46" s="5" t="s">
        <v>85</v>
      </c>
      <c r="I46" t="str">
        <f t="shared" si="2"/>
        <v>good</v>
      </c>
      <c r="J46" t="str">
        <f t="shared" si="3"/>
        <v>bad</v>
      </c>
      <c r="K46" t="str">
        <f t="shared" si="4"/>
        <v>bad</v>
      </c>
      <c r="L46" t="s">
        <v>76</v>
      </c>
      <c r="M46" t="s">
        <v>77</v>
      </c>
      <c r="N46" t="str">
        <f t="shared" si="5"/>
        <v>out</v>
      </c>
      <c r="O46" s="7">
        <v>3</v>
      </c>
      <c r="P46" s="5">
        <v>32</v>
      </c>
    </row>
    <row r="47" spans="1:16" x14ac:dyDescent="0.25">
      <c r="A47" t="s">
        <v>14</v>
      </c>
      <c r="B47" s="1" t="s">
        <v>54</v>
      </c>
      <c r="C47" t="s">
        <v>58</v>
      </c>
      <c r="D47" s="4" t="s">
        <v>67</v>
      </c>
      <c r="E47" t="s">
        <v>71</v>
      </c>
      <c r="F47" t="s">
        <v>74</v>
      </c>
      <c r="G47" t="str">
        <f t="shared" si="0"/>
        <v>yes</v>
      </c>
      <c r="H47" s="4" t="s">
        <v>85</v>
      </c>
      <c r="I47" t="str">
        <f t="shared" si="2"/>
        <v>good</v>
      </c>
      <c r="J47" t="str">
        <f t="shared" si="3"/>
        <v>good</v>
      </c>
      <c r="K47" t="str">
        <f t="shared" si="4"/>
        <v>bad</v>
      </c>
      <c r="L47" t="s">
        <v>76</v>
      </c>
      <c r="M47" t="s">
        <v>82</v>
      </c>
      <c r="N47" t="str">
        <f t="shared" si="5"/>
        <v>in</v>
      </c>
      <c r="O47" s="7">
        <v>4</v>
      </c>
      <c r="P47" s="8">
        <v>45</v>
      </c>
    </row>
    <row r="48" spans="1:16" x14ac:dyDescent="0.25">
      <c r="A48" t="s">
        <v>14</v>
      </c>
      <c r="B48" s="1" t="s">
        <v>55</v>
      </c>
      <c r="C48" t="s">
        <v>58</v>
      </c>
      <c r="D48" s="5" t="s">
        <v>67</v>
      </c>
      <c r="E48" t="s">
        <v>72</v>
      </c>
      <c r="F48" t="s">
        <v>73</v>
      </c>
      <c r="G48" t="str">
        <f t="shared" si="0"/>
        <v>no</v>
      </c>
      <c r="H48" s="5" t="s">
        <v>85</v>
      </c>
      <c r="I48" t="str">
        <f t="shared" si="2"/>
        <v>good</v>
      </c>
      <c r="J48" t="str">
        <f t="shared" si="3"/>
        <v>good</v>
      </c>
      <c r="K48" t="str">
        <f t="shared" si="4"/>
        <v>average</v>
      </c>
      <c r="L48" t="s">
        <v>76</v>
      </c>
      <c r="M48" t="s">
        <v>81</v>
      </c>
      <c r="N48" t="str">
        <f t="shared" si="5"/>
        <v>in</v>
      </c>
      <c r="O48" s="7">
        <v>4</v>
      </c>
      <c r="P48" s="5">
        <v>34</v>
      </c>
    </row>
    <row r="49" spans="1:16" x14ac:dyDescent="0.25">
      <c r="A49" t="s">
        <v>14</v>
      </c>
      <c r="B49" s="2">
        <v>43201</v>
      </c>
      <c r="C49" t="s">
        <v>58</v>
      </c>
      <c r="D49" s="4" t="s">
        <v>67</v>
      </c>
      <c r="E49" t="s">
        <v>71</v>
      </c>
      <c r="F49" t="s">
        <v>74</v>
      </c>
      <c r="G49" t="str">
        <f t="shared" si="0"/>
        <v>yes</v>
      </c>
      <c r="H49" s="4" t="s">
        <v>85</v>
      </c>
      <c r="I49" t="str">
        <f t="shared" si="2"/>
        <v>good</v>
      </c>
      <c r="J49" t="str">
        <f t="shared" si="3"/>
        <v>good</v>
      </c>
      <c r="K49" t="str">
        <f t="shared" si="4"/>
        <v>good</v>
      </c>
      <c r="L49" t="s">
        <v>76</v>
      </c>
      <c r="M49" t="s">
        <v>81</v>
      </c>
      <c r="N49" t="str">
        <f t="shared" si="5"/>
        <v>in</v>
      </c>
      <c r="O49" s="7">
        <v>1</v>
      </c>
      <c r="P49" s="4">
        <v>53</v>
      </c>
    </row>
    <row r="50" spans="1:16" x14ac:dyDescent="0.25">
      <c r="A50" t="s">
        <v>14</v>
      </c>
      <c r="B50" s="1" t="s">
        <v>56</v>
      </c>
      <c r="C50" t="s">
        <v>58</v>
      </c>
      <c r="D50" s="5" t="s">
        <v>66</v>
      </c>
      <c r="E50" t="s">
        <v>72</v>
      </c>
      <c r="F50" t="s">
        <v>73</v>
      </c>
      <c r="G50" t="str">
        <f t="shared" si="0"/>
        <v>no</v>
      </c>
      <c r="H50" s="5" t="s">
        <v>85</v>
      </c>
      <c r="I50" t="str">
        <f t="shared" si="2"/>
        <v>good</v>
      </c>
      <c r="J50" t="str">
        <f t="shared" si="3"/>
        <v>good</v>
      </c>
      <c r="K50" t="str">
        <f t="shared" si="4"/>
        <v>good</v>
      </c>
      <c r="L50" t="s">
        <v>76</v>
      </c>
      <c r="M50" t="s">
        <v>82</v>
      </c>
      <c r="N50" t="str">
        <f t="shared" si="5"/>
        <v>in</v>
      </c>
      <c r="O50" s="7">
        <v>3</v>
      </c>
      <c r="P50" s="9">
        <v>17</v>
      </c>
    </row>
    <row r="51" spans="1:16" ht="15.75" thickBot="1" x14ac:dyDescent="0.3">
      <c r="A51" t="s">
        <v>14</v>
      </c>
      <c r="B51" s="1" t="s">
        <v>57</v>
      </c>
      <c r="C51" t="s">
        <v>58</v>
      </c>
      <c r="D51" s="6" t="s">
        <v>66</v>
      </c>
      <c r="E51" t="s">
        <v>72</v>
      </c>
      <c r="F51" t="s">
        <v>73</v>
      </c>
      <c r="G51" t="str">
        <f t="shared" si="0"/>
        <v>no</v>
      </c>
      <c r="H51" s="6" t="s">
        <v>85</v>
      </c>
      <c r="I51" t="str">
        <f t="shared" si="2"/>
        <v>average</v>
      </c>
      <c r="J51" t="str">
        <f t="shared" si="3"/>
        <v>good</v>
      </c>
      <c r="K51" t="str">
        <f t="shared" si="4"/>
        <v>good</v>
      </c>
      <c r="L51" t="s">
        <v>76</v>
      </c>
      <c r="M51" t="s">
        <v>77</v>
      </c>
      <c r="N51" t="str">
        <f t="shared" si="5"/>
        <v>in</v>
      </c>
      <c r="O51" s="7">
        <v>3</v>
      </c>
      <c r="P51" s="6">
        <v>67</v>
      </c>
    </row>
    <row r="52" spans="1:16" x14ac:dyDescent="0.25">
      <c r="O52" s="7"/>
    </row>
    <row r="53" spans="1:16" x14ac:dyDescent="0.25">
      <c r="O53" s="7"/>
    </row>
    <row r="54" spans="1:16" x14ac:dyDescent="0.25">
      <c r="O54" s="7"/>
    </row>
    <row r="55" spans="1:16" x14ac:dyDescent="0.25">
      <c r="O55" s="7"/>
    </row>
    <row r="56" spans="1:16" x14ac:dyDescent="0.25">
      <c r="O56" s="7"/>
    </row>
    <row r="57" spans="1:16" x14ac:dyDescent="0.25">
      <c r="O57" s="7"/>
    </row>
    <row r="58" spans="1:16" x14ac:dyDescent="0.25">
      <c r="O58" s="7"/>
    </row>
    <row r="59" spans="1:16" x14ac:dyDescent="0.25">
      <c r="O59" s="7"/>
    </row>
    <row r="60" spans="1:16" x14ac:dyDescent="0.25">
      <c r="O60" s="7"/>
    </row>
    <row r="61" spans="1:16" x14ac:dyDescent="0.25">
      <c r="O61" s="7"/>
    </row>
    <row r="62" spans="1:16" x14ac:dyDescent="0.25">
      <c r="O62" s="7"/>
    </row>
    <row r="63" spans="1:16" x14ac:dyDescent="0.25">
      <c r="O63" s="7"/>
    </row>
    <row r="64" spans="1:16" x14ac:dyDescent="0.25">
      <c r="O64" s="7"/>
    </row>
    <row r="65" spans="15:15" x14ac:dyDescent="0.25">
      <c r="O65" s="7"/>
    </row>
    <row r="66" spans="15:15" x14ac:dyDescent="0.25">
      <c r="O66" s="7"/>
    </row>
    <row r="67" spans="15:15" x14ac:dyDescent="0.25">
      <c r="O67" s="7"/>
    </row>
    <row r="68" spans="15:15" x14ac:dyDescent="0.25">
      <c r="O68" s="7"/>
    </row>
    <row r="69" spans="15:15" x14ac:dyDescent="0.25">
      <c r="O69" s="7"/>
    </row>
    <row r="70" spans="15:15" x14ac:dyDescent="0.25">
      <c r="O70" s="7"/>
    </row>
    <row r="71" spans="15:15" x14ac:dyDescent="0.25">
      <c r="O71" s="7"/>
    </row>
    <row r="72" spans="15:15" x14ac:dyDescent="0.25">
      <c r="O72" s="7"/>
    </row>
    <row r="73" spans="15:15" x14ac:dyDescent="0.25">
      <c r="O73" s="7"/>
    </row>
    <row r="74" spans="15:15" x14ac:dyDescent="0.25">
      <c r="O74" s="7"/>
    </row>
    <row r="75" spans="15:15" x14ac:dyDescent="0.25">
      <c r="O75" s="7"/>
    </row>
    <row r="76" spans="15:15" x14ac:dyDescent="0.25">
      <c r="O76" s="7"/>
    </row>
    <row r="77" spans="15:15" x14ac:dyDescent="0.25">
      <c r="O77" s="7"/>
    </row>
    <row r="78" spans="15:15" x14ac:dyDescent="0.25">
      <c r="O78" s="7"/>
    </row>
    <row r="79" spans="15:15" x14ac:dyDescent="0.25">
      <c r="O79" s="7"/>
    </row>
    <row r="80" spans="15:15" x14ac:dyDescent="0.25">
      <c r="O80" s="7"/>
    </row>
    <row r="81" spans="15:15" x14ac:dyDescent="0.25">
      <c r="O81" s="7"/>
    </row>
    <row r="82" spans="15:15" x14ac:dyDescent="0.25">
      <c r="O82" s="7"/>
    </row>
    <row r="83" spans="15:15" x14ac:dyDescent="0.25">
      <c r="O83" s="7"/>
    </row>
    <row r="84" spans="15:15" x14ac:dyDescent="0.25">
      <c r="O84" s="7"/>
    </row>
    <row r="85" spans="15:15" x14ac:dyDescent="0.25">
      <c r="O85" s="7"/>
    </row>
    <row r="86" spans="15:15" x14ac:dyDescent="0.25">
      <c r="O86" s="7"/>
    </row>
    <row r="87" spans="15:15" x14ac:dyDescent="0.25">
      <c r="O87" s="7"/>
    </row>
    <row r="88" spans="15:15" x14ac:dyDescent="0.25">
      <c r="O88" s="7"/>
    </row>
    <row r="89" spans="15:15" x14ac:dyDescent="0.25">
      <c r="O89" s="7"/>
    </row>
    <row r="90" spans="15:15" x14ac:dyDescent="0.25">
      <c r="O90" s="7"/>
    </row>
    <row r="91" spans="15:15" x14ac:dyDescent="0.25">
      <c r="O91" s="7"/>
    </row>
    <row r="92" spans="15:15" x14ac:dyDescent="0.25">
      <c r="O92" s="7"/>
    </row>
    <row r="93" spans="15:15" x14ac:dyDescent="0.25">
      <c r="O93" s="7"/>
    </row>
    <row r="94" spans="15:15" x14ac:dyDescent="0.25">
      <c r="O94" s="7"/>
    </row>
    <row r="95" spans="15:15" x14ac:dyDescent="0.25">
      <c r="O95" s="7"/>
    </row>
    <row r="96" spans="15:15" x14ac:dyDescent="0.25">
      <c r="O96" s="7"/>
    </row>
  </sheetData>
  <pageMargins left="0.7" right="0.7" top="0.75" bottom="0.75" header="0.3" footer="0.3"/>
  <ignoredErrors>
    <ignoredError sqref="J5:J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Shaam</cp:lastModifiedBy>
  <dcterms:created xsi:type="dcterms:W3CDTF">2020-03-04T14:35:19Z</dcterms:created>
  <dcterms:modified xsi:type="dcterms:W3CDTF">2020-03-05T10:22:37Z</dcterms:modified>
</cp:coreProperties>
</file>