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elizabethhuppert/Desktop/preferences-for-moral-absolutism/"/>
    </mc:Choice>
  </mc:AlternateContent>
  <xr:revisionPtr revIDLastSave="0" documentId="13_ncr:1_{C0728339-43C0-D842-983F-4276E0BBEFE1}" xr6:coauthVersionLast="47" xr6:coauthVersionMax="47" xr10:uidLastSave="{00000000-0000-0000-0000-000000000000}"/>
  <bookViews>
    <workbookView xWindow="760" yWindow="540" windowWidth="28040" windowHeight="16600" xr2:uid="{00000000-000D-0000-FFFF-FFFF00000000}"/>
  </bookViews>
  <sheets>
    <sheet name="HypocrisyStudySI_5" sheetId="1" r:id="rId1"/>
  </sheets>
  <definedNames>
    <definedName name="_xlnm._FilterDatabase" localSheetId="0" hidden="1">HypocrisyStudySI_5!$AO$1:$AO$197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55" i="1" l="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7" i="1"/>
  <c r="AN8" i="1"/>
  <c r="AN9" i="1"/>
  <c r="AN10" i="1"/>
  <c r="AN11" i="1"/>
  <c r="AN12" i="1"/>
  <c r="AN13" i="1"/>
  <c r="AN14" i="1"/>
  <c r="AN15" i="1"/>
  <c r="AN16" i="1"/>
  <c r="AN17" i="1"/>
  <c r="AN18" i="1"/>
  <c r="AN19" i="1"/>
  <c r="AN20" i="1"/>
  <c r="AN21" i="1"/>
  <c r="AN22" i="1"/>
  <c r="AN23" i="1"/>
  <c r="AN6" i="1"/>
  <c r="AN5" i="1"/>
  <c r="AN4" i="1"/>
  <c r="AN3" i="1"/>
  <c r="AN2" i="1"/>
  <c r="AM181" i="1"/>
  <c r="AM182" i="1"/>
  <c r="AM183" i="1"/>
  <c r="AO183" i="1" s="1"/>
  <c r="AM184" i="1"/>
  <c r="AO184" i="1" s="1"/>
  <c r="AM185" i="1"/>
  <c r="AM186" i="1"/>
  <c r="AM187" i="1"/>
  <c r="AO187" i="1" s="1"/>
  <c r="AM188" i="1"/>
  <c r="AO188" i="1" s="1"/>
  <c r="AM189" i="1"/>
  <c r="AM190" i="1"/>
  <c r="AM191" i="1"/>
  <c r="AO191" i="1" s="1"/>
  <c r="AM192" i="1"/>
  <c r="AO192" i="1" s="1"/>
  <c r="AM193" i="1"/>
  <c r="AM194" i="1"/>
  <c r="AM195" i="1"/>
  <c r="AO195" i="1" s="1"/>
  <c r="AM196" i="1"/>
  <c r="AO196" i="1" s="1"/>
  <c r="AM197" i="1"/>
  <c r="AM32" i="1"/>
  <c r="AM33" i="1"/>
  <c r="AO33" i="1" s="1"/>
  <c r="AM34" i="1"/>
  <c r="AO34" i="1" s="1"/>
  <c r="AM35" i="1"/>
  <c r="AM36" i="1"/>
  <c r="AM37" i="1"/>
  <c r="AO37" i="1" s="1"/>
  <c r="AM38" i="1"/>
  <c r="AO38" i="1" s="1"/>
  <c r="AM39" i="1"/>
  <c r="AM40" i="1"/>
  <c r="AM41" i="1"/>
  <c r="AO41" i="1" s="1"/>
  <c r="AM42" i="1"/>
  <c r="AO42" i="1" s="1"/>
  <c r="AM43" i="1"/>
  <c r="AM44" i="1"/>
  <c r="AM45" i="1"/>
  <c r="AO45" i="1" s="1"/>
  <c r="AM46" i="1"/>
  <c r="AO46" i="1" s="1"/>
  <c r="AM47" i="1"/>
  <c r="AM48" i="1"/>
  <c r="AM49" i="1"/>
  <c r="AO49" i="1" s="1"/>
  <c r="AM50" i="1"/>
  <c r="AO50" i="1" s="1"/>
  <c r="AM51" i="1"/>
  <c r="AM52" i="1"/>
  <c r="AM53" i="1"/>
  <c r="AO53" i="1" s="1"/>
  <c r="AM54" i="1"/>
  <c r="AO54" i="1" s="1"/>
  <c r="AM55" i="1"/>
  <c r="AO55" i="1" s="1"/>
  <c r="AM56" i="1"/>
  <c r="AO56" i="1" s="1"/>
  <c r="AM57" i="1"/>
  <c r="AO57" i="1" s="1"/>
  <c r="AM58" i="1"/>
  <c r="AO58" i="1" s="1"/>
  <c r="AM59" i="1"/>
  <c r="AO59" i="1" s="1"/>
  <c r="AM60" i="1"/>
  <c r="AO60" i="1" s="1"/>
  <c r="AM61" i="1"/>
  <c r="AO61" i="1" s="1"/>
  <c r="AM62" i="1"/>
  <c r="AO62" i="1" s="1"/>
  <c r="AM63" i="1"/>
  <c r="AO63" i="1" s="1"/>
  <c r="AM64" i="1"/>
  <c r="AO64" i="1" s="1"/>
  <c r="AM65" i="1"/>
  <c r="AO65" i="1" s="1"/>
  <c r="AM66" i="1"/>
  <c r="AO66" i="1" s="1"/>
  <c r="AM67" i="1"/>
  <c r="AO67" i="1" s="1"/>
  <c r="AM68" i="1"/>
  <c r="AO68" i="1" s="1"/>
  <c r="AM69" i="1"/>
  <c r="AO69" i="1" s="1"/>
  <c r="AM70" i="1"/>
  <c r="AO70" i="1" s="1"/>
  <c r="AM71" i="1"/>
  <c r="AO71" i="1" s="1"/>
  <c r="AM72" i="1"/>
  <c r="AO72" i="1" s="1"/>
  <c r="AM73" i="1"/>
  <c r="AO73" i="1" s="1"/>
  <c r="AM74" i="1"/>
  <c r="AO74" i="1" s="1"/>
  <c r="AM75" i="1"/>
  <c r="AO75" i="1" s="1"/>
  <c r="AM76" i="1"/>
  <c r="AO76" i="1" s="1"/>
  <c r="AM77" i="1"/>
  <c r="AO77" i="1" s="1"/>
  <c r="AM78" i="1"/>
  <c r="AO78" i="1" s="1"/>
  <c r="AM79" i="1"/>
  <c r="AO79" i="1" s="1"/>
  <c r="AM80" i="1"/>
  <c r="AO80" i="1" s="1"/>
  <c r="AM81" i="1"/>
  <c r="AO81" i="1" s="1"/>
  <c r="AM82" i="1"/>
  <c r="AO82" i="1" s="1"/>
  <c r="AM83" i="1"/>
  <c r="AO83" i="1" s="1"/>
  <c r="AM84" i="1"/>
  <c r="AO84" i="1" s="1"/>
  <c r="AM85" i="1"/>
  <c r="AO85" i="1" s="1"/>
  <c r="AM86" i="1"/>
  <c r="AO86" i="1" s="1"/>
  <c r="AM87" i="1"/>
  <c r="AO87" i="1" s="1"/>
  <c r="AM88" i="1"/>
  <c r="AO88" i="1" s="1"/>
  <c r="AM89" i="1"/>
  <c r="AO89" i="1" s="1"/>
  <c r="AM90" i="1"/>
  <c r="AO90" i="1" s="1"/>
  <c r="AM91" i="1"/>
  <c r="AO91" i="1" s="1"/>
  <c r="AM92" i="1"/>
  <c r="AO92" i="1" s="1"/>
  <c r="AM93" i="1"/>
  <c r="AO93" i="1" s="1"/>
  <c r="AM94" i="1"/>
  <c r="AO94" i="1" s="1"/>
  <c r="AM95" i="1"/>
  <c r="AO95" i="1" s="1"/>
  <c r="AM96" i="1"/>
  <c r="AO96" i="1" s="1"/>
  <c r="AM97" i="1"/>
  <c r="AO97" i="1" s="1"/>
  <c r="AM98" i="1"/>
  <c r="AO98" i="1" s="1"/>
  <c r="AM99" i="1"/>
  <c r="AO99" i="1" s="1"/>
  <c r="AM100" i="1"/>
  <c r="AO100" i="1" s="1"/>
  <c r="AM101" i="1"/>
  <c r="AO101" i="1" s="1"/>
  <c r="AM102" i="1"/>
  <c r="AO102" i="1" s="1"/>
  <c r="AM103" i="1"/>
  <c r="AO103" i="1" s="1"/>
  <c r="AM104" i="1"/>
  <c r="AO104" i="1" s="1"/>
  <c r="AM105" i="1"/>
  <c r="AO105" i="1" s="1"/>
  <c r="AM106" i="1"/>
  <c r="AO106" i="1" s="1"/>
  <c r="AM107" i="1"/>
  <c r="AO107" i="1" s="1"/>
  <c r="AM108" i="1"/>
  <c r="AO108" i="1" s="1"/>
  <c r="AM109" i="1"/>
  <c r="AO109" i="1" s="1"/>
  <c r="AM110" i="1"/>
  <c r="AO110" i="1" s="1"/>
  <c r="AM111" i="1"/>
  <c r="AO111" i="1" s="1"/>
  <c r="AM112" i="1"/>
  <c r="AO112" i="1" s="1"/>
  <c r="AM113" i="1"/>
  <c r="AO113" i="1" s="1"/>
  <c r="AM114" i="1"/>
  <c r="AM115" i="1"/>
  <c r="AO115" i="1" s="1"/>
  <c r="AM116" i="1"/>
  <c r="AO116" i="1" s="1"/>
  <c r="AM117" i="1"/>
  <c r="AO117" i="1" s="1"/>
  <c r="AM118" i="1"/>
  <c r="AO118" i="1" s="1"/>
  <c r="AM119" i="1"/>
  <c r="AO119" i="1" s="1"/>
  <c r="AM120" i="1"/>
  <c r="AO120" i="1" s="1"/>
  <c r="AM121" i="1"/>
  <c r="AO121" i="1" s="1"/>
  <c r="AM122" i="1"/>
  <c r="AO122" i="1" s="1"/>
  <c r="AM123" i="1"/>
  <c r="AO123" i="1" s="1"/>
  <c r="AM124" i="1"/>
  <c r="AO124" i="1" s="1"/>
  <c r="AM125" i="1"/>
  <c r="AO125" i="1" s="1"/>
  <c r="AM126" i="1"/>
  <c r="AO126" i="1" s="1"/>
  <c r="AM127" i="1"/>
  <c r="AO127" i="1" s="1"/>
  <c r="AM128" i="1"/>
  <c r="AO128" i="1" s="1"/>
  <c r="AM129" i="1"/>
  <c r="AO129" i="1" s="1"/>
  <c r="AM130" i="1"/>
  <c r="AO130" i="1" s="1"/>
  <c r="AM131" i="1"/>
  <c r="AO131" i="1" s="1"/>
  <c r="AM132" i="1"/>
  <c r="AO132" i="1" s="1"/>
  <c r="AM133" i="1"/>
  <c r="AO133" i="1" s="1"/>
  <c r="AM134" i="1"/>
  <c r="AO134" i="1" s="1"/>
  <c r="AM135" i="1"/>
  <c r="AO135" i="1" s="1"/>
  <c r="AM136" i="1"/>
  <c r="AO136" i="1" s="1"/>
  <c r="AM137" i="1"/>
  <c r="AO137" i="1" s="1"/>
  <c r="AM138" i="1"/>
  <c r="AO138" i="1" s="1"/>
  <c r="AM139" i="1"/>
  <c r="AO139" i="1" s="1"/>
  <c r="AM140" i="1"/>
  <c r="AO140" i="1" s="1"/>
  <c r="AM141" i="1"/>
  <c r="AO141" i="1" s="1"/>
  <c r="AM142" i="1"/>
  <c r="AO142" i="1" s="1"/>
  <c r="AM143" i="1"/>
  <c r="AO143" i="1" s="1"/>
  <c r="AM144" i="1"/>
  <c r="AO144" i="1" s="1"/>
  <c r="AM145" i="1"/>
  <c r="AO145" i="1" s="1"/>
  <c r="AM146" i="1"/>
  <c r="AO146" i="1" s="1"/>
  <c r="AM147" i="1"/>
  <c r="AO147" i="1" s="1"/>
  <c r="AM148" i="1"/>
  <c r="AO148" i="1" s="1"/>
  <c r="AM149" i="1"/>
  <c r="AO149" i="1" s="1"/>
  <c r="AM150" i="1"/>
  <c r="AO150" i="1" s="1"/>
  <c r="AM151" i="1"/>
  <c r="AO151" i="1" s="1"/>
  <c r="AM152" i="1"/>
  <c r="AO152" i="1" s="1"/>
  <c r="AM153" i="1"/>
  <c r="AO153" i="1" s="1"/>
  <c r="AM154" i="1"/>
  <c r="AO154" i="1" s="1"/>
  <c r="AM155" i="1"/>
  <c r="AO155" i="1" s="1"/>
  <c r="AM156" i="1"/>
  <c r="AO156" i="1" s="1"/>
  <c r="AM157" i="1"/>
  <c r="AO157" i="1" s="1"/>
  <c r="AM158" i="1"/>
  <c r="AO158" i="1" s="1"/>
  <c r="AM159" i="1"/>
  <c r="AO159" i="1" s="1"/>
  <c r="AM160" i="1"/>
  <c r="AO160" i="1" s="1"/>
  <c r="AM161" i="1"/>
  <c r="AO161" i="1" s="1"/>
  <c r="AM162" i="1"/>
  <c r="AO162" i="1" s="1"/>
  <c r="AM163" i="1"/>
  <c r="AO163" i="1" s="1"/>
  <c r="AM164" i="1"/>
  <c r="AO164" i="1" s="1"/>
  <c r="AM165" i="1"/>
  <c r="AO165" i="1" s="1"/>
  <c r="AM166" i="1"/>
  <c r="AO166" i="1" s="1"/>
  <c r="AM167" i="1"/>
  <c r="AO167" i="1" s="1"/>
  <c r="AM168" i="1"/>
  <c r="AO168" i="1" s="1"/>
  <c r="AM169" i="1"/>
  <c r="AO169" i="1" s="1"/>
  <c r="AM170" i="1"/>
  <c r="AO170" i="1" s="1"/>
  <c r="AM171" i="1"/>
  <c r="AO171" i="1" s="1"/>
  <c r="AM172" i="1"/>
  <c r="AO172" i="1" s="1"/>
  <c r="AM173" i="1"/>
  <c r="AO173" i="1" s="1"/>
  <c r="AM174" i="1"/>
  <c r="AO174" i="1" s="1"/>
  <c r="AM175" i="1"/>
  <c r="AO175" i="1" s="1"/>
  <c r="AM176" i="1"/>
  <c r="AO176" i="1" s="1"/>
  <c r="AM177" i="1"/>
  <c r="AO177" i="1" s="1"/>
  <c r="AM178" i="1"/>
  <c r="AO178" i="1" s="1"/>
  <c r="AM179" i="1"/>
  <c r="AO179" i="1" s="1"/>
  <c r="AM180" i="1"/>
  <c r="AO180" i="1" s="1"/>
  <c r="AM21" i="1"/>
  <c r="AM22" i="1"/>
  <c r="AO22" i="1" s="1"/>
  <c r="AM23" i="1"/>
  <c r="AM24" i="1"/>
  <c r="AM25" i="1"/>
  <c r="AO25" i="1" s="1"/>
  <c r="AM26" i="1"/>
  <c r="AO26" i="1" s="1"/>
  <c r="AM27" i="1"/>
  <c r="AM28" i="1"/>
  <c r="AM29" i="1"/>
  <c r="AO29" i="1" s="1"/>
  <c r="AM30" i="1"/>
  <c r="AO30" i="1" s="1"/>
  <c r="AM31" i="1"/>
  <c r="AM3" i="1"/>
  <c r="AM4" i="1"/>
  <c r="AO4" i="1" s="1"/>
  <c r="AM5" i="1"/>
  <c r="AO5" i="1" s="1"/>
  <c r="AM6" i="1"/>
  <c r="AM7" i="1"/>
  <c r="AM8" i="1"/>
  <c r="AM9" i="1"/>
  <c r="AO9" i="1" s="1"/>
  <c r="AM10" i="1"/>
  <c r="AO10" i="1" s="1"/>
  <c r="AM11" i="1"/>
  <c r="AM12" i="1"/>
  <c r="AM13" i="1"/>
  <c r="AO13" i="1" s="1"/>
  <c r="AM14" i="1"/>
  <c r="AO14" i="1" s="1"/>
  <c r="AM15" i="1"/>
  <c r="AM16" i="1"/>
  <c r="AM17" i="1"/>
  <c r="AO17" i="1" s="1"/>
  <c r="AM18" i="1"/>
  <c r="AO18" i="1" s="1"/>
  <c r="AM19" i="1"/>
  <c r="AM20" i="1"/>
  <c r="AM2" i="1"/>
  <c r="AO2" i="1" s="1"/>
  <c r="AO15" i="1" l="1"/>
  <c r="AO7" i="1"/>
  <c r="AO19" i="1"/>
  <c r="AO11" i="1"/>
  <c r="AO3" i="1"/>
  <c r="AO31" i="1"/>
  <c r="AO27" i="1"/>
  <c r="AO23" i="1"/>
  <c r="AO51" i="1"/>
  <c r="AO47" i="1"/>
  <c r="AO43" i="1"/>
  <c r="AO39" i="1"/>
  <c r="AO35" i="1"/>
  <c r="AO197" i="1"/>
  <c r="AO193" i="1"/>
  <c r="AO189" i="1"/>
  <c r="AO185" i="1"/>
  <c r="AO181" i="1"/>
  <c r="AO21" i="1"/>
  <c r="AO20" i="1"/>
  <c r="AO16" i="1"/>
  <c r="AO12" i="1"/>
  <c r="AO8" i="1"/>
  <c r="AO28" i="1"/>
  <c r="AO24" i="1"/>
  <c r="AO52" i="1"/>
  <c r="AO48" i="1"/>
  <c r="AO44" i="1"/>
  <c r="AO40" i="1"/>
  <c r="AO36" i="1"/>
  <c r="AO32" i="1"/>
  <c r="AO194" i="1"/>
  <c r="AO190" i="1"/>
  <c r="AO186" i="1"/>
  <c r="AO182" i="1"/>
  <c r="AO6" i="1"/>
</calcChain>
</file>

<file path=xl/sharedStrings.xml><?xml version="1.0" encoding="utf-8"?>
<sst xmlns="http://schemas.openxmlformats.org/spreadsheetml/2006/main" count="5318" uniqueCount="270">
  <si>
    <t>id</t>
  </si>
  <si>
    <t>Duration</t>
  </si>
  <si>
    <t>Guess_1</t>
  </si>
  <si>
    <t>hypocrite</t>
  </si>
  <si>
    <t>inauthentic</t>
  </si>
  <si>
    <t>disingenuous</t>
  </si>
  <si>
    <t>moral</t>
  </si>
  <si>
    <t>ethical</t>
  </si>
  <si>
    <t>trust</t>
  </si>
  <si>
    <t>comm_h</t>
  </si>
  <si>
    <t>lie_freq</t>
  </si>
  <si>
    <t>future_lie</t>
  </si>
  <si>
    <t>extreme_lie</t>
  </si>
  <si>
    <t>Q602</t>
  </si>
  <si>
    <t>Q603</t>
  </si>
  <si>
    <t>Q600</t>
  </si>
  <si>
    <t>Q489</t>
  </si>
  <si>
    <t>Q490</t>
  </si>
  <si>
    <t>Q615</t>
  </si>
  <si>
    <t>hypo_2</t>
  </si>
  <si>
    <t>inauth_2</t>
  </si>
  <si>
    <t>disingen_2</t>
  </si>
  <si>
    <t>moral_2</t>
  </si>
  <si>
    <t>ethical_2</t>
  </si>
  <si>
    <t>trust_2</t>
  </si>
  <si>
    <t>comm_h2</t>
  </si>
  <si>
    <t>lie_freq2</t>
  </si>
  <si>
    <t>future_lie2</t>
  </si>
  <si>
    <t>extreme_lie2</t>
  </si>
  <si>
    <t>Q811</t>
  </si>
  <si>
    <t>final_guess</t>
  </si>
  <si>
    <t>gender</t>
  </si>
  <si>
    <t>econ</t>
  </si>
  <si>
    <t>age</t>
  </si>
  <si>
    <t>purpose</t>
  </si>
  <si>
    <t>condition</t>
  </si>
  <si>
    <t>ID</t>
  </si>
  <si>
    <t>Country</t>
  </si>
  <si>
    <t>Agree</t>
  </si>
  <si>
    <t>Somewhat agree</t>
  </si>
  <si>
    <t>Not very</t>
  </si>
  <si>
    <t>Slightly</t>
  </si>
  <si>
    <t>Somewhat often</t>
  </si>
  <si>
    <t>Extremely likely</t>
  </si>
  <si>
    <t>Slightly extreme</t>
  </si>
  <si>
    <t>SENDER</t>
  </si>
  <si>
    <t>The coin landed on HEADS.</t>
  </si>
  <si>
    <t>The coin landed on TAILS.</t>
  </si>
  <si>
    <t>Strongly agree</t>
  </si>
  <si>
    <t>Not at all</t>
  </si>
  <si>
    <t>Extremely often</t>
  </si>
  <si>
    <t>Not at all extreme</t>
  </si>
  <si>
    <t>I am ready to continue.</t>
  </si>
  <si>
    <t>Female</t>
  </si>
  <si>
    <t>Whether or not to trust the other person</t>
  </si>
  <si>
    <t>Disagree</t>
  </si>
  <si>
    <t>Moderately</t>
  </si>
  <si>
    <t>Not very often</t>
  </si>
  <si>
    <t>Not very likely</t>
  </si>
  <si>
    <t>Moderately extreme</t>
  </si>
  <si>
    <t>Very often</t>
  </si>
  <si>
    <t>Very likely</t>
  </si>
  <si>
    <t>Not very extreme</t>
  </si>
  <si>
    <t>To see if people believe other people.</t>
  </si>
  <si>
    <t>Strongly disagree</t>
  </si>
  <si>
    <t>Slightly often</t>
  </si>
  <si>
    <t>Slightly likely</t>
  </si>
  <si>
    <t>Male</t>
  </si>
  <si>
    <t>5+</t>
  </si>
  <si>
    <t>Whether I trusted #186.</t>
  </si>
  <si>
    <t>Very</t>
  </si>
  <si>
    <t>Somewhat</t>
  </si>
  <si>
    <t>Moderately likely</t>
  </si>
  <si>
    <t>To determine how much I'd trust my partner after seeing a previous scenario which shows whether they lied / told the truth.</t>
  </si>
  <si>
    <t>Neither SENDER nor RECEIVER</t>
  </si>
  <si>
    <t>Somewhat likely</t>
  </si>
  <si>
    <t xml:space="preserve">to see how trustworthy the person is </t>
  </si>
  <si>
    <t>Extremely</t>
  </si>
  <si>
    <t>Not often at all</t>
  </si>
  <si>
    <t>Not at all likely</t>
  </si>
  <si>
    <t>The most extreme</t>
  </si>
  <si>
    <t>Both SENDER and RECEIVER</t>
  </si>
  <si>
    <t>To see whether you believe another player once you have seen they were lying previously.</t>
  </si>
  <si>
    <t>Neither agree nor disagree</t>
  </si>
  <si>
    <t>Somewhat extreme</t>
  </si>
  <si>
    <t>To try to correctly guess the value of the coins in the jar. And to see how much I trust the advice of the other participant.</t>
  </si>
  <si>
    <t>To see if we would trust an advisor who has been known to lie in the past</t>
  </si>
  <si>
    <t>I don't know</t>
  </si>
  <si>
    <t xml:space="preserve">To determine how much you trusted your partner. </t>
  </si>
  <si>
    <t>Somewhat disagree</t>
  </si>
  <si>
    <t>Moderately often</t>
  </si>
  <si>
    <t xml:space="preserve">if we see previous choices of another person how this effects our trust in them
</t>
  </si>
  <si>
    <t>To study changes in choices depending on information given about a third party that gives advice.</t>
  </si>
  <si>
    <t>To guess the amount of money in a jar of pennies. I received advise from a partner about how much was in the jar. I also was told the partner's decision of whether to lie or not from a previous game. I then was told advise from the partner and I was asked to resubmit an answer for how much money I thought was in the jar.</t>
  </si>
  <si>
    <t>Very extreme</t>
  </si>
  <si>
    <t>The advice game was about establishing and studying trust in a partner who is providing advice.</t>
  </si>
  <si>
    <t>To see how knowing someone lies over a quarter influenced your perspective of them.</t>
  </si>
  <si>
    <t xml:space="preserve">To see if and how much people will trust a hypothetical "partner' to be honest.  </t>
  </si>
  <si>
    <t>to know how people change decision based on a person's personality</t>
  </si>
  <si>
    <t>To see how well we trust someone that has lied in the past when working with them,</t>
  </si>
  <si>
    <t xml:space="preserve">The purpose was to guess the amount of money in the jar, and I could change my answer based on the advisor's recommendation. </t>
  </si>
  <si>
    <t>thoughts on someone's ability to lie</t>
  </si>
  <si>
    <t>To see if I would follow the advice of a liar?</t>
  </si>
  <si>
    <t>To see whether I would trust the other participant</t>
  </si>
  <si>
    <t>The purpose of the Advice Game was whether or not I could trust the person that played the role of the adviser even though he had a history of lying.</t>
  </si>
  <si>
    <t>To trust a random player and work together</t>
  </si>
  <si>
    <t>I think it was merely to see if you trusted an individual who had proven to be selfish and untrustworthy in the past.</t>
  </si>
  <si>
    <t>About a unknown person's honesty</t>
  </si>
  <si>
    <t>Understanding how much we trust our partner given his history</t>
  </si>
  <si>
    <t>I don't know.</t>
  </si>
  <si>
    <t>RECEIVER</t>
  </si>
  <si>
    <t>To see if I would trust a liar</t>
  </si>
  <si>
    <t>To try and guess as close to the correct amount of money in the jar as possible.</t>
  </si>
  <si>
    <t>To see how my decision was impacted by learning about the other person's history in the other game.</t>
  </si>
  <si>
    <t>I think you're trying to test if and how much I trust my partner who is a proven liar.</t>
  </si>
  <si>
    <t>To trust or not to trust others when the odds of them lying seem 100% and to make a decisive decision.</t>
  </si>
  <si>
    <t xml:space="preserve">learn about this participant's previous behavior in a different study. </t>
  </si>
  <si>
    <t>I guess it's about trusting another person.</t>
  </si>
  <si>
    <t>This study was related to decision making influenced by several factors and what would be my attitude towards them.</t>
  </si>
  <si>
    <t>to test the honesty of people.</t>
  </si>
  <si>
    <t>na</t>
  </si>
  <si>
    <t>to see whether we trusted our partner after learning that they lied in a previous game with another partner</t>
  </si>
  <si>
    <t>it was about trust</t>
  </si>
  <si>
    <t>decision making</t>
  </si>
  <si>
    <t>To guess the amount of coins in a jar and get advice from someone else on the amount that they know but could lie about.</t>
  </si>
  <si>
    <t>To see if people trusted untrustworthy people.</t>
  </si>
  <si>
    <t>play a decision making game with a partner.</t>
  </si>
  <si>
    <t xml:space="preserve">opinion with in people </t>
  </si>
  <si>
    <t>The purpose I believe was to see if you can trust an individual in a game where you see that they lied previously in another game with another person.</t>
  </si>
  <si>
    <t>Creative of the ideas</t>
  </si>
  <si>
    <t>The purpose was to determine if the advisor was telling the truth or not about the number of coins in a jar, and decide whther to trust or not to trust them.</t>
  </si>
  <si>
    <t>To see if we trust the advice from someone that has lied in the past?</t>
  </si>
  <si>
    <t>To Learn about the decision making by our partner in a game</t>
  </si>
  <si>
    <t>To tell how much trust a person has in a stranger.</t>
  </si>
  <si>
    <t xml:space="preserve">Collecting ideas </t>
  </si>
  <si>
    <t>I think to see how much you trusted the other participant and if you changed the guess based on their past dishonesty or honesty.</t>
  </si>
  <si>
    <t>yeah i think it was taken by study research purpose</t>
  </si>
  <si>
    <t xml:space="preserve">DATA COLLECTING </t>
  </si>
  <si>
    <t>To see if I could be tricked. It was obviously not a real person!</t>
  </si>
  <si>
    <t xml:space="preserve">data collect </t>
  </si>
  <si>
    <t>find out how much we trust people</t>
  </si>
  <si>
    <t>To determine whether or not someone was telling the truth.</t>
  </si>
  <si>
    <t>All payoffs for the RECEIVER were equal.</t>
  </si>
  <si>
    <t>Advisor GAME how to earn coins for sender and receiver.</t>
  </si>
  <si>
    <t>It was about the amount of trust on a person depending on his few choices.</t>
  </si>
  <si>
    <t>perceptions of trust and judgement</t>
  </si>
  <si>
    <t>To judge if people would still follow directions from lies</t>
  </si>
  <si>
    <t>To try to guess the amount of coins in a jar and also receive advice from someone who knows the amount. But that person might lie to get more money themselves because they could get more if I'm closer or farther from the right answer but I don't know which is the incentive for them.</t>
  </si>
  <si>
    <t>testing my perception of whether lies affect my choices.</t>
  </si>
  <si>
    <t xml:space="preserve">to see if you can trust someone based off first impressions </t>
  </si>
  <si>
    <t>Who was really honestly.</t>
  </si>
  <si>
    <t>To check how people react based on others perception</t>
  </si>
  <si>
    <t>To judge whether the participant trust the other participant who used to lie for his own well-being.</t>
  </si>
  <si>
    <t>To decide how trustworthy someone was based on their previous behavior</t>
  </si>
  <si>
    <t>It was quite interesting, but I was not sure whether to trust the Advisor or not.</t>
  </si>
  <si>
    <t>Decision making</t>
  </si>
  <si>
    <t>nothing to saying thank you</t>
  </si>
  <si>
    <t xml:space="preserve">To see if you would trust someone who you know deceived someone else in the past. </t>
  </si>
  <si>
    <t>Maybe to study how easily people trust others, based on what they have heard about them.</t>
  </si>
  <si>
    <t>To see how we trust others</t>
  </si>
  <si>
    <t>To guess how many pennies were in a jar with the help of an advisor who knows the correct answer, but may have incentive to lie</t>
  </si>
  <si>
    <t>The purpose was to see if I would trust someone who values honesty and then lies to benefit themselves.</t>
  </si>
  <si>
    <t>To judge the person we are paired with and decide if we trust their judgment or not.</t>
  </si>
  <si>
    <t>To understand how we are affected when knowing the other person has lied for monetary gain</t>
  </si>
  <si>
    <t>To determine how much I listen to other's advice.</t>
  </si>
  <si>
    <t>to know the or to guess the partner decision</t>
  </si>
  <si>
    <t>trust worthy</t>
  </si>
  <si>
    <t xml:space="preserve">This is to survey level of trust and honesty </t>
  </si>
  <si>
    <t>i don't know man</t>
  </si>
  <si>
    <t>calculations</t>
  </si>
  <si>
    <t>IT IS COLLECTS THE KNOWLEDGE AND GUESSES OF PEOPLES.</t>
  </si>
  <si>
    <t xml:space="preserve">I determine how much faith in others the respondents have given a scenario where the other has already been proven to lie </t>
  </si>
  <si>
    <t xml:space="preserve">To better know the mindset of people about guessing. </t>
  </si>
  <si>
    <t>I think it's a brain game.</t>
  </si>
  <si>
    <t>To study whether player A trust on player B through providing different kind of information about player B.</t>
  </si>
  <si>
    <t>The purpose of this game is to make other players guess the correct answer and earn money out of it.</t>
  </si>
  <si>
    <t>This study is about decision making game with a partner.</t>
  </si>
  <si>
    <t>It was to test a person's perception and trust of someone else telling you the truth.</t>
  </si>
  <si>
    <t xml:space="preserve">i dont know  </t>
  </si>
  <si>
    <t xml:space="preserve">The advise game about how we trust and opinion about the adviser and consider opinion from other people. </t>
  </si>
  <si>
    <t>To see if I trust the advisor or not and make a decision based on what I've learned about them.</t>
  </si>
  <si>
    <t>In this study we play decision making game with a partner and learn about this participant's previous behavior in a different study.</t>
  </si>
  <si>
    <t xml:space="preserve">How ethical people are when motivations are different. </t>
  </si>
  <si>
    <t>I believe it was to know about the change in an individual's perception of another person based on the information provided. And to see the reaction of the individual in making an important decision.</t>
  </si>
  <si>
    <t>The purpose is to find out how much one changes his/her response based on advisor history.</t>
  </si>
  <si>
    <t xml:space="preserve">Seeing how much we can trust a stranger based on their previous actions. </t>
  </si>
  <si>
    <t>To see if I trust that the Advisor is telling the truth or lying depending on his/her actions in a previous coin-toss game.</t>
  </si>
  <si>
    <t xml:space="preserve">I'd guess the amount of coins in a jar. The advisor, who knows the true amount, tells me how much to guess, but had an incentive to either lie or tell the truth based on their instructions. I then get a chance to revise my answer based on their advice. </t>
  </si>
  <si>
    <t>To understand how people deal with those who are ready to lie</t>
  </si>
  <si>
    <t>How I am making decision on choosing advisor's answer when his answer is not even 100% true.</t>
  </si>
  <si>
    <t xml:space="preserve">how to guess the economic condition in this situation </t>
  </si>
  <si>
    <t xml:space="preserve">To see if we are willing to listen to another person's advice when there is a possibility they are lying to us. </t>
  </si>
  <si>
    <t>IMPROVED FOR SKILLS</t>
  </si>
  <si>
    <t>economic survey</t>
  </si>
  <si>
    <t>Prefer not to answer</t>
  </si>
  <si>
    <t>PLAY THE DECISION MAKING GAME WITH A PARTNER</t>
  </si>
  <si>
    <t>Advice Game purpose is people own beliefs and judgments.</t>
  </si>
  <si>
    <t>Whether they tell a lie or tell the truth</t>
  </si>
  <si>
    <t>To see if a person can rely on someone who had lie in a different game before.</t>
  </si>
  <si>
    <t>I am unsure</t>
  </si>
  <si>
    <t>How much we believe other people and  their decisions.</t>
  </si>
  <si>
    <t>Do we trust a person after being primed they are typically selfish and possibly dishonest</t>
  </si>
  <si>
    <t xml:space="preserve">How honesty and how behave with others if there is a chance of earn some money </t>
  </si>
  <si>
    <t>Not really sure</t>
  </si>
  <si>
    <t>To see if how people consider previous behavior when evaluating the honesty of someone.</t>
  </si>
  <si>
    <t xml:space="preserve">To try and guess the amount of coins in the jar while considering to take the advice of another participant based on their previous study results. </t>
  </si>
  <si>
    <t>I believe the advice game is to know how will you rate individuals as trustworthy,ethic values,moral etc if someone brief you about some past behaviour even though you know very little about him regarding the actual identity.</t>
  </si>
  <si>
    <t>I dont understand</t>
  </si>
  <si>
    <t xml:space="preserve">To see if you can trust others </t>
  </si>
  <si>
    <t>To see how much I trust the advisor</t>
  </si>
  <si>
    <t>Decision Making</t>
  </si>
  <si>
    <t>To see how much people trust others.</t>
  </si>
  <si>
    <t xml:space="preserve">To determine whether one who has lied in the past is a reliable communicator of facts moving forward. </t>
  </si>
  <si>
    <t>To manipulate my trust in the other "player"</t>
  </si>
  <si>
    <t>Game and Judgement</t>
  </si>
  <si>
    <t>To see if knowing that our adviser is an immoral person in a different game affects how we take his advice in this game?</t>
  </si>
  <si>
    <t>Correct guessing without influence to another person.</t>
  </si>
  <si>
    <t>I have no idea what the goal was, however I assume it has something to do with my feelings towards people I suspect to be lying.</t>
  </si>
  <si>
    <t>Questions about my advisor and about my own beliefs and judgments.</t>
  </si>
  <si>
    <t xml:space="preserve">for judgment of Opposite person in game of probability </t>
  </si>
  <si>
    <t>If we accept others opinion.</t>
  </si>
  <si>
    <t xml:space="preserve">To see if you trust another player. </t>
  </si>
  <si>
    <t>unknown</t>
  </si>
  <si>
    <t>I think the purpose of the Advice Game was to research the amount of trust individuals place in others when under pressure.</t>
  </si>
  <si>
    <t xml:space="preserve">The motivation of the study is how the participant has done his on previous study and we need to  learn their behavior how it will use for our study and how we will use it for the decision making study </t>
  </si>
  <si>
    <t xml:space="preserve">VERY INTERESTING </t>
  </si>
  <si>
    <t>I think the purpose of the advice game was to analyze the willingness of participants to trust others based on their previous behaviors, thank you!</t>
  </si>
  <si>
    <t>Judgement and decision</t>
  </si>
  <si>
    <t>Guess the total amount of dollars in a jar full of coins.</t>
  </si>
  <si>
    <t>To see how much I trusted my partner</t>
  </si>
  <si>
    <t>knowledge devolopement in the game thank you.</t>
  </si>
  <si>
    <t>CBSE Class 6 English Chapter 8 A Game of Chance Questions with Solutions to help you to ... B. Notice the use of' there' in the following sentences ... Describe in your own words your visit to the fair. ... Ans: He did not heed the advice of his uncle either to buy anything nor to go too far out in his absence. 2.</t>
  </si>
  <si>
    <t>How one person leans to advice of others and trust the other person?</t>
  </si>
  <si>
    <t>Whether to trust the other to tell you the truth.</t>
  </si>
  <si>
    <t xml:space="preserve">Online video games can be a way to help supplement your child's learning and teach them key life ... Advice on how video games can make children smarter.
</t>
  </si>
  <si>
    <t>I think it will enhances memory, brain's speed, and concentration.</t>
  </si>
  <si>
    <t xml:space="preserve">Playing video games fulfills a purpose in their lives. This could include gaming for: relaxation, opportunities to exert control, enjoyment, creativity, socialization, prevent boredom, challenge, and achievement. It could also be used as a coping method or stress management.
</t>
  </si>
  <si>
    <t>good thinkking of mind thank you.</t>
  </si>
  <si>
    <t>knowledge devolopement in  the work thank you</t>
  </si>
  <si>
    <t>if we trust a stranger who has cheated before?</t>
  </si>
  <si>
    <t>to see if people can be trustworthy or not</t>
  </si>
  <si>
    <t>To understand the perception on people's mind about another person's integrity on the basis of past behavior.</t>
  </si>
  <si>
    <t xml:space="preserve">To see if we would trust someone who previously lied in a game with a different participant. First learning about how moral they are and then seeing that they would be dishonest, which way would we go. </t>
  </si>
  <si>
    <t>;'
2'</t>
  </si>
  <si>
    <t>good survey</t>
  </si>
  <si>
    <t>i am not sure</t>
  </si>
  <si>
    <t>lottary game, i will chose</t>
  </si>
  <si>
    <t>There is a jar of coins and I had to guess the amount of money in the jar. If my answer is within $1 of the actual amount, then I am awarded a $0.50 bonus. An advisor who knows the actual amount then advises me with a dollar amount which is either true or untrue depending on how the advisor is incentivized - that is, the advisor is awarded a bonus if they either lead me to the correct amount or the incorrect amount. Then I am asked to make a final estimate. I think the research's purpose is to measure participant's level of trust in the advisor.</t>
  </si>
  <si>
    <t>Believing and judging a person based on their previous conditions and finding factors to believing them or not.</t>
  </si>
  <si>
    <t>person and about your own beliefs and judgments</t>
  </si>
  <si>
    <t>i will chose in lot of coins</t>
  </si>
  <si>
    <t>play a decision making game with a partner</t>
  </si>
  <si>
    <t>Games &amp; Judgments</t>
  </si>
  <si>
    <t xml:space="preserve"> person and about your own beliefs and judgments.</t>
  </si>
  <si>
    <t>will play a decision making game with a partner.</t>
  </si>
  <si>
    <t xml:space="preserve">i will choose it in amount of  battle coins  </t>
  </si>
  <si>
    <t>about your own beliefs and judgments</t>
  </si>
  <si>
    <t>good game</t>
  </si>
  <si>
    <t>In this study, i will play a decision making game with a partner</t>
  </si>
  <si>
    <t xml:space="preserve"> person and about your own beliefs and judgments. </t>
  </si>
  <si>
    <t>To determine how much we would trust an anonymous particpant knowing that they lied in a previous, somewhat wimilar game, and how that would change our trust judgements</t>
  </si>
  <si>
    <t>To see how much people trust other people when knowing they have lied in the past.</t>
  </si>
  <si>
    <t>good games and nice dick</t>
  </si>
  <si>
    <t>Thus the purpose of the advice game was analyze to some economic strategy.</t>
  </si>
  <si>
    <t>good</t>
  </si>
  <si>
    <t xml:space="preserve">To judge how participants will make decisions based on advice from someone they know very little about. </t>
  </si>
  <si>
    <t>jhjhk</t>
  </si>
  <si>
    <t>Advice_num</t>
  </si>
  <si>
    <t>Advice_denom</t>
  </si>
  <si>
    <t>advice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</si>
</sst>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97"/>
  <sheetViews>
    <sheetView tabSelected="1" topLeftCell="Z1" workbookViewId="0">
      <selection activeCell="AO198" sqref="AO198"/>
    </sheetView>
  </sheetViews>
  <sheetFormatPr baseColWidth="10" defaultRowHeight="16" x14ac:dyDescent="0.2"/>
  <cols>
    <col min="4" max="30" width="10.83203125" customWidth="1"/>
  </cols>
  <sheetData>
    <row r="1" spans="1:4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267</v>
      </c>
      <c r="AN1" t="s">
        <v>268</v>
      </c>
      <c r="AO1" t="s">
        <v>269</v>
      </c>
    </row>
    <row r="2" spans="1:41" x14ac:dyDescent="0.2">
      <c r="A2">
        <v>1</v>
      </c>
      <c r="B2">
        <v>363</v>
      </c>
      <c r="C2">
        <v>3.5</v>
      </c>
      <c r="D2" t="s">
        <v>38</v>
      </c>
      <c r="E2" t="s">
        <v>39</v>
      </c>
      <c r="F2" t="s">
        <v>39</v>
      </c>
      <c r="G2" t="s">
        <v>40</v>
      </c>
      <c r="H2" t="s">
        <v>41</v>
      </c>
      <c r="I2" t="s">
        <v>40</v>
      </c>
      <c r="J2" t="s">
        <v>40</v>
      </c>
      <c r="K2" t="s">
        <v>42</v>
      </c>
      <c r="L2" t="s">
        <v>43</v>
      </c>
      <c r="M2" t="s">
        <v>44</v>
      </c>
      <c r="N2" t="s">
        <v>45</v>
      </c>
      <c r="O2" t="s">
        <v>45</v>
      </c>
      <c r="P2" t="s">
        <v>46</v>
      </c>
      <c r="Q2" t="s">
        <v>45</v>
      </c>
      <c r="R2" t="s">
        <v>45</v>
      </c>
      <c r="S2" t="s">
        <v>47</v>
      </c>
      <c r="T2" t="s">
        <v>48</v>
      </c>
      <c r="U2" t="s">
        <v>48</v>
      </c>
      <c r="V2" t="s">
        <v>48</v>
      </c>
      <c r="W2" t="s">
        <v>49</v>
      </c>
      <c r="X2" t="s">
        <v>49</v>
      </c>
      <c r="Y2" t="s">
        <v>49</v>
      </c>
      <c r="Z2" t="s">
        <v>49</v>
      </c>
      <c r="AA2" t="s">
        <v>50</v>
      </c>
      <c r="AB2" t="s">
        <v>43</v>
      </c>
      <c r="AC2" t="s">
        <v>51</v>
      </c>
      <c r="AD2" t="s">
        <v>52</v>
      </c>
      <c r="AE2">
        <v>8.5</v>
      </c>
      <c r="AF2" t="s">
        <v>53</v>
      </c>
      <c r="AG2">
        <v>1</v>
      </c>
      <c r="AH2">
        <v>36</v>
      </c>
      <c r="AI2" t="s">
        <v>54</v>
      </c>
      <c r="AJ2">
        <v>2</v>
      </c>
      <c r="AK2">
        <v>522</v>
      </c>
      <c r="AL2">
        <v>2</v>
      </c>
      <c r="AM2">
        <f>ABS(SUM(AE2-C2))</f>
        <v>5</v>
      </c>
      <c r="AN2">
        <f>ABS(SUM(9.24 - C2))</f>
        <v>5.74</v>
      </c>
      <c r="AO2">
        <f>SUM(AM2/AN2)</f>
        <v>0.87108013937282225</v>
      </c>
    </row>
    <row r="3" spans="1:41" x14ac:dyDescent="0.2">
      <c r="A3">
        <v>2</v>
      </c>
      <c r="B3">
        <v>409</v>
      </c>
      <c r="C3">
        <v>20</v>
      </c>
      <c r="D3" t="s">
        <v>55</v>
      </c>
      <c r="E3" t="s">
        <v>55</v>
      </c>
      <c r="F3" t="s">
        <v>55</v>
      </c>
      <c r="G3" t="s">
        <v>56</v>
      </c>
      <c r="H3" t="s">
        <v>56</v>
      </c>
      <c r="I3" t="s">
        <v>56</v>
      </c>
      <c r="J3" t="s">
        <v>56</v>
      </c>
      <c r="K3" t="s">
        <v>57</v>
      </c>
      <c r="L3" t="s">
        <v>58</v>
      </c>
      <c r="M3" t="s">
        <v>59</v>
      </c>
      <c r="N3" t="s">
        <v>45</v>
      </c>
      <c r="O3" t="s">
        <v>45</v>
      </c>
      <c r="P3" t="s">
        <v>47</v>
      </c>
      <c r="T3" t="s">
        <v>38</v>
      </c>
      <c r="U3" t="s">
        <v>38</v>
      </c>
      <c r="V3" t="s">
        <v>38</v>
      </c>
      <c r="W3" t="s">
        <v>40</v>
      </c>
      <c r="X3" t="s">
        <v>40</v>
      </c>
      <c r="Y3" t="s">
        <v>40</v>
      </c>
      <c r="Z3" t="s">
        <v>40</v>
      </c>
      <c r="AA3" t="s">
        <v>60</v>
      </c>
      <c r="AB3" t="s">
        <v>61</v>
      </c>
      <c r="AC3" t="s">
        <v>62</v>
      </c>
      <c r="AD3" t="s">
        <v>52</v>
      </c>
      <c r="AE3">
        <v>20</v>
      </c>
      <c r="AF3" t="s">
        <v>53</v>
      </c>
      <c r="AG3">
        <v>0</v>
      </c>
      <c r="AH3">
        <v>38</v>
      </c>
      <c r="AI3" t="s">
        <v>63</v>
      </c>
      <c r="AJ3">
        <v>1</v>
      </c>
      <c r="AK3">
        <v>485</v>
      </c>
      <c r="AL3">
        <v>2</v>
      </c>
      <c r="AM3">
        <f t="shared" ref="AM3:AM66" si="0">ABS(SUM(AE3-C3))</f>
        <v>0</v>
      </c>
      <c r="AN3">
        <f>ABS(SUM(9.24 - C3))</f>
        <v>10.76</v>
      </c>
      <c r="AO3">
        <f t="shared" ref="AO3:AO66" si="1">SUM(AM3/AN3)</f>
        <v>0</v>
      </c>
    </row>
    <row r="4" spans="1:41" x14ac:dyDescent="0.2">
      <c r="A4">
        <v>3</v>
      </c>
      <c r="B4">
        <v>442</v>
      </c>
      <c r="C4">
        <v>1</v>
      </c>
      <c r="D4" t="s">
        <v>64</v>
      </c>
      <c r="E4" t="s">
        <v>64</v>
      </c>
      <c r="F4" t="s">
        <v>64</v>
      </c>
      <c r="G4" t="s">
        <v>56</v>
      </c>
      <c r="H4" t="s">
        <v>56</v>
      </c>
      <c r="I4" t="s">
        <v>56</v>
      </c>
      <c r="J4" t="s">
        <v>56</v>
      </c>
      <c r="K4" t="s">
        <v>65</v>
      </c>
      <c r="L4" t="s">
        <v>66</v>
      </c>
      <c r="M4" t="s">
        <v>59</v>
      </c>
      <c r="N4" t="s">
        <v>45</v>
      </c>
      <c r="O4" t="s">
        <v>45</v>
      </c>
      <c r="P4" t="s">
        <v>47</v>
      </c>
      <c r="T4" t="s">
        <v>55</v>
      </c>
      <c r="U4" t="s">
        <v>55</v>
      </c>
      <c r="V4" t="s">
        <v>55</v>
      </c>
      <c r="W4" t="s">
        <v>56</v>
      </c>
      <c r="X4" t="s">
        <v>56</v>
      </c>
      <c r="Y4" t="s">
        <v>56</v>
      </c>
      <c r="Z4" t="s">
        <v>56</v>
      </c>
      <c r="AA4" t="s">
        <v>65</v>
      </c>
      <c r="AB4" t="s">
        <v>66</v>
      </c>
      <c r="AC4" t="s">
        <v>59</v>
      </c>
      <c r="AD4" t="s">
        <v>52</v>
      </c>
      <c r="AE4">
        <v>1</v>
      </c>
      <c r="AF4" t="s">
        <v>67</v>
      </c>
      <c r="AG4" t="s">
        <v>68</v>
      </c>
      <c r="AH4">
        <v>46</v>
      </c>
      <c r="AI4" t="s">
        <v>69</v>
      </c>
      <c r="AJ4">
        <v>2</v>
      </c>
      <c r="AK4">
        <v>186</v>
      </c>
      <c r="AL4">
        <v>2</v>
      </c>
      <c r="AM4">
        <f t="shared" si="0"/>
        <v>0</v>
      </c>
      <c r="AN4">
        <f>ABS(SUM(9.24 - C4))</f>
        <v>8.24</v>
      </c>
      <c r="AO4">
        <f t="shared" si="1"/>
        <v>0</v>
      </c>
    </row>
    <row r="5" spans="1:41" x14ac:dyDescent="0.2">
      <c r="A5">
        <v>4</v>
      </c>
      <c r="B5">
        <v>384</v>
      </c>
      <c r="C5">
        <v>4.5</v>
      </c>
      <c r="D5" t="s">
        <v>55</v>
      </c>
      <c r="E5" t="s">
        <v>55</v>
      </c>
      <c r="F5" t="s">
        <v>55</v>
      </c>
      <c r="G5" t="s">
        <v>70</v>
      </c>
      <c r="H5" t="s">
        <v>56</v>
      </c>
      <c r="I5" t="s">
        <v>70</v>
      </c>
      <c r="J5" t="s">
        <v>70</v>
      </c>
      <c r="K5" t="s">
        <v>57</v>
      </c>
      <c r="L5" t="s">
        <v>66</v>
      </c>
      <c r="M5" t="s">
        <v>59</v>
      </c>
      <c r="N5" t="s">
        <v>45</v>
      </c>
      <c r="O5" t="s">
        <v>45</v>
      </c>
      <c r="P5" t="s">
        <v>47</v>
      </c>
      <c r="T5" t="s">
        <v>39</v>
      </c>
      <c r="U5" t="s">
        <v>39</v>
      </c>
      <c r="V5" t="s">
        <v>38</v>
      </c>
      <c r="W5" t="s">
        <v>71</v>
      </c>
      <c r="X5" t="s">
        <v>41</v>
      </c>
      <c r="Y5" t="s">
        <v>40</v>
      </c>
      <c r="Z5" t="s">
        <v>40</v>
      </c>
      <c r="AA5" t="s">
        <v>42</v>
      </c>
      <c r="AB5" t="s">
        <v>72</v>
      </c>
      <c r="AC5" t="s">
        <v>62</v>
      </c>
      <c r="AD5" t="s">
        <v>52</v>
      </c>
      <c r="AE5">
        <v>6</v>
      </c>
      <c r="AF5" t="s">
        <v>53</v>
      </c>
      <c r="AG5">
        <v>1</v>
      </c>
      <c r="AH5">
        <v>32</v>
      </c>
      <c r="AI5" t="s">
        <v>73</v>
      </c>
      <c r="AJ5">
        <v>1</v>
      </c>
      <c r="AK5">
        <v>585</v>
      </c>
      <c r="AL5">
        <v>2</v>
      </c>
      <c r="AM5">
        <f t="shared" si="0"/>
        <v>1.5</v>
      </c>
      <c r="AN5">
        <f>ABS(SUM(9.24 - C5))</f>
        <v>4.74</v>
      </c>
      <c r="AO5">
        <f t="shared" si="1"/>
        <v>0.31645569620253161</v>
      </c>
    </row>
    <row r="6" spans="1:41" x14ac:dyDescent="0.2">
      <c r="A6">
        <v>5</v>
      </c>
      <c r="B6">
        <v>435</v>
      </c>
      <c r="C6">
        <v>1.86</v>
      </c>
      <c r="D6" t="s">
        <v>55</v>
      </c>
      <c r="E6" t="s">
        <v>55</v>
      </c>
      <c r="F6" t="s">
        <v>55</v>
      </c>
      <c r="G6" t="s">
        <v>71</v>
      </c>
      <c r="H6" t="s">
        <v>71</v>
      </c>
      <c r="I6" t="s">
        <v>71</v>
      </c>
      <c r="J6" t="s">
        <v>41</v>
      </c>
      <c r="K6" t="s">
        <v>65</v>
      </c>
      <c r="L6" t="s">
        <v>66</v>
      </c>
      <c r="M6" t="s">
        <v>44</v>
      </c>
      <c r="N6" t="s">
        <v>74</v>
      </c>
      <c r="O6" t="s">
        <v>45</v>
      </c>
      <c r="P6" t="s">
        <v>46</v>
      </c>
      <c r="Q6" t="s">
        <v>45</v>
      </c>
      <c r="R6" t="s">
        <v>45</v>
      </c>
      <c r="S6" t="s">
        <v>47</v>
      </c>
      <c r="T6" t="s">
        <v>39</v>
      </c>
      <c r="U6" t="s">
        <v>39</v>
      </c>
      <c r="V6" t="s">
        <v>39</v>
      </c>
      <c r="W6" t="s">
        <v>41</v>
      </c>
      <c r="X6" t="s">
        <v>41</v>
      </c>
      <c r="Y6" t="s">
        <v>41</v>
      </c>
      <c r="Z6" t="s">
        <v>40</v>
      </c>
      <c r="AA6" t="s">
        <v>42</v>
      </c>
      <c r="AB6" t="s">
        <v>75</v>
      </c>
      <c r="AC6" t="s">
        <v>62</v>
      </c>
      <c r="AD6" t="s">
        <v>52</v>
      </c>
      <c r="AE6">
        <v>2.86</v>
      </c>
      <c r="AF6" t="s">
        <v>67</v>
      </c>
      <c r="AG6">
        <v>1</v>
      </c>
      <c r="AH6">
        <v>30</v>
      </c>
      <c r="AI6" t="s">
        <v>76</v>
      </c>
      <c r="AJ6">
        <v>2</v>
      </c>
      <c r="AK6">
        <v>162</v>
      </c>
      <c r="AL6">
        <v>2</v>
      </c>
      <c r="AM6">
        <f t="shared" si="0"/>
        <v>0.99999999999999978</v>
      </c>
      <c r="AN6">
        <f>ABS(SUM(9.24 - C6))</f>
        <v>7.38</v>
      </c>
      <c r="AO6">
        <f t="shared" si="1"/>
        <v>0.1355013550135501</v>
      </c>
    </row>
    <row r="7" spans="1:41" x14ac:dyDescent="0.2">
      <c r="A7">
        <v>6</v>
      </c>
      <c r="B7">
        <v>451</v>
      </c>
      <c r="C7">
        <v>7</v>
      </c>
      <c r="D7" t="s">
        <v>64</v>
      </c>
      <c r="E7" t="s">
        <v>64</v>
      </c>
      <c r="F7" t="s">
        <v>64</v>
      </c>
      <c r="G7" t="s">
        <v>77</v>
      </c>
      <c r="H7" t="s">
        <v>77</v>
      </c>
      <c r="I7" t="s">
        <v>77</v>
      </c>
      <c r="J7" t="s">
        <v>77</v>
      </c>
      <c r="K7" t="s">
        <v>78</v>
      </c>
      <c r="L7" t="s">
        <v>79</v>
      </c>
      <c r="M7" t="s">
        <v>80</v>
      </c>
      <c r="N7" t="s">
        <v>81</v>
      </c>
      <c r="O7" t="s">
        <v>45</v>
      </c>
      <c r="P7" t="s">
        <v>46</v>
      </c>
      <c r="Q7" t="s">
        <v>45</v>
      </c>
      <c r="R7" t="s">
        <v>45</v>
      </c>
      <c r="S7" t="s">
        <v>47</v>
      </c>
      <c r="T7" t="s">
        <v>48</v>
      </c>
      <c r="U7" t="s">
        <v>48</v>
      </c>
      <c r="V7" t="s">
        <v>48</v>
      </c>
      <c r="W7" t="s">
        <v>49</v>
      </c>
      <c r="X7" t="s">
        <v>49</v>
      </c>
      <c r="Y7" t="s">
        <v>49</v>
      </c>
      <c r="Z7" t="s">
        <v>49</v>
      </c>
      <c r="AA7" t="s">
        <v>50</v>
      </c>
      <c r="AB7" t="s">
        <v>43</v>
      </c>
      <c r="AC7" t="s">
        <v>51</v>
      </c>
      <c r="AD7" t="s">
        <v>52</v>
      </c>
      <c r="AE7">
        <v>7</v>
      </c>
      <c r="AF7" t="s">
        <v>53</v>
      </c>
      <c r="AG7">
        <v>0</v>
      </c>
      <c r="AH7">
        <v>27</v>
      </c>
      <c r="AI7" t="s">
        <v>82</v>
      </c>
      <c r="AJ7">
        <v>1</v>
      </c>
      <c r="AK7">
        <v>499</v>
      </c>
      <c r="AL7">
        <v>2</v>
      </c>
      <c r="AM7">
        <f t="shared" si="0"/>
        <v>0</v>
      </c>
      <c r="AN7">
        <f t="shared" ref="AN7:AN70" si="2">ABS(SUM(9.24 - C7))</f>
        <v>2.2400000000000002</v>
      </c>
      <c r="AO7">
        <f t="shared" si="1"/>
        <v>0</v>
      </c>
    </row>
    <row r="8" spans="1:41" x14ac:dyDescent="0.2">
      <c r="A8">
        <v>7</v>
      </c>
      <c r="B8">
        <v>441</v>
      </c>
      <c r="C8">
        <v>4</v>
      </c>
      <c r="D8" t="s">
        <v>64</v>
      </c>
      <c r="E8" t="s">
        <v>64</v>
      </c>
      <c r="F8" t="s">
        <v>64</v>
      </c>
      <c r="G8" t="s">
        <v>77</v>
      </c>
      <c r="H8" t="s">
        <v>77</v>
      </c>
      <c r="I8" t="s">
        <v>70</v>
      </c>
      <c r="J8" t="s">
        <v>70</v>
      </c>
      <c r="K8" t="s">
        <v>78</v>
      </c>
      <c r="L8" t="s">
        <v>58</v>
      </c>
      <c r="M8" t="s">
        <v>80</v>
      </c>
      <c r="N8" t="s">
        <v>45</v>
      </c>
      <c r="O8" t="s">
        <v>45</v>
      </c>
      <c r="P8" t="s">
        <v>47</v>
      </c>
      <c r="T8" t="s">
        <v>39</v>
      </c>
      <c r="U8" t="s">
        <v>83</v>
      </c>
      <c r="V8" t="s">
        <v>83</v>
      </c>
      <c r="W8" t="s">
        <v>40</v>
      </c>
      <c r="X8" t="s">
        <v>40</v>
      </c>
      <c r="Y8" t="s">
        <v>40</v>
      </c>
      <c r="Z8" t="s">
        <v>40</v>
      </c>
      <c r="AA8" t="s">
        <v>65</v>
      </c>
      <c r="AB8" t="s">
        <v>72</v>
      </c>
      <c r="AC8" t="s">
        <v>84</v>
      </c>
      <c r="AD8" t="s">
        <v>52</v>
      </c>
      <c r="AE8">
        <v>6</v>
      </c>
      <c r="AF8" t="s">
        <v>53</v>
      </c>
      <c r="AG8">
        <v>1</v>
      </c>
      <c r="AH8">
        <v>54</v>
      </c>
      <c r="AI8" t="s">
        <v>85</v>
      </c>
      <c r="AJ8">
        <v>1</v>
      </c>
      <c r="AK8">
        <v>535</v>
      </c>
      <c r="AL8">
        <v>2</v>
      </c>
      <c r="AM8">
        <f t="shared" si="0"/>
        <v>2</v>
      </c>
      <c r="AN8">
        <f t="shared" si="2"/>
        <v>5.24</v>
      </c>
      <c r="AO8">
        <f t="shared" si="1"/>
        <v>0.38167938931297707</v>
      </c>
    </row>
    <row r="9" spans="1:41" x14ac:dyDescent="0.2">
      <c r="A9">
        <v>8</v>
      </c>
      <c r="B9">
        <v>369</v>
      </c>
      <c r="C9">
        <v>3</v>
      </c>
      <c r="D9" t="s">
        <v>83</v>
      </c>
      <c r="E9" t="s">
        <v>83</v>
      </c>
      <c r="F9" t="s">
        <v>83</v>
      </c>
      <c r="G9" t="s">
        <v>56</v>
      </c>
      <c r="H9" t="s">
        <v>71</v>
      </c>
      <c r="I9" t="s">
        <v>71</v>
      </c>
      <c r="J9" t="s">
        <v>71</v>
      </c>
      <c r="K9" t="s">
        <v>57</v>
      </c>
      <c r="L9" t="s">
        <v>66</v>
      </c>
      <c r="M9" t="s">
        <v>59</v>
      </c>
      <c r="N9" t="s">
        <v>45</v>
      </c>
      <c r="O9" t="s">
        <v>45</v>
      </c>
      <c r="P9" t="s">
        <v>47</v>
      </c>
      <c r="T9" t="s">
        <v>38</v>
      </c>
      <c r="U9" t="s">
        <v>38</v>
      </c>
      <c r="V9" t="s">
        <v>38</v>
      </c>
      <c r="W9" t="s">
        <v>40</v>
      </c>
      <c r="X9" t="s">
        <v>40</v>
      </c>
      <c r="Y9" t="s">
        <v>40</v>
      </c>
      <c r="Z9" t="s">
        <v>40</v>
      </c>
      <c r="AA9" t="s">
        <v>42</v>
      </c>
      <c r="AB9" t="s">
        <v>75</v>
      </c>
      <c r="AC9" t="s">
        <v>62</v>
      </c>
      <c r="AD9" t="s">
        <v>52</v>
      </c>
      <c r="AE9">
        <v>4</v>
      </c>
      <c r="AF9" t="s">
        <v>53</v>
      </c>
      <c r="AG9">
        <v>0</v>
      </c>
      <c r="AH9">
        <v>34</v>
      </c>
      <c r="AI9" t="s">
        <v>86</v>
      </c>
      <c r="AJ9">
        <v>2</v>
      </c>
      <c r="AK9">
        <v>326</v>
      </c>
      <c r="AL9">
        <v>2</v>
      </c>
      <c r="AM9">
        <f t="shared" si="0"/>
        <v>1</v>
      </c>
      <c r="AN9">
        <f t="shared" si="2"/>
        <v>6.24</v>
      </c>
      <c r="AO9">
        <f t="shared" si="1"/>
        <v>0.16025641025641024</v>
      </c>
    </row>
    <row r="10" spans="1:41" x14ac:dyDescent="0.2">
      <c r="A10">
        <v>9</v>
      </c>
      <c r="B10">
        <v>497</v>
      </c>
      <c r="C10">
        <v>5</v>
      </c>
      <c r="D10" t="s">
        <v>55</v>
      </c>
      <c r="E10" t="s">
        <v>55</v>
      </c>
      <c r="F10" t="s">
        <v>55</v>
      </c>
      <c r="G10" t="s">
        <v>56</v>
      </c>
      <c r="H10" t="s">
        <v>56</v>
      </c>
      <c r="I10" t="s">
        <v>71</v>
      </c>
      <c r="J10" t="s">
        <v>41</v>
      </c>
      <c r="K10" t="s">
        <v>42</v>
      </c>
      <c r="L10" t="s">
        <v>61</v>
      </c>
      <c r="M10" t="s">
        <v>84</v>
      </c>
      <c r="N10" t="s">
        <v>45</v>
      </c>
      <c r="O10" t="s">
        <v>45</v>
      </c>
      <c r="P10" t="s">
        <v>47</v>
      </c>
      <c r="T10" t="s">
        <v>55</v>
      </c>
      <c r="U10" t="s">
        <v>55</v>
      </c>
      <c r="V10" t="s">
        <v>55</v>
      </c>
      <c r="W10" t="s">
        <v>71</v>
      </c>
      <c r="X10" t="s">
        <v>71</v>
      </c>
      <c r="Y10" t="s">
        <v>41</v>
      </c>
      <c r="Z10" t="s">
        <v>40</v>
      </c>
      <c r="AA10" t="s">
        <v>60</v>
      </c>
      <c r="AB10" t="s">
        <v>43</v>
      </c>
      <c r="AC10" t="s">
        <v>44</v>
      </c>
      <c r="AD10" t="s">
        <v>52</v>
      </c>
      <c r="AE10">
        <v>9.24</v>
      </c>
      <c r="AF10" t="s">
        <v>67</v>
      </c>
      <c r="AG10">
        <v>0</v>
      </c>
      <c r="AH10">
        <v>49</v>
      </c>
      <c r="AI10" t="s">
        <v>87</v>
      </c>
      <c r="AJ10">
        <v>2</v>
      </c>
      <c r="AK10">
        <v>406</v>
      </c>
      <c r="AL10">
        <v>2</v>
      </c>
      <c r="AM10">
        <f t="shared" si="0"/>
        <v>4.24</v>
      </c>
      <c r="AN10">
        <f t="shared" si="2"/>
        <v>4.24</v>
      </c>
      <c r="AO10">
        <f t="shared" si="1"/>
        <v>1</v>
      </c>
    </row>
    <row r="11" spans="1:41" ht="17" customHeight="1" x14ac:dyDescent="0.2">
      <c r="A11">
        <v>10</v>
      </c>
      <c r="B11">
        <v>502</v>
      </c>
      <c r="C11">
        <v>7.51</v>
      </c>
      <c r="D11" t="s">
        <v>83</v>
      </c>
      <c r="E11" t="s">
        <v>83</v>
      </c>
      <c r="F11" t="s">
        <v>83</v>
      </c>
      <c r="G11" t="s">
        <v>41</v>
      </c>
      <c r="H11" t="s">
        <v>41</v>
      </c>
      <c r="I11" t="s">
        <v>41</v>
      </c>
      <c r="J11" t="s">
        <v>41</v>
      </c>
      <c r="K11" t="s">
        <v>65</v>
      </c>
      <c r="L11" t="s">
        <v>66</v>
      </c>
      <c r="M11" t="s">
        <v>44</v>
      </c>
      <c r="N11" t="s">
        <v>81</v>
      </c>
      <c r="O11" t="s">
        <v>45</v>
      </c>
      <c r="P11" t="s">
        <v>47</v>
      </c>
      <c r="Q11" t="s">
        <v>45</v>
      </c>
      <c r="R11" t="s">
        <v>45</v>
      </c>
      <c r="S11" t="s">
        <v>47</v>
      </c>
      <c r="T11" t="s">
        <v>83</v>
      </c>
      <c r="U11" t="s">
        <v>38</v>
      </c>
      <c r="V11" t="s">
        <v>39</v>
      </c>
      <c r="W11" t="s">
        <v>40</v>
      </c>
      <c r="X11" t="s">
        <v>40</v>
      </c>
      <c r="Y11" t="s">
        <v>40</v>
      </c>
      <c r="Z11" t="s">
        <v>40</v>
      </c>
      <c r="AA11" t="s">
        <v>42</v>
      </c>
      <c r="AB11" t="s">
        <v>72</v>
      </c>
      <c r="AC11" t="s">
        <v>62</v>
      </c>
      <c r="AD11" t="s">
        <v>52</v>
      </c>
      <c r="AE11">
        <v>9.24</v>
      </c>
      <c r="AF11" t="s">
        <v>67</v>
      </c>
      <c r="AG11">
        <v>2</v>
      </c>
      <c r="AH11">
        <v>40</v>
      </c>
      <c r="AI11" t="s">
        <v>88</v>
      </c>
      <c r="AJ11">
        <v>2</v>
      </c>
      <c r="AK11">
        <v>496</v>
      </c>
      <c r="AL11">
        <v>2</v>
      </c>
      <c r="AM11">
        <f t="shared" si="0"/>
        <v>1.7300000000000004</v>
      </c>
      <c r="AN11">
        <f t="shared" si="2"/>
        <v>1.7300000000000004</v>
      </c>
      <c r="AO11">
        <f t="shared" si="1"/>
        <v>1</v>
      </c>
    </row>
    <row r="12" spans="1:41" x14ac:dyDescent="0.2">
      <c r="A12">
        <v>11</v>
      </c>
      <c r="B12">
        <v>391</v>
      </c>
      <c r="C12">
        <v>15</v>
      </c>
      <c r="D12" t="s">
        <v>55</v>
      </c>
      <c r="E12" t="s">
        <v>55</v>
      </c>
      <c r="F12" t="s">
        <v>55</v>
      </c>
      <c r="G12" t="s">
        <v>56</v>
      </c>
      <c r="H12" t="s">
        <v>56</v>
      </c>
      <c r="I12" t="s">
        <v>56</v>
      </c>
      <c r="J12" t="s">
        <v>56</v>
      </c>
      <c r="K12" t="s">
        <v>42</v>
      </c>
      <c r="L12" t="s">
        <v>72</v>
      </c>
      <c r="M12" t="s">
        <v>44</v>
      </c>
      <c r="N12" t="s">
        <v>45</v>
      </c>
      <c r="O12" t="s">
        <v>45</v>
      </c>
      <c r="P12" t="s">
        <v>47</v>
      </c>
      <c r="T12" t="s">
        <v>89</v>
      </c>
      <c r="U12" t="s">
        <v>89</v>
      </c>
      <c r="V12" t="s">
        <v>89</v>
      </c>
      <c r="W12" t="s">
        <v>56</v>
      </c>
      <c r="X12" t="s">
        <v>56</v>
      </c>
      <c r="Y12" t="s">
        <v>56</v>
      </c>
      <c r="Z12" t="s">
        <v>41</v>
      </c>
      <c r="AA12" t="s">
        <v>90</v>
      </c>
      <c r="AB12" t="s">
        <v>72</v>
      </c>
      <c r="AC12" t="s">
        <v>59</v>
      </c>
      <c r="AD12" t="s">
        <v>52</v>
      </c>
      <c r="AE12">
        <v>15</v>
      </c>
      <c r="AF12" t="s">
        <v>53</v>
      </c>
      <c r="AG12">
        <v>1</v>
      </c>
      <c r="AH12">
        <v>26</v>
      </c>
      <c r="AI12" s="1" t="s">
        <v>91</v>
      </c>
      <c r="AJ12">
        <v>2</v>
      </c>
      <c r="AK12">
        <v>426</v>
      </c>
      <c r="AL12">
        <v>2</v>
      </c>
      <c r="AM12">
        <f t="shared" si="0"/>
        <v>0</v>
      </c>
      <c r="AN12">
        <f t="shared" si="2"/>
        <v>5.76</v>
      </c>
      <c r="AO12">
        <f t="shared" si="1"/>
        <v>0</v>
      </c>
    </row>
    <row r="13" spans="1:41" x14ac:dyDescent="0.2">
      <c r="A13">
        <v>12</v>
      </c>
      <c r="B13">
        <v>516</v>
      </c>
      <c r="C13">
        <v>3</v>
      </c>
      <c r="D13" t="s">
        <v>83</v>
      </c>
      <c r="E13" t="s">
        <v>83</v>
      </c>
      <c r="F13" t="s">
        <v>83</v>
      </c>
      <c r="G13" t="s">
        <v>56</v>
      </c>
      <c r="H13" t="s">
        <v>56</v>
      </c>
      <c r="I13" t="s">
        <v>49</v>
      </c>
      <c r="J13" t="s">
        <v>70</v>
      </c>
      <c r="K13" t="s">
        <v>42</v>
      </c>
      <c r="L13" t="s">
        <v>43</v>
      </c>
      <c r="M13" t="s">
        <v>44</v>
      </c>
      <c r="N13" t="s">
        <v>45</v>
      </c>
      <c r="O13" t="s">
        <v>45</v>
      </c>
      <c r="P13" t="s">
        <v>47</v>
      </c>
      <c r="T13" t="s">
        <v>48</v>
      </c>
      <c r="U13" t="s">
        <v>48</v>
      </c>
      <c r="V13" t="s">
        <v>48</v>
      </c>
      <c r="W13" t="s">
        <v>49</v>
      </c>
      <c r="X13" t="s">
        <v>49</v>
      </c>
      <c r="Y13" t="s">
        <v>49</v>
      </c>
      <c r="Z13" t="s">
        <v>49</v>
      </c>
      <c r="AA13" t="s">
        <v>90</v>
      </c>
      <c r="AB13" t="s">
        <v>43</v>
      </c>
      <c r="AC13" t="s">
        <v>51</v>
      </c>
      <c r="AD13" t="s">
        <v>52</v>
      </c>
      <c r="AE13">
        <v>3</v>
      </c>
      <c r="AF13" t="s">
        <v>67</v>
      </c>
      <c r="AG13">
        <v>0</v>
      </c>
      <c r="AH13">
        <v>30</v>
      </c>
      <c r="AI13" t="s">
        <v>92</v>
      </c>
      <c r="AJ13">
        <v>1</v>
      </c>
      <c r="AK13">
        <v>310</v>
      </c>
      <c r="AL13">
        <v>2</v>
      </c>
      <c r="AM13">
        <f t="shared" si="0"/>
        <v>0</v>
      </c>
      <c r="AN13">
        <f t="shared" si="2"/>
        <v>6.24</v>
      </c>
      <c r="AO13">
        <f t="shared" si="1"/>
        <v>0</v>
      </c>
    </row>
    <row r="14" spans="1:41" x14ac:dyDescent="0.2">
      <c r="A14">
        <v>13</v>
      </c>
      <c r="B14">
        <v>492</v>
      </c>
      <c r="C14">
        <v>2</v>
      </c>
      <c r="D14" t="s">
        <v>64</v>
      </c>
      <c r="E14" t="s">
        <v>64</v>
      </c>
      <c r="F14" t="s">
        <v>64</v>
      </c>
      <c r="G14" t="s">
        <v>70</v>
      </c>
      <c r="H14" t="s">
        <v>70</v>
      </c>
      <c r="I14" t="s">
        <v>70</v>
      </c>
      <c r="J14" t="s">
        <v>70</v>
      </c>
      <c r="K14" t="s">
        <v>57</v>
      </c>
      <c r="L14" t="s">
        <v>72</v>
      </c>
      <c r="M14" t="s">
        <v>62</v>
      </c>
      <c r="N14" t="s">
        <v>45</v>
      </c>
      <c r="O14" t="s">
        <v>45</v>
      </c>
      <c r="P14" t="s">
        <v>47</v>
      </c>
      <c r="T14" t="s">
        <v>39</v>
      </c>
      <c r="U14" t="s">
        <v>39</v>
      </c>
      <c r="V14" t="s">
        <v>39</v>
      </c>
      <c r="W14" t="s">
        <v>41</v>
      </c>
      <c r="X14" t="s">
        <v>41</v>
      </c>
      <c r="Y14" t="s">
        <v>40</v>
      </c>
      <c r="Z14" t="s">
        <v>40</v>
      </c>
      <c r="AA14" t="s">
        <v>90</v>
      </c>
      <c r="AB14" t="s">
        <v>43</v>
      </c>
      <c r="AC14" t="s">
        <v>51</v>
      </c>
      <c r="AD14" t="s">
        <v>52</v>
      </c>
      <c r="AE14">
        <v>9.24</v>
      </c>
      <c r="AF14" t="s">
        <v>67</v>
      </c>
      <c r="AG14">
        <v>0</v>
      </c>
      <c r="AH14">
        <v>38</v>
      </c>
      <c r="AI14" t="s">
        <v>93</v>
      </c>
      <c r="AJ14">
        <v>1</v>
      </c>
      <c r="AK14">
        <v>312</v>
      </c>
      <c r="AL14">
        <v>2</v>
      </c>
      <c r="AM14">
        <f t="shared" si="0"/>
        <v>7.24</v>
      </c>
      <c r="AN14">
        <f t="shared" si="2"/>
        <v>7.24</v>
      </c>
      <c r="AO14">
        <f t="shared" si="1"/>
        <v>1</v>
      </c>
    </row>
    <row r="15" spans="1:41" x14ac:dyDescent="0.2">
      <c r="A15">
        <v>14</v>
      </c>
      <c r="B15">
        <v>544</v>
      </c>
      <c r="C15">
        <v>5</v>
      </c>
      <c r="D15" t="s">
        <v>64</v>
      </c>
      <c r="E15" t="s">
        <v>64</v>
      </c>
      <c r="F15" t="s">
        <v>64</v>
      </c>
      <c r="G15" t="s">
        <v>70</v>
      </c>
      <c r="H15" t="s">
        <v>70</v>
      </c>
      <c r="I15" t="s">
        <v>70</v>
      </c>
      <c r="J15" t="s">
        <v>70</v>
      </c>
      <c r="K15" t="s">
        <v>78</v>
      </c>
      <c r="L15" t="s">
        <v>58</v>
      </c>
      <c r="M15" t="s">
        <v>94</v>
      </c>
      <c r="N15" t="s">
        <v>81</v>
      </c>
      <c r="O15" t="s">
        <v>81</v>
      </c>
      <c r="P15" t="s">
        <v>46</v>
      </c>
      <c r="Q15" t="s">
        <v>45</v>
      </c>
      <c r="R15" t="s">
        <v>45</v>
      </c>
      <c r="S15" t="s">
        <v>47</v>
      </c>
      <c r="T15" t="s">
        <v>39</v>
      </c>
      <c r="U15" t="s">
        <v>83</v>
      </c>
      <c r="V15" t="s">
        <v>39</v>
      </c>
      <c r="W15" t="s">
        <v>71</v>
      </c>
      <c r="X15" t="s">
        <v>41</v>
      </c>
      <c r="Y15" t="s">
        <v>41</v>
      </c>
      <c r="Z15" t="s">
        <v>71</v>
      </c>
      <c r="AA15" t="s">
        <v>65</v>
      </c>
      <c r="AB15" t="s">
        <v>66</v>
      </c>
      <c r="AC15" t="s">
        <v>62</v>
      </c>
      <c r="AD15" t="s">
        <v>52</v>
      </c>
      <c r="AE15">
        <v>9.24</v>
      </c>
      <c r="AF15" t="s">
        <v>67</v>
      </c>
      <c r="AG15">
        <v>0</v>
      </c>
      <c r="AH15">
        <v>38</v>
      </c>
      <c r="AI15" t="s">
        <v>95</v>
      </c>
      <c r="AJ15">
        <v>1</v>
      </c>
      <c r="AK15">
        <v>546</v>
      </c>
      <c r="AL15">
        <v>2</v>
      </c>
      <c r="AM15">
        <f t="shared" si="0"/>
        <v>4.24</v>
      </c>
      <c r="AN15">
        <f t="shared" si="2"/>
        <v>4.24</v>
      </c>
      <c r="AO15">
        <f t="shared" si="1"/>
        <v>1</v>
      </c>
    </row>
    <row r="16" spans="1:41" x14ac:dyDescent="0.2">
      <c r="A16">
        <v>15</v>
      </c>
      <c r="B16">
        <v>399</v>
      </c>
      <c r="C16">
        <v>5.5</v>
      </c>
      <c r="D16" t="s">
        <v>64</v>
      </c>
      <c r="E16" t="s">
        <v>64</v>
      </c>
      <c r="F16" t="s">
        <v>64</v>
      </c>
      <c r="G16" t="s">
        <v>56</v>
      </c>
      <c r="H16" t="s">
        <v>56</v>
      </c>
      <c r="I16" t="s">
        <v>77</v>
      </c>
      <c r="J16" t="s">
        <v>77</v>
      </c>
      <c r="K16" t="s">
        <v>78</v>
      </c>
      <c r="L16" t="s">
        <v>79</v>
      </c>
      <c r="M16" t="s">
        <v>94</v>
      </c>
      <c r="N16" t="s">
        <v>45</v>
      </c>
      <c r="O16" t="s">
        <v>45</v>
      </c>
      <c r="P16" t="s">
        <v>47</v>
      </c>
      <c r="T16" t="s">
        <v>48</v>
      </c>
      <c r="U16" t="s">
        <v>48</v>
      </c>
      <c r="V16" t="s">
        <v>48</v>
      </c>
      <c r="W16" t="s">
        <v>49</v>
      </c>
      <c r="X16" t="s">
        <v>49</v>
      </c>
      <c r="Y16" t="s">
        <v>49</v>
      </c>
      <c r="Z16" t="s">
        <v>49</v>
      </c>
      <c r="AA16" t="s">
        <v>50</v>
      </c>
      <c r="AB16" t="s">
        <v>43</v>
      </c>
      <c r="AC16" t="s">
        <v>51</v>
      </c>
      <c r="AD16" t="s">
        <v>52</v>
      </c>
      <c r="AE16">
        <v>6.67</v>
      </c>
      <c r="AF16" t="s">
        <v>67</v>
      </c>
      <c r="AG16">
        <v>2</v>
      </c>
      <c r="AH16">
        <v>31</v>
      </c>
      <c r="AI16" t="s">
        <v>96</v>
      </c>
      <c r="AJ16">
        <v>1</v>
      </c>
      <c r="AK16">
        <v>532</v>
      </c>
      <c r="AL16">
        <v>2</v>
      </c>
      <c r="AM16">
        <f t="shared" si="0"/>
        <v>1.17</v>
      </c>
      <c r="AN16">
        <f t="shared" si="2"/>
        <v>3.74</v>
      </c>
      <c r="AO16">
        <f t="shared" si="1"/>
        <v>0.31283422459893045</v>
      </c>
    </row>
    <row r="17" spans="1:41" x14ac:dyDescent="0.2">
      <c r="A17">
        <v>16</v>
      </c>
      <c r="B17">
        <v>534</v>
      </c>
      <c r="C17">
        <v>5</v>
      </c>
      <c r="D17" t="s">
        <v>55</v>
      </c>
      <c r="E17" t="s">
        <v>89</v>
      </c>
      <c r="F17" t="s">
        <v>89</v>
      </c>
      <c r="G17" t="s">
        <v>56</v>
      </c>
      <c r="H17" t="s">
        <v>56</v>
      </c>
      <c r="I17" t="s">
        <v>71</v>
      </c>
      <c r="J17" t="s">
        <v>71</v>
      </c>
      <c r="K17" t="s">
        <v>65</v>
      </c>
      <c r="L17" t="s">
        <v>72</v>
      </c>
      <c r="M17" t="s">
        <v>59</v>
      </c>
      <c r="N17" t="s">
        <v>81</v>
      </c>
      <c r="O17" t="s">
        <v>45</v>
      </c>
      <c r="P17" t="s">
        <v>46</v>
      </c>
      <c r="Q17" t="s">
        <v>45</v>
      </c>
      <c r="R17" t="s">
        <v>45</v>
      </c>
      <c r="S17" t="s">
        <v>47</v>
      </c>
      <c r="T17" t="s">
        <v>89</v>
      </c>
      <c r="U17" t="s">
        <v>89</v>
      </c>
      <c r="V17" t="s">
        <v>89</v>
      </c>
      <c r="W17" t="s">
        <v>56</v>
      </c>
      <c r="X17" t="s">
        <v>56</v>
      </c>
      <c r="Y17" t="s">
        <v>71</v>
      </c>
      <c r="Z17" t="s">
        <v>41</v>
      </c>
      <c r="AA17" t="s">
        <v>65</v>
      </c>
      <c r="AB17" t="s">
        <v>75</v>
      </c>
      <c r="AC17" t="s">
        <v>84</v>
      </c>
      <c r="AD17" t="s">
        <v>52</v>
      </c>
      <c r="AE17">
        <v>9</v>
      </c>
      <c r="AF17" t="s">
        <v>67</v>
      </c>
      <c r="AG17">
        <v>1</v>
      </c>
      <c r="AH17">
        <v>42</v>
      </c>
      <c r="AI17" t="s">
        <v>97</v>
      </c>
      <c r="AJ17">
        <v>2</v>
      </c>
      <c r="AK17">
        <v>447</v>
      </c>
      <c r="AL17">
        <v>2</v>
      </c>
      <c r="AM17">
        <f t="shared" si="0"/>
        <v>4</v>
      </c>
      <c r="AN17">
        <f t="shared" si="2"/>
        <v>4.24</v>
      </c>
      <c r="AO17">
        <f t="shared" si="1"/>
        <v>0.94339622641509424</v>
      </c>
    </row>
    <row r="18" spans="1:41" x14ac:dyDescent="0.2">
      <c r="A18">
        <v>17</v>
      </c>
      <c r="B18">
        <v>511</v>
      </c>
      <c r="C18">
        <v>1.5</v>
      </c>
      <c r="D18" t="s">
        <v>55</v>
      </c>
      <c r="E18" t="s">
        <v>55</v>
      </c>
      <c r="F18" t="s">
        <v>55</v>
      </c>
      <c r="G18" t="s">
        <v>70</v>
      </c>
      <c r="H18" t="s">
        <v>70</v>
      </c>
      <c r="I18" t="s">
        <v>70</v>
      </c>
      <c r="J18" t="s">
        <v>70</v>
      </c>
      <c r="K18" t="s">
        <v>57</v>
      </c>
      <c r="L18" t="s">
        <v>58</v>
      </c>
      <c r="M18" t="s">
        <v>80</v>
      </c>
      <c r="N18" t="s">
        <v>45</v>
      </c>
      <c r="O18" t="s">
        <v>45</v>
      </c>
      <c r="P18" t="s">
        <v>47</v>
      </c>
      <c r="T18" t="s">
        <v>48</v>
      </c>
      <c r="U18" t="s">
        <v>48</v>
      </c>
      <c r="V18" t="s">
        <v>48</v>
      </c>
      <c r="W18" t="s">
        <v>49</v>
      </c>
      <c r="X18" t="s">
        <v>49</v>
      </c>
      <c r="Y18" t="s">
        <v>49</v>
      </c>
      <c r="Z18" t="s">
        <v>49</v>
      </c>
      <c r="AA18" t="s">
        <v>60</v>
      </c>
      <c r="AB18" t="s">
        <v>43</v>
      </c>
      <c r="AC18" t="s">
        <v>51</v>
      </c>
      <c r="AD18" t="s">
        <v>52</v>
      </c>
      <c r="AE18">
        <v>5</v>
      </c>
      <c r="AF18" t="s">
        <v>67</v>
      </c>
      <c r="AG18">
        <v>1</v>
      </c>
      <c r="AH18">
        <v>26</v>
      </c>
      <c r="AI18" t="s">
        <v>98</v>
      </c>
      <c r="AJ18">
        <v>1</v>
      </c>
      <c r="AK18">
        <v>247</v>
      </c>
      <c r="AL18">
        <v>2</v>
      </c>
      <c r="AM18">
        <f t="shared" si="0"/>
        <v>3.5</v>
      </c>
      <c r="AN18">
        <f t="shared" si="2"/>
        <v>7.74</v>
      </c>
      <c r="AO18">
        <f t="shared" si="1"/>
        <v>0.45219638242894056</v>
      </c>
    </row>
    <row r="19" spans="1:41" x14ac:dyDescent="0.2">
      <c r="A19">
        <v>18</v>
      </c>
      <c r="B19">
        <v>557</v>
      </c>
      <c r="C19">
        <v>5</v>
      </c>
      <c r="D19" t="s">
        <v>83</v>
      </c>
      <c r="E19" t="s">
        <v>83</v>
      </c>
      <c r="F19" t="s">
        <v>83</v>
      </c>
      <c r="G19" t="s">
        <v>56</v>
      </c>
      <c r="H19" t="s">
        <v>56</v>
      </c>
      <c r="I19" t="s">
        <v>71</v>
      </c>
      <c r="J19" t="s">
        <v>49</v>
      </c>
      <c r="K19" t="s">
        <v>65</v>
      </c>
      <c r="L19" t="s">
        <v>61</v>
      </c>
      <c r="M19" t="s">
        <v>59</v>
      </c>
      <c r="N19" t="s">
        <v>45</v>
      </c>
      <c r="O19" t="s">
        <v>45</v>
      </c>
      <c r="P19" t="s">
        <v>47</v>
      </c>
      <c r="T19" t="s">
        <v>48</v>
      </c>
      <c r="U19" t="s">
        <v>48</v>
      </c>
      <c r="V19" t="s">
        <v>48</v>
      </c>
      <c r="W19" t="s">
        <v>49</v>
      </c>
      <c r="X19" t="s">
        <v>49</v>
      </c>
      <c r="Y19" t="s">
        <v>49</v>
      </c>
      <c r="Z19" t="s">
        <v>49</v>
      </c>
      <c r="AA19" t="s">
        <v>50</v>
      </c>
      <c r="AB19" t="s">
        <v>43</v>
      </c>
      <c r="AC19" t="s">
        <v>51</v>
      </c>
      <c r="AD19" t="s">
        <v>52</v>
      </c>
      <c r="AE19">
        <v>8.5</v>
      </c>
      <c r="AF19" t="s">
        <v>67</v>
      </c>
      <c r="AG19">
        <v>3</v>
      </c>
      <c r="AH19">
        <v>44</v>
      </c>
      <c r="AI19" t="s">
        <v>99</v>
      </c>
      <c r="AJ19">
        <v>2</v>
      </c>
      <c r="AK19">
        <v>544</v>
      </c>
      <c r="AL19">
        <v>2</v>
      </c>
      <c r="AM19">
        <f t="shared" si="0"/>
        <v>3.5</v>
      </c>
      <c r="AN19">
        <f t="shared" si="2"/>
        <v>4.24</v>
      </c>
      <c r="AO19">
        <f t="shared" si="1"/>
        <v>0.82547169811320753</v>
      </c>
    </row>
    <row r="20" spans="1:41" x14ac:dyDescent="0.2">
      <c r="A20">
        <v>19</v>
      </c>
      <c r="B20">
        <v>430</v>
      </c>
      <c r="C20">
        <v>2</v>
      </c>
      <c r="D20" t="s">
        <v>39</v>
      </c>
      <c r="E20" t="s">
        <v>39</v>
      </c>
      <c r="F20" t="s">
        <v>39</v>
      </c>
      <c r="G20" t="s">
        <v>40</v>
      </c>
      <c r="H20" t="s">
        <v>40</v>
      </c>
      <c r="I20" t="s">
        <v>71</v>
      </c>
      <c r="J20" t="s">
        <v>41</v>
      </c>
      <c r="K20" t="s">
        <v>65</v>
      </c>
      <c r="L20" t="s">
        <v>66</v>
      </c>
      <c r="M20" t="s">
        <v>44</v>
      </c>
      <c r="N20" t="s">
        <v>45</v>
      </c>
      <c r="O20" t="s">
        <v>45</v>
      </c>
      <c r="P20" t="s">
        <v>46</v>
      </c>
      <c r="Q20" t="s">
        <v>45</v>
      </c>
      <c r="R20" t="s">
        <v>45</v>
      </c>
      <c r="S20" t="s">
        <v>47</v>
      </c>
      <c r="T20" t="s">
        <v>39</v>
      </c>
      <c r="U20" t="s">
        <v>39</v>
      </c>
      <c r="V20" t="s">
        <v>39</v>
      </c>
      <c r="W20" t="s">
        <v>40</v>
      </c>
      <c r="X20" t="s">
        <v>40</v>
      </c>
      <c r="Y20" t="s">
        <v>49</v>
      </c>
      <c r="Z20" t="s">
        <v>40</v>
      </c>
      <c r="AA20" t="s">
        <v>65</v>
      </c>
      <c r="AB20" t="s">
        <v>66</v>
      </c>
      <c r="AC20" t="s">
        <v>44</v>
      </c>
      <c r="AD20" t="s">
        <v>52</v>
      </c>
      <c r="AE20">
        <v>2</v>
      </c>
      <c r="AF20" t="s">
        <v>53</v>
      </c>
      <c r="AG20">
        <v>0</v>
      </c>
      <c r="AH20">
        <v>25</v>
      </c>
      <c r="AI20" t="s">
        <v>100</v>
      </c>
      <c r="AJ20">
        <v>2</v>
      </c>
      <c r="AK20">
        <v>208</v>
      </c>
      <c r="AL20">
        <v>2</v>
      </c>
      <c r="AM20">
        <f t="shared" si="0"/>
        <v>0</v>
      </c>
      <c r="AN20">
        <f t="shared" si="2"/>
        <v>7.24</v>
      </c>
      <c r="AO20">
        <f t="shared" si="1"/>
        <v>0</v>
      </c>
    </row>
    <row r="21" spans="1:41" x14ac:dyDescent="0.2">
      <c r="A21">
        <v>20</v>
      </c>
      <c r="B21">
        <v>321</v>
      </c>
      <c r="C21">
        <v>60</v>
      </c>
      <c r="D21" t="s">
        <v>55</v>
      </c>
      <c r="E21" t="s">
        <v>55</v>
      </c>
      <c r="F21" t="s">
        <v>55</v>
      </c>
      <c r="G21" t="s">
        <v>70</v>
      </c>
      <c r="H21" t="s">
        <v>70</v>
      </c>
      <c r="I21" t="s">
        <v>70</v>
      </c>
      <c r="J21" t="s">
        <v>70</v>
      </c>
      <c r="K21" t="s">
        <v>65</v>
      </c>
      <c r="L21" t="s">
        <v>66</v>
      </c>
      <c r="M21" t="s">
        <v>84</v>
      </c>
      <c r="N21" t="s">
        <v>45</v>
      </c>
      <c r="O21" t="s">
        <v>45</v>
      </c>
      <c r="P21" t="s">
        <v>47</v>
      </c>
      <c r="T21" t="s">
        <v>83</v>
      </c>
      <c r="U21" t="s">
        <v>83</v>
      </c>
      <c r="V21" t="s">
        <v>83</v>
      </c>
      <c r="W21" t="s">
        <v>71</v>
      </c>
      <c r="X21" t="s">
        <v>71</v>
      </c>
      <c r="Y21" t="s">
        <v>71</v>
      </c>
      <c r="Z21" t="s">
        <v>71</v>
      </c>
      <c r="AA21" t="s">
        <v>42</v>
      </c>
      <c r="AB21" t="s">
        <v>75</v>
      </c>
      <c r="AC21" t="s">
        <v>44</v>
      </c>
      <c r="AD21" t="s">
        <v>52</v>
      </c>
      <c r="AE21">
        <v>9</v>
      </c>
      <c r="AF21" t="s">
        <v>67</v>
      </c>
      <c r="AG21">
        <v>4</v>
      </c>
      <c r="AH21">
        <v>33</v>
      </c>
      <c r="AI21" t="s">
        <v>101</v>
      </c>
      <c r="AJ21">
        <v>2</v>
      </c>
      <c r="AK21">
        <v>399</v>
      </c>
      <c r="AL21">
        <v>2</v>
      </c>
      <c r="AM21">
        <f t="shared" si="0"/>
        <v>51</v>
      </c>
      <c r="AN21">
        <f t="shared" si="2"/>
        <v>50.76</v>
      </c>
      <c r="AO21">
        <f t="shared" si="1"/>
        <v>1.0047281323877069</v>
      </c>
    </row>
    <row r="22" spans="1:41" x14ac:dyDescent="0.2">
      <c r="A22">
        <v>21</v>
      </c>
      <c r="B22">
        <v>609</v>
      </c>
      <c r="C22">
        <v>2</v>
      </c>
      <c r="D22" t="s">
        <v>55</v>
      </c>
      <c r="E22" t="s">
        <v>55</v>
      </c>
      <c r="F22" t="s">
        <v>55</v>
      </c>
      <c r="G22" t="s">
        <v>77</v>
      </c>
      <c r="H22" t="s">
        <v>77</v>
      </c>
      <c r="I22" t="s">
        <v>70</v>
      </c>
      <c r="J22" t="s">
        <v>70</v>
      </c>
      <c r="K22" t="s">
        <v>57</v>
      </c>
      <c r="L22" t="s">
        <v>58</v>
      </c>
      <c r="M22" t="s">
        <v>59</v>
      </c>
      <c r="N22" t="s">
        <v>45</v>
      </c>
      <c r="O22" t="s">
        <v>45</v>
      </c>
      <c r="P22" t="s">
        <v>47</v>
      </c>
      <c r="T22" t="s">
        <v>48</v>
      </c>
      <c r="U22" t="s">
        <v>48</v>
      </c>
      <c r="V22" t="s">
        <v>48</v>
      </c>
      <c r="W22" t="s">
        <v>40</v>
      </c>
      <c r="X22" t="s">
        <v>40</v>
      </c>
      <c r="Y22" t="s">
        <v>49</v>
      </c>
      <c r="Z22" t="s">
        <v>49</v>
      </c>
      <c r="AA22" t="s">
        <v>90</v>
      </c>
      <c r="AB22" t="s">
        <v>43</v>
      </c>
      <c r="AC22" t="s">
        <v>51</v>
      </c>
      <c r="AD22" t="s">
        <v>52</v>
      </c>
      <c r="AE22">
        <v>2.5</v>
      </c>
      <c r="AF22" t="s">
        <v>67</v>
      </c>
      <c r="AG22">
        <v>1</v>
      </c>
      <c r="AH22">
        <v>41</v>
      </c>
      <c r="AI22" t="s">
        <v>102</v>
      </c>
      <c r="AJ22">
        <v>1</v>
      </c>
      <c r="AK22">
        <v>500</v>
      </c>
      <c r="AL22">
        <v>2</v>
      </c>
      <c r="AM22">
        <f t="shared" si="0"/>
        <v>0.5</v>
      </c>
      <c r="AN22">
        <f t="shared" si="2"/>
        <v>7.24</v>
      </c>
      <c r="AO22">
        <f t="shared" si="1"/>
        <v>6.9060773480662987E-2</v>
      </c>
    </row>
    <row r="23" spans="1:41" x14ac:dyDescent="0.2">
      <c r="A23">
        <v>22</v>
      </c>
      <c r="B23">
        <v>599</v>
      </c>
      <c r="C23">
        <v>2.25</v>
      </c>
      <c r="D23" t="s">
        <v>55</v>
      </c>
      <c r="E23" t="s">
        <v>55</v>
      </c>
      <c r="F23" t="s">
        <v>55</v>
      </c>
      <c r="G23" t="s">
        <v>70</v>
      </c>
      <c r="H23" t="s">
        <v>70</v>
      </c>
      <c r="I23" t="s">
        <v>70</v>
      </c>
      <c r="J23" t="s">
        <v>70</v>
      </c>
      <c r="K23" t="s">
        <v>57</v>
      </c>
      <c r="L23" t="s">
        <v>66</v>
      </c>
      <c r="M23" t="s">
        <v>59</v>
      </c>
      <c r="N23" t="s">
        <v>45</v>
      </c>
      <c r="O23" t="s">
        <v>45</v>
      </c>
      <c r="P23" t="s">
        <v>47</v>
      </c>
      <c r="T23" t="s">
        <v>39</v>
      </c>
      <c r="U23" t="s">
        <v>39</v>
      </c>
      <c r="V23" t="s">
        <v>39</v>
      </c>
      <c r="W23" t="s">
        <v>56</v>
      </c>
      <c r="X23" t="s">
        <v>56</v>
      </c>
      <c r="Y23" t="s">
        <v>70</v>
      </c>
      <c r="Z23" t="s">
        <v>71</v>
      </c>
      <c r="AA23" t="s">
        <v>42</v>
      </c>
      <c r="AB23" t="s">
        <v>72</v>
      </c>
      <c r="AC23" t="s">
        <v>62</v>
      </c>
      <c r="AD23" t="s">
        <v>52</v>
      </c>
      <c r="AE23">
        <v>4.5</v>
      </c>
      <c r="AF23" t="s">
        <v>67</v>
      </c>
      <c r="AG23">
        <v>1</v>
      </c>
      <c r="AH23">
        <v>40</v>
      </c>
      <c r="AI23" t="s">
        <v>103</v>
      </c>
      <c r="AJ23">
        <v>1</v>
      </c>
      <c r="AK23">
        <v>541</v>
      </c>
      <c r="AL23">
        <v>2</v>
      </c>
      <c r="AM23">
        <f t="shared" si="0"/>
        <v>2.25</v>
      </c>
      <c r="AN23">
        <f t="shared" si="2"/>
        <v>6.99</v>
      </c>
      <c r="AO23">
        <f t="shared" si="1"/>
        <v>0.32188841201716739</v>
      </c>
    </row>
    <row r="24" spans="1:41" x14ac:dyDescent="0.2">
      <c r="A24">
        <v>23</v>
      </c>
      <c r="B24">
        <v>470</v>
      </c>
      <c r="C24">
        <v>5</v>
      </c>
      <c r="D24" t="s">
        <v>55</v>
      </c>
      <c r="E24" t="s">
        <v>89</v>
      </c>
      <c r="F24" t="s">
        <v>55</v>
      </c>
      <c r="G24" t="s">
        <v>71</v>
      </c>
      <c r="H24" t="s">
        <v>56</v>
      </c>
      <c r="I24" t="s">
        <v>56</v>
      </c>
      <c r="J24" t="s">
        <v>71</v>
      </c>
      <c r="K24" t="s">
        <v>57</v>
      </c>
      <c r="L24" t="s">
        <v>58</v>
      </c>
      <c r="M24" t="s">
        <v>80</v>
      </c>
      <c r="N24" t="s">
        <v>45</v>
      </c>
      <c r="O24" t="s">
        <v>45</v>
      </c>
      <c r="P24" t="s">
        <v>47</v>
      </c>
      <c r="T24" t="s">
        <v>38</v>
      </c>
      <c r="U24" t="s">
        <v>39</v>
      </c>
      <c r="V24" t="s">
        <v>38</v>
      </c>
      <c r="W24" t="s">
        <v>41</v>
      </c>
      <c r="X24" t="s">
        <v>40</v>
      </c>
      <c r="Y24" t="s">
        <v>40</v>
      </c>
      <c r="Z24" t="s">
        <v>40</v>
      </c>
      <c r="AA24" t="s">
        <v>42</v>
      </c>
      <c r="AB24" t="s">
        <v>72</v>
      </c>
      <c r="AC24" t="s">
        <v>62</v>
      </c>
      <c r="AD24" t="s">
        <v>52</v>
      </c>
      <c r="AE24">
        <v>7</v>
      </c>
      <c r="AF24" t="s">
        <v>67</v>
      </c>
      <c r="AG24">
        <v>1</v>
      </c>
      <c r="AH24">
        <v>31</v>
      </c>
      <c r="AI24" t="s">
        <v>104</v>
      </c>
      <c r="AJ24">
        <v>1</v>
      </c>
      <c r="AK24">
        <v>569</v>
      </c>
      <c r="AL24">
        <v>2</v>
      </c>
      <c r="AM24">
        <f t="shared" si="0"/>
        <v>2</v>
      </c>
      <c r="AN24">
        <f t="shared" si="2"/>
        <v>4.24</v>
      </c>
      <c r="AO24">
        <f t="shared" si="1"/>
        <v>0.47169811320754712</v>
      </c>
    </row>
    <row r="25" spans="1:41" x14ac:dyDescent="0.2">
      <c r="A25">
        <v>24</v>
      </c>
      <c r="B25">
        <v>626</v>
      </c>
      <c r="C25">
        <v>1.5</v>
      </c>
      <c r="D25" t="s">
        <v>64</v>
      </c>
      <c r="E25" t="s">
        <v>64</v>
      </c>
      <c r="F25" t="s">
        <v>64</v>
      </c>
      <c r="G25" t="s">
        <v>70</v>
      </c>
      <c r="H25" t="s">
        <v>70</v>
      </c>
      <c r="I25" t="s">
        <v>70</v>
      </c>
      <c r="J25" t="s">
        <v>77</v>
      </c>
      <c r="K25" t="s">
        <v>78</v>
      </c>
      <c r="L25" t="s">
        <v>58</v>
      </c>
      <c r="M25" t="s">
        <v>59</v>
      </c>
      <c r="N25" t="s">
        <v>45</v>
      </c>
      <c r="O25" t="s">
        <v>45</v>
      </c>
      <c r="P25" t="s">
        <v>47</v>
      </c>
      <c r="T25" t="s">
        <v>83</v>
      </c>
      <c r="U25" t="s">
        <v>39</v>
      </c>
      <c r="V25" t="s">
        <v>39</v>
      </c>
      <c r="W25" t="s">
        <v>40</v>
      </c>
      <c r="X25" t="s">
        <v>40</v>
      </c>
      <c r="Y25" t="s">
        <v>40</v>
      </c>
      <c r="Z25" t="s">
        <v>40</v>
      </c>
      <c r="AA25" t="s">
        <v>65</v>
      </c>
      <c r="AB25" t="s">
        <v>66</v>
      </c>
      <c r="AC25" t="s">
        <v>84</v>
      </c>
      <c r="AD25" t="s">
        <v>52</v>
      </c>
      <c r="AE25">
        <v>8.25</v>
      </c>
      <c r="AF25" t="s">
        <v>67</v>
      </c>
      <c r="AG25">
        <v>0</v>
      </c>
      <c r="AH25">
        <v>22</v>
      </c>
      <c r="AI25" t="s">
        <v>105</v>
      </c>
      <c r="AJ25">
        <v>1</v>
      </c>
      <c r="AK25">
        <v>526</v>
      </c>
      <c r="AL25">
        <v>2</v>
      </c>
      <c r="AM25">
        <f t="shared" si="0"/>
        <v>6.75</v>
      </c>
      <c r="AN25">
        <f t="shared" si="2"/>
        <v>7.74</v>
      </c>
      <c r="AO25">
        <f t="shared" si="1"/>
        <v>0.87209302325581395</v>
      </c>
    </row>
    <row r="26" spans="1:41" x14ac:dyDescent="0.2">
      <c r="A26">
        <v>25</v>
      </c>
      <c r="B26">
        <v>561</v>
      </c>
      <c r="C26">
        <v>6.24</v>
      </c>
      <c r="D26" t="s">
        <v>89</v>
      </c>
      <c r="E26" t="s">
        <v>89</v>
      </c>
      <c r="F26" t="s">
        <v>89</v>
      </c>
      <c r="G26" t="s">
        <v>71</v>
      </c>
      <c r="H26" t="s">
        <v>41</v>
      </c>
      <c r="I26" t="s">
        <v>41</v>
      </c>
      <c r="J26" t="s">
        <v>41</v>
      </c>
      <c r="K26" t="s">
        <v>65</v>
      </c>
      <c r="L26" t="s">
        <v>75</v>
      </c>
      <c r="M26" t="s">
        <v>62</v>
      </c>
      <c r="N26" t="s">
        <v>45</v>
      </c>
      <c r="O26" t="s">
        <v>45</v>
      </c>
      <c r="P26" t="s">
        <v>47</v>
      </c>
      <c r="T26" t="s">
        <v>89</v>
      </c>
      <c r="U26" t="s">
        <v>83</v>
      </c>
      <c r="V26" t="s">
        <v>83</v>
      </c>
      <c r="W26" t="s">
        <v>40</v>
      </c>
      <c r="X26" t="s">
        <v>40</v>
      </c>
      <c r="Y26" t="s">
        <v>40</v>
      </c>
      <c r="Z26" t="s">
        <v>40</v>
      </c>
      <c r="AA26" t="s">
        <v>90</v>
      </c>
      <c r="AB26" t="s">
        <v>72</v>
      </c>
      <c r="AC26" t="s">
        <v>62</v>
      </c>
      <c r="AD26" t="s">
        <v>52</v>
      </c>
      <c r="AE26">
        <v>7.24</v>
      </c>
      <c r="AF26" t="s">
        <v>53</v>
      </c>
      <c r="AG26">
        <v>2</v>
      </c>
      <c r="AH26">
        <v>56</v>
      </c>
      <c r="AI26" t="s">
        <v>106</v>
      </c>
      <c r="AJ26">
        <v>2</v>
      </c>
      <c r="AK26">
        <v>227</v>
      </c>
      <c r="AL26">
        <v>2</v>
      </c>
      <c r="AM26">
        <f t="shared" si="0"/>
        <v>1</v>
      </c>
      <c r="AN26">
        <f t="shared" si="2"/>
        <v>3</v>
      </c>
      <c r="AO26">
        <f t="shared" si="1"/>
        <v>0.33333333333333331</v>
      </c>
    </row>
    <row r="27" spans="1:41" x14ac:dyDescent="0.2">
      <c r="A27">
        <v>26</v>
      </c>
      <c r="B27">
        <v>598</v>
      </c>
      <c r="C27">
        <v>120</v>
      </c>
      <c r="D27" t="s">
        <v>89</v>
      </c>
      <c r="E27" t="s">
        <v>89</v>
      </c>
      <c r="F27" t="s">
        <v>83</v>
      </c>
      <c r="G27" t="s">
        <v>71</v>
      </c>
      <c r="H27" t="s">
        <v>56</v>
      </c>
      <c r="I27" t="s">
        <v>71</v>
      </c>
      <c r="J27" t="s">
        <v>71</v>
      </c>
      <c r="K27" t="s">
        <v>42</v>
      </c>
      <c r="L27" t="s">
        <v>72</v>
      </c>
      <c r="M27" t="s">
        <v>84</v>
      </c>
      <c r="N27" t="s">
        <v>45</v>
      </c>
      <c r="O27" t="s">
        <v>45</v>
      </c>
      <c r="P27" t="s">
        <v>47</v>
      </c>
      <c r="T27" t="s">
        <v>83</v>
      </c>
      <c r="U27" t="s">
        <v>89</v>
      </c>
      <c r="V27" t="s">
        <v>39</v>
      </c>
      <c r="W27" t="s">
        <v>71</v>
      </c>
      <c r="X27" t="s">
        <v>71</v>
      </c>
      <c r="Y27" t="s">
        <v>41</v>
      </c>
      <c r="Z27" t="s">
        <v>71</v>
      </c>
      <c r="AA27" t="s">
        <v>42</v>
      </c>
      <c r="AB27" t="s">
        <v>75</v>
      </c>
      <c r="AC27" t="s">
        <v>84</v>
      </c>
      <c r="AD27" t="s">
        <v>52</v>
      </c>
      <c r="AE27">
        <v>11</v>
      </c>
      <c r="AF27" t="s">
        <v>67</v>
      </c>
      <c r="AG27">
        <v>1</v>
      </c>
      <c r="AH27">
        <v>36</v>
      </c>
      <c r="AI27" t="s">
        <v>107</v>
      </c>
      <c r="AJ27">
        <v>2</v>
      </c>
      <c r="AK27">
        <v>604</v>
      </c>
      <c r="AL27">
        <v>1</v>
      </c>
      <c r="AM27">
        <f t="shared" si="0"/>
        <v>109</v>
      </c>
      <c r="AN27">
        <f t="shared" si="2"/>
        <v>110.76</v>
      </c>
      <c r="AO27">
        <f t="shared" si="1"/>
        <v>0.98410978692668827</v>
      </c>
    </row>
    <row r="28" spans="1:41" x14ac:dyDescent="0.2">
      <c r="A28">
        <v>27</v>
      </c>
      <c r="B28">
        <v>616</v>
      </c>
      <c r="C28">
        <v>30</v>
      </c>
      <c r="D28" t="s">
        <v>55</v>
      </c>
      <c r="E28" t="s">
        <v>55</v>
      </c>
      <c r="F28" t="s">
        <v>55</v>
      </c>
      <c r="G28" t="s">
        <v>70</v>
      </c>
      <c r="H28" t="s">
        <v>56</v>
      </c>
      <c r="I28" t="s">
        <v>56</v>
      </c>
      <c r="J28" t="s">
        <v>56</v>
      </c>
      <c r="K28" t="s">
        <v>57</v>
      </c>
      <c r="L28" t="s">
        <v>58</v>
      </c>
      <c r="M28" t="s">
        <v>94</v>
      </c>
      <c r="N28" t="s">
        <v>45</v>
      </c>
      <c r="O28" t="s">
        <v>45</v>
      </c>
      <c r="P28" t="s">
        <v>47</v>
      </c>
      <c r="T28" t="s">
        <v>38</v>
      </c>
      <c r="U28" t="s">
        <v>39</v>
      </c>
      <c r="V28" t="s">
        <v>39</v>
      </c>
      <c r="W28" t="s">
        <v>40</v>
      </c>
      <c r="X28" t="s">
        <v>71</v>
      </c>
      <c r="Y28" t="s">
        <v>49</v>
      </c>
      <c r="Z28" t="s">
        <v>40</v>
      </c>
      <c r="AA28" t="s">
        <v>90</v>
      </c>
      <c r="AB28" t="s">
        <v>61</v>
      </c>
      <c r="AC28" t="s">
        <v>62</v>
      </c>
      <c r="AD28" t="s">
        <v>52</v>
      </c>
      <c r="AE28">
        <v>10</v>
      </c>
      <c r="AF28" t="s">
        <v>67</v>
      </c>
      <c r="AG28">
        <v>0</v>
      </c>
      <c r="AH28">
        <v>27</v>
      </c>
      <c r="AI28" t="s">
        <v>108</v>
      </c>
      <c r="AJ28">
        <v>1</v>
      </c>
      <c r="AK28">
        <v>412</v>
      </c>
      <c r="AL28">
        <v>1</v>
      </c>
      <c r="AM28">
        <f t="shared" si="0"/>
        <v>20</v>
      </c>
      <c r="AN28">
        <f t="shared" si="2"/>
        <v>20.759999999999998</v>
      </c>
      <c r="AO28">
        <f t="shared" si="1"/>
        <v>0.96339113680154154</v>
      </c>
    </row>
    <row r="29" spans="1:41" x14ac:dyDescent="0.2">
      <c r="A29">
        <v>28</v>
      </c>
      <c r="B29">
        <v>649</v>
      </c>
      <c r="C29">
        <v>4.25</v>
      </c>
      <c r="D29" t="s">
        <v>64</v>
      </c>
      <c r="E29" t="s">
        <v>64</v>
      </c>
      <c r="F29" t="s">
        <v>64</v>
      </c>
      <c r="G29" t="s">
        <v>77</v>
      </c>
      <c r="H29" t="s">
        <v>77</v>
      </c>
      <c r="I29" t="s">
        <v>77</v>
      </c>
      <c r="J29" t="s">
        <v>77</v>
      </c>
      <c r="K29" t="s">
        <v>78</v>
      </c>
      <c r="L29" t="s">
        <v>79</v>
      </c>
      <c r="M29" t="s">
        <v>80</v>
      </c>
      <c r="N29" t="s">
        <v>45</v>
      </c>
      <c r="O29" t="s">
        <v>45</v>
      </c>
      <c r="P29" t="s">
        <v>47</v>
      </c>
      <c r="T29" t="s">
        <v>38</v>
      </c>
      <c r="U29" t="s">
        <v>38</v>
      </c>
      <c r="V29" t="s">
        <v>38</v>
      </c>
      <c r="W29" t="s">
        <v>40</v>
      </c>
      <c r="X29" t="s">
        <v>40</v>
      </c>
      <c r="Y29" t="s">
        <v>40</v>
      </c>
      <c r="Z29" t="s">
        <v>40</v>
      </c>
      <c r="AA29" t="s">
        <v>65</v>
      </c>
      <c r="AB29" t="s">
        <v>75</v>
      </c>
      <c r="AC29" t="s">
        <v>62</v>
      </c>
      <c r="AD29" t="s">
        <v>52</v>
      </c>
      <c r="AE29">
        <v>6.25</v>
      </c>
      <c r="AF29" t="s">
        <v>53</v>
      </c>
      <c r="AG29">
        <v>1</v>
      </c>
      <c r="AH29">
        <v>55</v>
      </c>
      <c r="AI29" t="s">
        <v>109</v>
      </c>
      <c r="AJ29">
        <v>1</v>
      </c>
      <c r="AK29">
        <v>422</v>
      </c>
      <c r="AL29">
        <v>2</v>
      </c>
      <c r="AM29">
        <f t="shared" si="0"/>
        <v>2</v>
      </c>
      <c r="AN29">
        <f t="shared" si="2"/>
        <v>4.99</v>
      </c>
      <c r="AO29">
        <f t="shared" si="1"/>
        <v>0.40080160320641278</v>
      </c>
    </row>
    <row r="30" spans="1:41" x14ac:dyDescent="0.2">
      <c r="A30">
        <v>29</v>
      </c>
      <c r="B30">
        <v>678</v>
      </c>
      <c r="C30">
        <v>4.53</v>
      </c>
      <c r="D30" t="s">
        <v>89</v>
      </c>
      <c r="E30" t="s">
        <v>89</v>
      </c>
      <c r="F30" t="s">
        <v>89</v>
      </c>
      <c r="G30" t="s">
        <v>71</v>
      </c>
      <c r="H30" t="s">
        <v>71</v>
      </c>
      <c r="I30" t="s">
        <v>71</v>
      </c>
      <c r="J30" t="s">
        <v>71</v>
      </c>
      <c r="K30" t="s">
        <v>65</v>
      </c>
      <c r="L30" t="s">
        <v>72</v>
      </c>
      <c r="M30" t="s">
        <v>44</v>
      </c>
      <c r="N30" t="s">
        <v>110</v>
      </c>
      <c r="O30" t="s">
        <v>45</v>
      </c>
      <c r="P30" t="s">
        <v>47</v>
      </c>
      <c r="Q30" t="s">
        <v>45</v>
      </c>
      <c r="R30" t="s">
        <v>45</v>
      </c>
      <c r="S30" t="s">
        <v>47</v>
      </c>
      <c r="T30" t="s">
        <v>38</v>
      </c>
      <c r="U30" t="s">
        <v>38</v>
      </c>
      <c r="V30" t="s">
        <v>38</v>
      </c>
      <c r="W30" t="s">
        <v>40</v>
      </c>
      <c r="X30" t="s">
        <v>40</v>
      </c>
      <c r="Y30" t="s">
        <v>40</v>
      </c>
      <c r="Z30" t="s">
        <v>40</v>
      </c>
      <c r="AA30" t="s">
        <v>90</v>
      </c>
      <c r="AB30" t="s">
        <v>61</v>
      </c>
      <c r="AC30" t="s">
        <v>51</v>
      </c>
      <c r="AD30" t="s">
        <v>52</v>
      </c>
      <c r="AE30">
        <v>6.92</v>
      </c>
      <c r="AF30" t="s">
        <v>53</v>
      </c>
      <c r="AG30">
        <v>0</v>
      </c>
      <c r="AH30">
        <v>56</v>
      </c>
      <c r="AI30" t="s">
        <v>111</v>
      </c>
      <c r="AJ30">
        <v>2</v>
      </c>
      <c r="AK30">
        <v>453</v>
      </c>
      <c r="AL30">
        <v>2</v>
      </c>
      <c r="AM30">
        <f t="shared" si="0"/>
        <v>2.3899999999999997</v>
      </c>
      <c r="AN30">
        <f t="shared" si="2"/>
        <v>4.71</v>
      </c>
      <c r="AO30">
        <f t="shared" si="1"/>
        <v>0.50743099787685764</v>
      </c>
    </row>
    <row r="31" spans="1:41" x14ac:dyDescent="0.2">
      <c r="A31">
        <v>30</v>
      </c>
      <c r="B31">
        <v>435</v>
      </c>
      <c r="C31">
        <v>8.5</v>
      </c>
      <c r="D31" t="s">
        <v>83</v>
      </c>
      <c r="E31" t="s">
        <v>83</v>
      </c>
      <c r="F31" t="s">
        <v>83</v>
      </c>
      <c r="G31" t="s">
        <v>71</v>
      </c>
      <c r="H31" t="s">
        <v>71</v>
      </c>
      <c r="I31" t="s">
        <v>71</v>
      </c>
      <c r="J31" t="s">
        <v>71</v>
      </c>
      <c r="K31" t="s">
        <v>57</v>
      </c>
      <c r="L31" t="s">
        <v>43</v>
      </c>
      <c r="M31" t="s">
        <v>44</v>
      </c>
      <c r="N31" t="s">
        <v>45</v>
      </c>
      <c r="O31" t="s">
        <v>45</v>
      </c>
      <c r="P31" t="s">
        <v>46</v>
      </c>
      <c r="Q31" t="s">
        <v>45</v>
      </c>
      <c r="R31" t="s">
        <v>45</v>
      </c>
      <c r="S31" t="s">
        <v>47</v>
      </c>
      <c r="T31" t="s">
        <v>38</v>
      </c>
      <c r="U31" t="s">
        <v>55</v>
      </c>
      <c r="V31" t="s">
        <v>38</v>
      </c>
      <c r="W31" t="s">
        <v>71</v>
      </c>
      <c r="X31" t="s">
        <v>71</v>
      </c>
      <c r="Y31" t="s">
        <v>40</v>
      </c>
      <c r="Z31" t="s">
        <v>40</v>
      </c>
      <c r="AA31" t="s">
        <v>65</v>
      </c>
      <c r="AB31" t="s">
        <v>43</v>
      </c>
      <c r="AC31" t="s">
        <v>51</v>
      </c>
      <c r="AD31" t="s">
        <v>52</v>
      </c>
      <c r="AE31">
        <v>9.24</v>
      </c>
      <c r="AF31" t="s">
        <v>67</v>
      </c>
      <c r="AG31">
        <v>0</v>
      </c>
      <c r="AH31">
        <v>32</v>
      </c>
      <c r="AI31" t="s">
        <v>112</v>
      </c>
      <c r="AJ31">
        <v>1</v>
      </c>
      <c r="AK31">
        <v>279</v>
      </c>
      <c r="AL31">
        <v>2</v>
      </c>
      <c r="AM31">
        <f t="shared" si="0"/>
        <v>0.74000000000000021</v>
      </c>
      <c r="AN31">
        <f t="shared" si="2"/>
        <v>0.74000000000000021</v>
      </c>
      <c r="AO31">
        <f t="shared" si="1"/>
        <v>1</v>
      </c>
    </row>
    <row r="32" spans="1:41" x14ac:dyDescent="0.2">
      <c r="A32">
        <v>31</v>
      </c>
      <c r="B32">
        <v>721</v>
      </c>
      <c r="C32">
        <v>5.8</v>
      </c>
      <c r="D32" t="s">
        <v>64</v>
      </c>
      <c r="E32" t="s">
        <v>55</v>
      </c>
      <c r="F32" t="s">
        <v>55</v>
      </c>
      <c r="G32" t="s">
        <v>71</v>
      </c>
      <c r="H32" t="s">
        <v>56</v>
      </c>
      <c r="I32" t="s">
        <v>71</v>
      </c>
      <c r="J32" t="s">
        <v>41</v>
      </c>
      <c r="K32" t="s">
        <v>57</v>
      </c>
      <c r="L32" t="s">
        <v>58</v>
      </c>
      <c r="M32" t="s">
        <v>80</v>
      </c>
      <c r="N32" t="s">
        <v>45</v>
      </c>
      <c r="O32" t="s">
        <v>45</v>
      </c>
      <c r="P32" t="s">
        <v>47</v>
      </c>
      <c r="T32" t="s">
        <v>39</v>
      </c>
      <c r="U32" t="s">
        <v>39</v>
      </c>
      <c r="V32" t="s">
        <v>38</v>
      </c>
      <c r="W32" t="s">
        <v>41</v>
      </c>
      <c r="X32" t="s">
        <v>40</v>
      </c>
      <c r="Y32" t="s">
        <v>40</v>
      </c>
      <c r="Z32" t="s">
        <v>40</v>
      </c>
      <c r="AA32" t="s">
        <v>42</v>
      </c>
      <c r="AB32" t="s">
        <v>72</v>
      </c>
      <c r="AC32" t="s">
        <v>62</v>
      </c>
      <c r="AD32" t="s">
        <v>52</v>
      </c>
      <c r="AE32">
        <v>6.2</v>
      </c>
      <c r="AF32" t="s">
        <v>67</v>
      </c>
      <c r="AG32">
        <v>1</v>
      </c>
      <c r="AH32">
        <v>34</v>
      </c>
      <c r="AI32" t="s">
        <v>113</v>
      </c>
      <c r="AJ32">
        <v>2</v>
      </c>
      <c r="AK32">
        <v>364</v>
      </c>
      <c r="AL32">
        <v>2</v>
      </c>
      <c r="AM32">
        <f t="shared" si="0"/>
        <v>0.40000000000000036</v>
      </c>
      <c r="AN32">
        <f t="shared" si="2"/>
        <v>3.4400000000000004</v>
      </c>
      <c r="AO32">
        <f t="shared" si="1"/>
        <v>0.11627906976744196</v>
      </c>
    </row>
    <row r="33" spans="1:41" x14ac:dyDescent="0.2">
      <c r="A33">
        <v>32</v>
      </c>
      <c r="B33">
        <v>557</v>
      </c>
      <c r="C33">
        <v>3.75</v>
      </c>
      <c r="D33" t="s">
        <v>89</v>
      </c>
      <c r="E33" t="s">
        <v>83</v>
      </c>
      <c r="F33" t="s">
        <v>83</v>
      </c>
      <c r="G33" t="s">
        <v>41</v>
      </c>
      <c r="H33" t="s">
        <v>41</v>
      </c>
      <c r="I33" t="s">
        <v>41</v>
      </c>
      <c r="J33" t="s">
        <v>40</v>
      </c>
      <c r="K33" t="s">
        <v>65</v>
      </c>
      <c r="L33" t="s">
        <v>61</v>
      </c>
      <c r="M33" t="s">
        <v>62</v>
      </c>
      <c r="N33" t="s">
        <v>45</v>
      </c>
      <c r="O33" t="s">
        <v>45</v>
      </c>
      <c r="P33" t="s">
        <v>46</v>
      </c>
      <c r="Q33" t="s">
        <v>45</v>
      </c>
      <c r="R33" t="s">
        <v>45</v>
      </c>
      <c r="S33" t="s">
        <v>47</v>
      </c>
      <c r="T33" t="s">
        <v>83</v>
      </c>
      <c r="U33" t="s">
        <v>83</v>
      </c>
      <c r="V33" t="s">
        <v>83</v>
      </c>
      <c r="W33" t="s">
        <v>49</v>
      </c>
      <c r="X33" t="s">
        <v>49</v>
      </c>
      <c r="Y33" t="s">
        <v>49</v>
      </c>
      <c r="Z33" t="s">
        <v>49</v>
      </c>
      <c r="AA33" t="s">
        <v>60</v>
      </c>
      <c r="AB33" t="s">
        <v>43</v>
      </c>
      <c r="AC33" t="s">
        <v>51</v>
      </c>
      <c r="AD33" t="s">
        <v>52</v>
      </c>
      <c r="AE33">
        <v>4.95</v>
      </c>
      <c r="AF33" t="s">
        <v>53</v>
      </c>
      <c r="AG33">
        <v>1</v>
      </c>
      <c r="AH33">
        <v>49</v>
      </c>
      <c r="AI33" t="s">
        <v>114</v>
      </c>
      <c r="AJ33">
        <v>2</v>
      </c>
      <c r="AK33">
        <v>227</v>
      </c>
      <c r="AL33">
        <v>2</v>
      </c>
      <c r="AM33">
        <f t="shared" si="0"/>
        <v>1.2000000000000002</v>
      </c>
      <c r="AN33">
        <f t="shared" si="2"/>
        <v>5.49</v>
      </c>
      <c r="AO33">
        <f t="shared" si="1"/>
        <v>0.21857923497267762</v>
      </c>
    </row>
    <row r="34" spans="1:41" x14ac:dyDescent="0.2">
      <c r="A34">
        <v>33</v>
      </c>
      <c r="B34">
        <v>654</v>
      </c>
      <c r="C34">
        <v>55</v>
      </c>
      <c r="D34" t="s">
        <v>55</v>
      </c>
      <c r="E34" t="s">
        <v>55</v>
      </c>
      <c r="F34" t="s">
        <v>55</v>
      </c>
      <c r="G34" t="s">
        <v>70</v>
      </c>
      <c r="H34" t="s">
        <v>56</v>
      </c>
      <c r="I34" t="s">
        <v>70</v>
      </c>
      <c r="J34" t="s">
        <v>70</v>
      </c>
      <c r="K34" t="s">
        <v>65</v>
      </c>
      <c r="L34" t="s">
        <v>75</v>
      </c>
      <c r="M34" t="s">
        <v>44</v>
      </c>
      <c r="N34" t="s">
        <v>45</v>
      </c>
      <c r="O34" t="s">
        <v>45</v>
      </c>
      <c r="P34" t="s">
        <v>47</v>
      </c>
      <c r="T34" t="s">
        <v>48</v>
      </c>
      <c r="U34" t="s">
        <v>48</v>
      </c>
      <c r="V34" t="s">
        <v>48</v>
      </c>
      <c r="W34" t="s">
        <v>49</v>
      </c>
      <c r="X34" t="s">
        <v>49</v>
      </c>
      <c r="Y34" t="s">
        <v>49</v>
      </c>
      <c r="Z34" t="s">
        <v>49</v>
      </c>
      <c r="AA34" t="s">
        <v>50</v>
      </c>
      <c r="AB34" t="s">
        <v>43</v>
      </c>
      <c r="AC34" t="s">
        <v>51</v>
      </c>
      <c r="AD34" t="s">
        <v>52</v>
      </c>
      <c r="AE34">
        <v>10</v>
      </c>
      <c r="AF34" t="s">
        <v>67</v>
      </c>
      <c r="AG34">
        <v>1</v>
      </c>
      <c r="AH34">
        <v>26</v>
      </c>
      <c r="AI34" t="s">
        <v>115</v>
      </c>
      <c r="AJ34">
        <v>1</v>
      </c>
      <c r="AK34">
        <v>442</v>
      </c>
      <c r="AL34">
        <v>1</v>
      </c>
      <c r="AM34">
        <f t="shared" si="0"/>
        <v>45</v>
      </c>
      <c r="AN34">
        <f t="shared" si="2"/>
        <v>45.76</v>
      </c>
      <c r="AO34">
        <f t="shared" si="1"/>
        <v>0.98339160839160844</v>
      </c>
    </row>
    <row r="35" spans="1:41" x14ac:dyDescent="0.2">
      <c r="A35">
        <v>34</v>
      </c>
      <c r="B35">
        <v>715</v>
      </c>
      <c r="C35">
        <v>450</v>
      </c>
      <c r="D35" t="s">
        <v>89</v>
      </c>
      <c r="E35" t="s">
        <v>83</v>
      </c>
      <c r="F35" t="s">
        <v>83</v>
      </c>
      <c r="G35" t="s">
        <v>77</v>
      </c>
      <c r="H35" t="s">
        <v>70</v>
      </c>
      <c r="I35" t="s">
        <v>77</v>
      </c>
      <c r="J35" t="s">
        <v>70</v>
      </c>
      <c r="K35" t="s">
        <v>65</v>
      </c>
      <c r="L35" t="s">
        <v>66</v>
      </c>
      <c r="M35" t="s">
        <v>59</v>
      </c>
      <c r="N35" t="s">
        <v>45</v>
      </c>
      <c r="O35" t="s">
        <v>45</v>
      </c>
      <c r="P35" t="s">
        <v>47</v>
      </c>
      <c r="T35" t="s">
        <v>38</v>
      </c>
      <c r="U35" t="s">
        <v>39</v>
      </c>
      <c r="V35" t="s">
        <v>38</v>
      </c>
      <c r="W35" t="s">
        <v>56</v>
      </c>
      <c r="X35" t="s">
        <v>56</v>
      </c>
      <c r="Y35" t="s">
        <v>71</v>
      </c>
      <c r="Z35" t="s">
        <v>70</v>
      </c>
      <c r="AA35" t="s">
        <v>90</v>
      </c>
      <c r="AB35" t="s">
        <v>75</v>
      </c>
      <c r="AC35" t="s">
        <v>59</v>
      </c>
      <c r="AD35" t="s">
        <v>52</v>
      </c>
      <c r="AE35">
        <v>9.24</v>
      </c>
      <c r="AF35" t="s">
        <v>67</v>
      </c>
      <c r="AG35">
        <v>1</v>
      </c>
      <c r="AH35">
        <v>32</v>
      </c>
      <c r="AI35" t="s">
        <v>116</v>
      </c>
      <c r="AJ35">
        <v>2</v>
      </c>
      <c r="AK35">
        <v>446</v>
      </c>
      <c r="AL35">
        <v>1</v>
      </c>
      <c r="AM35">
        <f t="shared" si="0"/>
        <v>440.76</v>
      </c>
      <c r="AN35">
        <f t="shared" si="2"/>
        <v>440.76</v>
      </c>
      <c r="AO35">
        <f t="shared" si="1"/>
        <v>1</v>
      </c>
    </row>
    <row r="36" spans="1:41" x14ac:dyDescent="0.2">
      <c r="A36">
        <v>35</v>
      </c>
      <c r="B36">
        <v>460</v>
      </c>
      <c r="C36">
        <v>2.5</v>
      </c>
      <c r="D36" t="s">
        <v>64</v>
      </c>
      <c r="E36" t="s">
        <v>64</v>
      </c>
      <c r="F36" t="s">
        <v>64</v>
      </c>
      <c r="G36" t="s">
        <v>77</v>
      </c>
      <c r="H36" t="s">
        <v>77</v>
      </c>
      <c r="I36" t="s">
        <v>77</v>
      </c>
      <c r="J36" t="s">
        <v>77</v>
      </c>
      <c r="K36" t="s">
        <v>78</v>
      </c>
      <c r="L36" t="s">
        <v>58</v>
      </c>
      <c r="M36" t="s">
        <v>94</v>
      </c>
      <c r="N36" t="s">
        <v>81</v>
      </c>
      <c r="O36" t="s">
        <v>45</v>
      </c>
      <c r="P36" t="s">
        <v>47</v>
      </c>
      <c r="Q36" t="s">
        <v>45</v>
      </c>
      <c r="R36" t="s">
        <v>45</v>
      </c>
      <c r="S36" t="s">
        <v>47</v>
      </c>
      <c r="T36" t="s">
        <v>48</v>
      </c>
      <c r="U36" t="s">
        <v>48</v>
      </c>
      <c r="V36" t="s">
        <v>48</v>
      </c>
      <c r="W36" t="s">
        <v>49</v>
      </c>
      <c r="X36" t="s">
        <v>49</v>
      </c>
      <c r="Y36" t="s">
        <v>49</v>
      </c>
      <c r="Z36" t="s">
        <v>49</v>
      </c>
      <c r="AA36" t="s">
        <v>60</v>
      </c>
      <c r="AB36" t="s">
        <v>43</v>
      </c>
      <c r="AC36" t="s">
        <v>51</v>
      </c>
      <c r="AD36" t="s">
        <v>52</v>
      </c>
      <c r="AE36">
        <v>9.24</v>
      </c>
      <c r="AF36" t="s">
        <v>67</v>
      </c>
      <c r="AG36">
        <v>0</v>
      </c>
      <c r="AH36">
        <v>26</v>
      </c>
      <c r="AI36" t="s">
        <v>117</v>
      </c>
      <c r="AJ36">
        <v>1</v>
      </c>
      <c r="AK36">
        <v>519</v>
      </c>
      <c r="AL36">
        <v>2</v>
      </c>
      <c r="AM36">
        <f t="shared" si="0"/>
        <v>6.74</v>
      </c>
      <c r="AN36">
        <f t="shared" si="2"/>
        <v>6.74</v>
      </c>
      <c r="AO36">
        <f t="shared" si="1"/>
        <v>1</v>
      </c>
    </row>
    <row r="37" spans="1:41" x14ac:dyDescent="0.2">
      <c r="A37">
        <v>36</v>
      </c>
      <c r="B37">
        <v>740</v>
      </c>
      <c r="C37">
        <v>22</v>
      </c>
      <c r="D37" t="s">
        <v>39</v>
      </c>
      <c r="E37" t="s">
        <v>89</v>
      </c>
      <c r="F37" t="s">
        <v>83</v>
      </c>
      <c r="G37" t="s">
        <v>40</v>
      </c>
      <c r="H37" t="s">
        <v>40</v>
      </c>
      <c r="I37" t="s">
        <v>49</v>
      </c>
      <c r="J37" t="s">
        <v>49</v>
      </c>
      <c r="K37" t="s">
        <v>42</v>
      </c>
      <c r="L37" t="s">
        <v>72</v>
      </c>
      <c r="M37" t="s">
        <v>62</v>
      </c>
      <c r="N37" t="s">
        <v>45</v>
      </c>
      <c r="O37" t="s">
        <v>45</v>
      </c>
      <c r="P37" t="s">
        <v>47</v>
      </c>
      <c r="T37" t="s">
        <v>38</v>
      </c>
      <c r="U37" t="s">
        <v>39</v>
      </c>
      <c r="V37" t="s">
        <v>83</v>
      </c>
      <c r="W37" t="s">
        <v>40</v>
      </c>
      <c r="X37" t="s">
        <v>40</v>
      </c>
      <c r="Y37" t="s">
        <v>49</v>
      </c>
      <c r="Z37" t="s">
        <v>49</v>
      </c>
      <c r="AA37" t="s">
        <v>42</v>
      </c>
      <c r="AB37" t="s">
        <v>72</v>
      </c>
      <c r="AC37" t="s">
        <v>62</v>
      </c>
      <c r="AD37" t="s">
        <v>52</v>
      </c>
      <c r="AE37">
        <v>10</v>
      </c>
      <c r="AF37" t="s">
        <v>53</v>
      </c>
      <c r="AG37">
        <v>3</v>
      </c>
      <c r="AH37">
        <v>37</v>
      </c>
      <c r="AI37" t="s">
        <v>118</v>
      </c>
      <c r="AJ37">
        <v>2</v>
      </c>
      <c r="AK37">
        <v>257</v>
      </c>
      <c r="AL37">
        <v>2</v>
      </c>
      <c r="AM37">
        <f t="shared" si="0"/>
        <v>12</v>
      </c>
      <c r="AN37">
        <f t="shared" si="2"/>
        <v>12.76</v>
      </c>
      <c r="AO37">
        <f t="shared" si="1"/>
        <v>0.94043887147335425</v>
      </c>
    </row>
    <row r="38" spans="1:41" x14ac:dyDescent="0.2">
      <c r="A38">
        <v>37</v>
      </c>
      <c r="B38">
        <v>789</v>
      </c>
      <c r="C38">
        <v>2</v>
      </c>
      <c r="D38" t="s">
        <v>83</v>
      </c>
      <c r="E38" t="s">
        <v>38</v>
      </c>
      <c r="F38" t="s">
        <v>48</v>
      </c>
      <c r="G38" t="s">
        <v>40</v>
      </c>
      <c r="H38" t="s">
        <v>40</v>
      </c>
      <c r="I38" t="s">
        <v>40</v>
      </c>
      <c r="J38" t="s">
        <v>40</v>
      </c>
      <c r="K38" t="s">
        <v>60</v>
      </c>
      <c r="L38" t="s">
        <v>61</v>
      </c>
      <c r="M38" t="s">
        <v>62</v>
      </c>
      <c r="N38" t="s">
        <v>81</v>
      </c>
      <c r="O38" t="s">
        <v>45</v>
      </c>
      <c r="P38" t="s">
        <v>46</v>
      </c>
      <c r="Q38" t="s">
        <v>45</v>
      </c>
      <c r="R38" t="s">
        <v>45</v>
      </c>
      <c r="S38" t="s">
        <v>47</v>
      </c>
      <c r="T38" t="s">
        <v>83</v>
      </c>
      <c r="U38" t="s">
        <v>39</v>
      </c>
      <c r="V38" t="s">
        <v>39</v>
      </c>
      <c r="W38" t="s">
        <v>41</v>
      </c>
      <c r="X38" t="s">
        <v>41</v>
      </c>
      <c r="Y38" t="s">
        <v>41</v>
      </c>
      <c r="Z38" t="s">
        <v>40</v>
      </c>
      <c r="AA38" t="s">
        <v>90</v>
      </c>
      <c r="AB38" t="s">
        <v>61</v>
      </c>
      <c r="AC38" t="s">
        <v>62</v>
      </c>
      <c r="AD38" t="s">
        <v>52</v>
      </c>
      <c r="AE38">
        <v>2</v>
      </c>
      <c r="AF38" t="s">
        <v>67</v>
      </c>
      <c r="AG38">
        <v>1</v>
      </c>
      <c r="AH38">
        <v>31</v>
      </c>
      <c r="AI38" t="s">
        <v>119</v>
      </c>
      <c r="AJ38">
        <v>2</v>
      </c>
      <c r="AK38">
        <v>401</v>
      </c>
      <c r="AL38">
        <v>2</v>
      </c>
      <c r="AM38">
        <f t="shared" si="0"/>
        <v>0</v>
      </c>
      <c r="AN38">
        <f t="shared" si="2"/>
        <v>7.24</v>
      </c>
      <c r="AO38">
        <f t="shared" si="1"/>
        <v>0</v>
      </c>
    </row>
    <row r="39" spans="1:41" x14ac:dyDescent="0.2">
      <c r="A39">
        <v>38</v>
      </c>
      <c r="B39">
        <v>775</v>
      </c>
      <c r="C39">
        <v>60</v>
      </c>
      <c r="D39" t="s">
        <v>38</v>
      </c>
      <c r="E39" t="s">
        <v>39</v>
      </c>
      <c r="F39" t="s">
        <v>83</v>
      </c>
      <c r="G39" t="s">
        <v>56</v>
      </c>
      <c r="H39" t="s">
        <v>70</v>
      </c>
      <c r="I39" t="s">
        <v>70</v>
      </c>
      <c r="J39" t="s">
        <v>70</v>
      </c>
      <c r="K39" t="s">
        <v>90</v>
      </c>
      <c r="L39" t="s">
        <v>61</v>
      </c>
      <c r="M39" t="s">
        <v>59</v>
      </c>
      <c r="N39" t="s">
        <v>45</v>
      </c>
      <c r="O39" t="s">
        <v>45</v>
      </c>
      <c r="P39" t="s">
        <v>47</v>
      </c>
      <c r="T39" t="s">
        <v>39</v>
      </c>
      <c r="U39" t="s">
        <v>83</v>
      </c>
      <c r="V39" t="s">
        <v>38</v>
      </c>
      <c r="W39" t="s">
        <v>70</v>
      </c>
      <c r="X39" t="s">
        <v>70</v>
      </c>
      <c r="Y39" t="s">
        <v>56</v>
      </c>
      <c r="Z39" t="s">
        <v>56</v>
      </c>
      <c r="AA39" t="s">
        <v>90</v>
      </c>
      <c r="AB39" t="s">
        <v>61</v>
      </c>
      <c r="AC39" t="s">
        <v>59</v>
      </c>
      <c r="AD39" t="s">
        <v>52</v>
      </c>
      <c r="AE39">
        <v>30</v>
      </c>
      <c r="AF39" t="s">
        <v>67</v>
      </c>
      <c r="AG39">
        <v>3</v>
      </c>
      <c r="AH39">
        <v>30</v>
      </c>
      <c r="AI39" t="s">
        <v>120</v>
      </c>
      <c r="AJ39">
        <v>2</v>
      </c>
      <c r="AK39">
        <v>535</v>
      </c>
      <c r="AL39">
        <v>1</v>
      </c>
      <c r="AM39">
        <f t="shared" si="0"/>
        <v>30</v>
      </c>
      <c r="AN39">
        <f t="shared" si="2"/>
        <v>50.76</v>
      </c>
      <c r="AO39">
        <f t="shared" si="1"/>
        <v>0.59101654846335705</v>
      </c>
    </row>
    <row r="40" spans="1:41" x14ac:dyDescent="0.2">
      <c r="A40">
        <v>39</v>
      </c>
      <c r="B40">
        <v>552</v>
      </c>
      <c r="C40">
        <v>6.5</v>
      </c>
      <c r="D40" t="s">
        <v>55</v>
      </c>
      <c r="E40" t="s">
        <v>55</v>
      </c>
      <c r="F40" t="s">
        <v>55</v>
      </c>
      <c r="G40" t="s">
        <v>56</v>
      </c>
      <c r="H40" t="s">
        <v>56</v>
      </c>
      <c r="I40" t="s">
        <v>56</v>
      </c>
      <c r="J40" t="s">
        <v>71</v>
      </c>
      <c r="K40" t="s">
        <v>65</v>
      </c>
      <c r="L40" t="s">
        <v>61</v>
      </c>
      <c r="M40" t="s">
        <v>44</v>
      </c>
      <c r="N40" t="s">
        <v>45</v>
      </c>
      <c r="O40" t="s">
        <v>45</v>
      </c>
      <c r="P40" t="s">
        <v>47</v>
      </c>
      <c r="T40" t="s">
        <v>89</v>
      </c>
      <c r="U40" t="s">
        <v>89</v>
      </c>
      <c r="V40" t="s">
        <v>89</v>
      </c>
      <c r="W40" t="s">
        <v>41</v>
      </c>
      <c r="X40" t="s">
        <v>41</v>
      </c>
      <c r="Y40" t="s">
        <v>41</v>
      </c>
      <c r="Z40" t="s">
        <v>40</v>
      </c>
      <c r="AA40" t="s">
        <v>65</v>
      </c>
      <c r="AB40" t="s">
        <v>43</v>
      </c>
      <c r="AC40" t="s">
        <v>62</v>
      </c>
      <c r="AD40" t="s">
        <v>52</v>
      </c>
      <c r="AE40">
        <v>9</v>
      </c>
      <c r="AF40" t="s">
        <v>53</v>
      </c>
      <c r="AG40">
        <v>0</v>
      </c>
      <c r="AH40">
        <v>54</v>
      </c>
      <c r="AI40" t="s">
        <v>121</v>
      </c>
      <c r="AJ40">
        <v>2</v>
      </c>
      <c r="AK40">
        <v>319</v>
      </c>
      <c r="AL40">
        <v>2</v>
      </c>
      <c r="AM40">
        <f t="shared" si="0"/>
        <v>2.5</v>
      </c>
      <c r="AN40">
        <f t="shared" si="2"/>
        <v>2.74</v>
      </c>
      <c r="AO40">
        <f t="shared" si="1"/>
        <v>0.91240875912408748</v>
      </c>
    </row>
    <row r="41" spans="1:41" x14ac:dyDescent="0.2">
      <c r="A41">
        <v>40</v>
      </c>
      <c r="B41">
        <v>571</v>
      </c>
      <c r="C41">
        <v>2</v>
      </c>
      <c r="D41" t="s">
        <v>83</v>
      </c>
      <c r="E41" t="s">
        <v>83</v>
      </c>
      <c r="F41" t="s">
        <v>83</v>
      </c>
      <c r="G41" t="s">
        <v>41</v>
      </c>
      <c r="H41" t="s">
        <v>41</v>
      </c>
      <c r="I41" t="s">
        <v>41</v>
      </c>
      <c r="J41" t="s">
        <v>71</v>
      </c>
      <c r="K41" t="s">
        <v>65</v>
      </c>
      <c r="L41" t="s">
        <v>66</v>
      </c>
      <c r="M41" t="s">
        <v>44</v>
      </c>
      <c r="N41" t="s">
        <v>45</v>
      </c>
      <c r="O41" t="s">
        <v>45</v>
      </c>
      <c r="P41" t="s">
        <v>47</v>
      </c>
      <c r="T41" t="s">
        <v>39</v>
      </c>
      <c r="U41" t="s">
        <v>39</v>
      </c>
      <c r="V41" t="s">
        <v>39</v>
      </c>
      <c r="W41" t="s">
        <v>40</v>
      </c>
      <c r="X41" t="s">
        <v>40</v>
      </c>
      <c r="Y41" t="s">
        <v>40</v>
      </c>
      <c r="Z41" t="s">
        <v>40</v>
      </c>
      <c r="AA41" t="s">
        <v>42</v>
      </c>
      <c r="AB41" t="s">
        <v>75</v>
      </c>
      <c r="AC41" t="s">
        <v>44</v>
      </c>
      <c r="AD41" t="s">
        <v>52</v>
      </c>
      <c r="AE41">
        <v>3</v>
      </c>
      <c r="AF41" t="s">
        <v>67</v>
      </c>
      <c r="AG41">
        <v>1</v>
      </c>
      <c r="AH41">
        <v>35</v>
      </c>
      <c r="AI41" t="s">
        <v>122</v>
      </c>
      <c r="AJ41">
        <v>1</v>
      </c>
      <c r="AK41">
        <v>309</v>
      </c>
      <c r="AL41">
        <v>2</v>
      </c>
      <c r="AM41">
        <f t="shared" si="0"/>
        <v>1</v>
      </c>
      <c r="AN41">
        <f t="shared" si="2"/>
        <v>7.24</v>
      </c>
      <c r="AO41">
        <f t="shared" si="1"/>
        <v>0.13812154696132597</v>
      </c>
    </row>
    <row r="42" spans="1:41" x14ac:dyDescent="0.2">
      <c r="A42">
        <v>41</v>
      </c>
      <c r="B42">
        <v>769</v>
      </c>
      <c r="C42">
        <v>200</v>
      </c>
      <c r="D42" t="s">
        <v>83</v>
      </c>
      <c r="E42" t="s">
        <v>83</v>
      </c>
      <c r="F42" t="s">
        <v>83</v>
      </c>
      <c r="G42" t="s">
        <v>41</v>
      </c>
      <c r="H42" t="s">
        <v>41</v>
      </c>
      <c r="I42" t="s">
        <v>40</v>
      </c>
      <c r="J42" t="s">
        <v>41</v>
      </c>
      <c r="K42" t="s">
        <v>42</v>
      </c>
      <c r="L42" t="s">
        <v>72</v>
      </c>
      <c r="M42" t="s">
        <v>62</v>
      </c>
      <c r="N42" t="s">
        <v>45</v>
      </c>
      <c r="O42" t="s">
        <v>45</v>
      </c>
      <c r="P42" t="s">
        <v>47</v>
      </c>
      <c r="T42" t="s">
        <v>38</v>
      </c>
      <c r="U42" t="s">
        <v>38</v>
      </c>
      <c r="V42" t="s">
        <v>38</v>
      </c>
      <c r="W42" t="s">
        <v>49</v>
      </c>
      <c r="X42" t="s">
        <v>49</v>
      </c>
      <c r="Y42" t="s">
        <v>49</v>
      </c>
      <c r="Z42" t="s">
        <v>49</v>
      </c>
      <c r="AA42" t="s">
        <v>60</v>
      </c>
      <c r="AB42" t="s">
        <v>43</v>
      </c>
      <c r="AC42" t="s">
        <v>62</v>
      </c>
      <c r="AD42" t="s">
        <v>52</v>
      </c>
      <c r="AE42">
        <v>200</v>
      </c>
      <c r="AF42" t="s">
        <v>67</v>
      </c>
      <c r="AG42">
        <v>0</v>
      </c>
      <c r="AH42">
        <v>30</v>
      </c>
      <c r="AI42" t="s">
        <v>123</v>
      </c>
      <c r="AJ42">
        <v>2</v>
      </c>
      <c r="AK42">
        <v>376</v>
      </c>
      <c r="AL42">
        <v>1</v>
      </c>
      <c r="AM42">
        <f t="shared" si="0"/>
        <v>0</v>
      </c>
      <c r="AN42">
        <f t="shared" si="2"/>
        <v>190.76</v>
      </c>
      <c r="AO42">
        <f t="shared" si="1"/>
        <v>0</v>
      </c>
    </row>
    <row r="43" spans="1:41" x14ac:dyDescent="0.2">
      <c r="A43">
        <v>42</v>
      </c>
      <c r="B43">
        <v>442</v>
      </c>
      <c r="C43">
        <v>3</v>
      </c>
      <c r="D43" t="s">
        <v>89</v>
      </c>
      <c r="E43" t="s">
        <v>89</v>
      </c>
      <c r="F43" t="s">
        <v>89</v>
      </c>
      <c r="G43" t="s">
        <v>71</v>
      </c>
      <c r="H43" t="s">
        <v>71</v>
      </c>
      <c r="I43" t="s">
        <v>71</v>
      </c>
      <c r="J43" t="s">
        <v>41</v>
      </c>
      <c r="K43" t="s">
        <v>65</v>
      </c>
      <c r="L43" t="s">
        <v>66</v>
      </c>
      <c r="M43" t="s">
        <v>44</v>
      </c>
      <c r="N43" t="s">
        <v>45</v>
      </c>
      <c r="O43" t="s">
        <v>45</v>
      </c>
      <c r="P43" t="s">
        <v>47</v>
      </c>
      <c r="T43" t="s">
        <v>83</v>
      </c>
      <c r="U43" t="s">
        <v>39</v>
      </c>
      <c r="V43" t="s">
        <v>39</v>
      </c>
      <c r="W43" t="s">
        <v>71</v>
      </c>
      <c r="X43" t="s">
        <v>71</v>
      </c>
      <c r="Y43" t="s">
        <v>41</v>
      </c>
      <c r="Z43" t="s">
        <v>40</v>
      </c>
      <c r="AA43" t="s">
        <v>42</v>
      </c>
      <c r="AB43" t="s">
        <v>72</v>
      </c>
      <c r="AC43" t="s">
        <v>62</v>
      </c>
      <c r="AD43" t="s">
        <v>52</v>
      </c>
      <c r="AE43">
        <v>5</v>
      </c>
      <c r="AF43" t="s">
        <v>67</v>
      </c>
      <c r="AG43">
        <v>0</v>
      </c>
      <c r="AH43">
        <v>29</v>
      </c>
      <c r="AI43" t="s">
        <v>124</v>
      </c>
      <c r="AJ43">
        <v>2</v>
      </c>
      <c r="AK43">
        <v>589</v>
      </c>
      <c r="AL43">
        <v>2</v>
      </c>
      <c r="AM43">
        <f t="shared" si="0"/>
        <v>2</v>
      </c>
      <c r="AN43">
        <f t="shared" si="2"/>
        <v>6.24</v>
      </c>
      <c r="AO43">
        <f t="shared" si="1"/>
        <v>0.32051282051282048</v>
      </c>
    </row>
    <row r="44" spans="1:41" x14ac:dyDescent="0.2">
      <c r="A44">
        <v>43</v>
      </c>
      <c r="B44">
        <v>628</v>
      </c>
      <c r="C44">
        <v>5</v>
      </c>
      <c r="D44" t="s">
        <v>55</v>
      </c>
      <c r="E44" t="s">
        <v>55</v>
      </c>
      <c r="F44" t="s">
        <v>55</v>
      </c>
      <c r="G44" t="s">
        <v>77</v>
      </c>
      <c r="H44" t="s">
        <v>56</v>
      </c>
      <c r="I44" t="s">
        <v>70</v>
      </c>
      <c r="J44" t="s">
        <v>77</v>
      </c>
      <c r="K44" t="s">
        <v>78</v>
      </c>
      <c r="L44" t="s">
        <v>79</v>
      </c>
      <c r="M44" t="s">
        <v>80</v>
      </c>
      <c r="N44" t="s">
        <v>45</v>
      </c>
      <c r="O44" t="s">
        <v>45</v>
      </c>
      <c r="P44" t="s">
        <v>47</v>
      </c>
      <c r="T44" t="s">
        <v>48</v>
      </c>
      <c r="U44" t="s">
        <v>48</v>
      </c>
      <c r="V44" t="s">
        <v>48</v>
      </c>
      <c r="W44" t="s">
        <v>49</v>
      </c>
      <c r="X44" t="s">
        <v>49</v>
      </c>
      <c r="Y44" t="s">
        <v>49</v>
      </c>
      <c r="Z44" t="s">
        <v>49</v>
      </c>
      <c r="AA44" t="s">
        <v>60</v>
      </c>
      <c r="AB44" t="s">
        <v>61</v>
      </c>
      <c r="AC44" t="s">
        <v>51</v>
      </c>
      <c r="AD44" t="s">
        <v>52</v>
      </c>
      <c r="AE44">
        <v>5</v>
      </c>
      <c r="AF44" t="s">
        <v>67</v>
      </c>
      <c r="AG44">
        <v>1</v>
      </c>
      <c r="AH44">
        <v>45</v>
      </c>
      <c r="AI44" t="s">
        <v>125</v>
      </c>
      <c r="AJ44">
        <v>1</v>
      </c>
      <c r="AK44">
        <v>170</v>
      </c>
      <c r="AL44">
        <v>2</v>
      </c>
      <c r="AM44">
        <f t="shared" si="0"/>
        <v>0</v>
      </c>
      <c r="AN44">
        <f t="shared" si="2"/>
        <v>4.24</v>
      </c>
      <c r="AO44">
        <f t="shared" si="1"/>
        <v>0</v>
      </c>
    </row>
    <row r="45" spans="1:41" x14ac:dyDescent="0.2">
      <c r="A45">
        <v>44</v>
      </c>
      <c r="B45">
        <v>826</v>
      </c>
      <c r="C45">
        <v>20</v>
      </c>
      <c r="D45" t="s">
        <v>83</v>
      </c>
      <c r="E45" t="s">
        <v>39</v>
      </c>
      <c r="F45" t="s">
        <v>39</v>
      </c>
      <c r="G45" t="s">
        <v>70</v>
      </c>
      <c r="H45" t="s">
        <v>70</v>
      </c>
      <c r="I45" t="s">
        <v>70</v>
      </c>
      <c r="J45" t="s">
        <v>70</v>
      </c>
      <c r="K45" t="s">
        <v>90</v>
      </c>
      <c r="L45" t="s">
        <v>61</v>
      </c>
      <c r="M45" t="s">
        <v>94</v>
      </c>
      <c r="N45" t="s">
        <v>45</v>
      </c>
      <c r="O45" t="s">
        <v>110</v>
      </c>
      <c r="P45" t="s">
        <v>47</v>
      </c>
      <c r="Q45" t="s">
        <v>45</v>
      </c>
      <c r="R45" t="s">
        <v>45</v>
      </c>
      <c r="S45" t="s">
        <v>47</v>
      </c>
      <c r="T45" t="s">
        <v>83</v>
      </c>
      <c r="U45" t="s">
        <v>89</v>
      </c>
      <c r="V45" t="s">
        <v>83</v>
      </c>
      <c r="W45" t="s">
        <v>70</v>
      </c>
      <c r="X45" t="s">
        <v>56</v>
      </c>
      <c r="Y45" t="s">
        <v>70</v>
      </c>
      <c r="Z45" t="s">
        <v>70</v>
      </c>
      <c r="AA45" t="s">
        <v>90</v>
      </c>
      <c r="AB45" t="s">
        <v>61</v>
      </c>
      <c r="AC45" t="s">
        <v>94</v>
      </c>
      <c r="AD45" t="s">
        <v>52</v>
      </c>
      <c r="AE45">
        <v>20</v>
      </c>
      <c r="AF45" t="s">
        <v>67</v>
      </c>
      <c r="AG45">
        <v>2</v>
      </c>
      <c r="AH45">
        <v>29</v>
      </c>
      <c r="AI45" t="s">
        <v>126</v>
      </c>
      <c r="AJ45">
        <v>1</v>
      </c>
      <c r="AK45">
        <v>476</v>
      </c>
      <c r="AL45">
        <v>1</v>
      </c>
      <c r="AM45">
        <f t="shared" si="0"/>
        <v>0</v>
      </c>
      <c r="AN45">
        <f t="shared" si="2"/>
        <v>10.76</v>
      </c>
      <c r="AO45">
        <f t="shared" si="1"/>
        <v>0</v>
      </c>
    </row>
    <row r="46" spans="1:41" x14ac:dyDescent="0.2">
      <c r="A46">
        <v>45</v>
      </c>
      <c r="B46">
        <v>817</v>
      </c>
      <c r="C46">
        <v>100</v>
      </c>
      <c r="D46" t="s">
        <v>39</v>
      </c>
      <c r="E46" t="s">
        <v>89</v>
      </c>
      <c r="F46" t="s">
        <v>39</v>
      </c>
      <c r="G46" t="s">
        <v>56</v>
      </c>
      <c r="H46" t="s">
        <v>70</v>
      </c>
      <c r="I46" t="s">
        <v>56</v>
      </c>
      <c r="J46" t="s">
        <v>71</v>
      </c>
      <c r="K46" t="s">
        <v>65</v>
      </c>
      <c r="L46" t="s">
        <v>43</v>
      </c>
      <c r="M46" t="s">
        <v>84</v>
      </c>
      <c r="N46" t="s">
        <v>45</v>
      </c>
      <c r="O46" t="s">
        <v>45</v>
      </c>
      <c r="P46" t="s">
        <v>46</v>
      </c>
      <c r="Q46" t="s">
        <v>45</v>
      </c>
      <c r="R46" t="s">
        <v>45</v>
      </c>
      <c r="S46" t="s">
        <v>47</v>
      </c>
      <c r="T46" t="s">
        <v>89</v>
      </c>
      <c r="U46" t="s">
        <v>39</v>
      </c>
      <c r="V46" t="s">
        <v>38</v>
      </c>
      <c r="W46" t="s">
        <v>70</v>
      </c>
      <c r="X46" t="s">
        <v>56</v>
      </c>
      <c r="Y46" t="s">
        <v>71</v>
      </c>
      <c r="Z46" t="s">
        <v>56</v>
      </c>
      <c r="AA46" t="s">
        <v>90</v>
      </c>
      <c r="AB46" t="s">
        <v>66</v>
      </c>
      <c r="AC46" t="s">
        <v>84</v>
      </c>
      <c r="AD46" t="s">
        <v>52</v>
      </c>
      <c r="AE46">
        <v>10</v>
      </c>
      <c r="AF46" t="s">
        <v>67</v>
      </c>
      <c r="AG46">
        <v>1</v>
      </c>
      <c r="AH46">
        <v>29</v>
      </c>
      <c r="AI46" t="s">
        <v>127</v>
      </c>
      <c r="AJ46">
        <v>2</v>
      </c>
      <c r="AK46">
        <v>373</v>
      </c>
      <c r="AL46">
        <v>1</v>
      </c>
      <c r="AM46">
        <f t="shared" si="0"/>
        <v>90</v>
      </c>
      <c r="AN46">
        <f t="shared" si="2"/>
        <v>90.76</v>
      </c>
      <c r="AO46">
        <f t="shared" si="1"/>
        <v>0.99162626707800783</v>
      </c>
    </row>
    <row r="47" spans="1:41" x14ac:dyDescent="0.2">
      <c r="A47">
        <v>46</v>
      </c>
      <c r="B47">
        <v>590</v>
      </c>
      <c r="C47">
        <v>2</v>
      </c>
      <c r="D47" t="s">
        <v>64</v>
      </c>
      <c r="E47" t="s">
        <v>64</v>
      </c>
      <c r="F47" t="s">
        <v>64</v>
      </c>
      <c r="G47" t="s">
        <v>77</v>
      </c>
      <c r="H47" t="s">
        <v>77</v>
      </c>
      <c r="I47" t="s">
        <v>77</v>
      </c>
      <c r="J47" t="s">
        <v>77</v>
      </c>
      <c r="K47" t="s">
        <v>78</v>
      </c>
      <c r="L47" t="s">
        <v>79</v>
      </c>
      <c r="M47" t="s">
        <v>80</v>
      </c>
      <c r="N47" t="s">
        <v>45</v>
      </c>
      <c r="O47" t="s">
        <v>45</v>
      </c>
      <c r="P47" t="s">
        <v>47</v>
      </c>
      <c r="T47" t="s">
        <v>38</v>
      </c>
      <c r="U47" t="s">
        <v>38</v>
      </c>
      <c r="V47" t="s">
        <v>38</v>
      </c>
      <c r="W47" t="s">
        <v>40</v>
      </c>
      <c r="X47" t="s">
        <v>40</v>
      </c>
      <c r="Y47" t="s">
        <v>40</v>
      </c>
      <c r="Z47" t="s">
        <v>40</v>
      </c>
      <c r="AA47" t="s">
        <v>42</v>
      </c>
      <c r="AB47" t="s">
        <v>75</v>
      </c>
      <c r="AC47" t="s">
        <v>62</v>
      </c>
      <c r="AD47" t="s">
        <v>52</v>
      </c>
      <c r="AE47">
        <v>9.24</v>
      </c>
      <c r="AF47" t="s">
        <v>67</v>
      </c>
      <c r="AG47">
        <v>0</v>
      </c>
      <c r="AH47">
        <v>22</v>
      </c>
      <c r="AI47" t="s">
        <v>128</v>
      </c>
      <c r="AJ47">
        <v>1</v>
      </c>
      <c r="AK47">
        <v>435</v>
      </c>
      <c r="AL47">
        <v>2</v>
      </c>
      <c r="AM47">
        <f t="shared" si="0"/>
        <v>7.24</v>
      </c>
      <c r="AN47">
        <f t="shared" si="2"/>
        <v>7.24</v>
      </c>
      <c r="AO47">
        <f t="shared" si="1"/>
        <v>1</v>
      </c>
    </row>
    <row r="48" spans="1:41" x14ac:dyDescent="0.2">
      <c r="A48">
        <v>47</v>
      </c>
      <c r="B48">
        <v>789</v>
      </c>
      <c r="C48">
        <v>250</v>
      </c>
      <c r="D48" t="s">
        <v>39</v>
      </c>
      <c r="E48" t="s">
        <v>83</v>
      </c>
      <c r="F48" t="s">
        <v>64</v>
      </c>
      <c r="G48" t="s">
        <v>70</v>
      </c>
      <c r="H48" t="s">
        <v>70</v>
      </c>
      <c r="I48" t="s">
        <v>77</v>
      </c>
      <c r="J48" t="s">
        <v>70</v>
      </c>
      <c r="K48" t="s">
        <v>65</v>
      </c>
      <c r="L48" t="s">
        <v>66</v>
      </c>
      <c r="M48" t="s">
        <v>44</v>
      </c>
      <c r="N48" t="s">
        <v>45</v>
      </c>
      <c r="O48" t="s">
        <v>81</v>
      </c>
      <c r="P48" t="s">
        <v>47</v>
      </c>
      <c r="Q48" t="s">
        <v>45</v>
      </c>
      <c r="R48" t="s">
        <v>45</v>
      </c>
      <c r="S48" t="s">
        <v>47</v>
      </c>
      <c r="T48" t="s">
        <v>83</v>
      </c>
      <c r="U48" t="s">
        <v>89</v>
      </c>
      <c r="V48" t="s">
        <v>39</v>
      </c>
      <c r="W48" t="s">
        <v>56</v>
      </c>
      <c r="X48" t="s">
        <v>70</v>
      </c>
      <c r="Y48" t="s">
        <v>56</v>
      </c>
      <c r="Z48" t="s">
        <v>70</v>
      </c>
      <c r="AA48" t="s">
        <v>57</v>
      </c>
      <c r="AB48" t="s">
        <v>61</v>
      </c>
      <c r="AC48" t="s">
        <v>94</v>
      </c>
      <c r="AD48" t="s">
        <v>52</v>
      </c>
      <c r="AE48">
        <v>200</v>
      </c>
      <c r="AF48" t="s">
        <v>67</v>
      </c>
      <c r="AG48" t="s">
        <v>68</v>
      </c>
      <c r="AH48">
        <v>26</v>
      </c>
      <c r="AI48" t="s">
        <v>129</v>
      </c>
      <c r="AJ48">
        <v>2</v>
      </c>
      <c r="AK48">
        <v>174</v>
      </c>
      <c r="AL48">
        <v>1</v>
      </c>
      <c r="AM48">
        <f t="shared" si="0"/>
        <v>50</v>
      </c>
      <c r="AN48">
        <f t="shared" si="2"/>
        <v>240.76</v>
      </c>
      <c r="AO48">
        <f t="shared" si="1"/>
        <v>0.20767569363681676</v>
      </c>
    </row>
    <row r="49" spans="1:41" x14ac:dyDescent="0.2">
      <c r="A49">
        <v>48</v>
      </c>
      <c r="B49">
        <v>762</v>
      </c>
      <c r="C49">
        <v>3.95</v>
      </c>
      <c r="D49" t="s">
        <v>55</v>
      </c>
      <c r="E49" t="s">
        <v>55</v>
      </c>
      <c r="F49" t="s">
        <v>55</v>
      </c>
      <c r="G49" t="s">
        <v>70</v>
      </c>
      <c r="H49" t="s">
        <v>77</v>
      </c>
      <c r="I49" t="s">
        <v>77</v>
      </c>
      <c r="J49" t="s">
        <v>77</v>
      </c>
      <c r="K49" t="s">
        <v>57</v>
      </c>
      <c r="L49" t="s">
        <v>58</v>
      </c>
      <c r="M49" t="s">
        <v>94</v>
      </c>
      <c r="N49" t="s">
        <v>45</v>
      </c>
      <c r="O49" t="s">
        <v>45</v>
      </c>
      <c r="P49" t="s">
        <v>47</v>
      </c>
      <c r="T49" t="s">
        <v>89</v>
      </c>
      <c r="U49" t="s">
        <v>89</v>
      </c>
      <c r="V49" t="s">
        <v>89</v>
      </c>
      <c r="W49" t="s">
        <v>70</v>
      </c>
      <c r="X49" t="s">
        <v>70</v>
      </c>
      <c r="Y49" t="s">
        <v>70</v>
      </c>
      <c r="Z49" t="s">
        <v>70</v>
      </c>
      <c r="AA49" t="s">
        <v>57</v>
      </c>
      <c r="AB49" t="s">
        <v>66</v>
      </c>
      <c r="AC49" t="s">
        <v>94</v>
      </c>
      <c r="AD49" t="s">
        <v>52</v>
      </c>
      <c r="AE49">
        <v>5</v>
      </c>
      <c r="AF49" t="s">
        <v>53</v>
      </c>
      <c r="AG49">
        <v>4</v>
      </c>
      <c r="AH49">
        <v>54</v>
      </c>
      <c r="AI49" t="s">
        <v>130</v>
      </c>
      <c r="AJ49">
        <v>1</v>
      </c>
      <c r="AK49">
        <v>453</v>
      </c>
      <c r="AL49">
        <v>2</v>
      </c>
      <c r="AM49">
        <f t="shared" si="0"/>
        <v>1.0499999999999998</v>
      </c>
      <c r="AN49">
        <f t="shared" si="2"/>
        <v>5.29</v>
      </c>
      <c r="AO49">
        <f t="shared" si="1"/>
        <v>0.19848771266540638</v>
      </c>
    </row>
    <row r="50" spans="1:41" x14ac:dyDescent="0.2">
      <c r="A50">
        <v>49</v>
      </c>
      <c r="B50">
        <v>423</v>
      </c>
      <c r="C50">
        <v>2.25</v>
      </c>
      <c r="D50" t="s">
        <v>83</v>
      </c>
      <c r="E50" t="s">
        <v>39</v>
      </c>
      <c r="F50" t="s">
        <v>83</v>
      </c>
      <c r="G50" t="s">
        <v>41</v>
      </c>
      <c r="H50" t="s">
        <v>41</v>
      </c>
      <c r="I50" t="s">
        <v>71</v>
      </c>
      <c r="J50" t="s">
        <v>40</v>
      </c>
      <c r="K50" t="s">
        <v>65</v>
      </c>
      <c r="L50" t="s">
        <v>72</v>
      </c>
      <c r="M50" t="s">
        <v>62</v>
      </c>
      <c r="N50" t="s">
        <v>45</v>
      </c>
      <c r="O50" t="s">
        <v>45</v>
      </c>
      <c r="P50" t="s">
        <v>47</v>
      </c>
      <c r="T50" t="s">
        <v>38</v>
      </c>
      <c r="U50" t="s">
        <v>38</v>
      </c>
      <c r="V50" t="s">
        <v>48</v>
      </c>
      <c r="W50" t="s">
        <v>40</v>
      </c>
      <c r="X50" t="s">
        <v>40</v>
      </c>
      <c r="Y50" t="s">
        <v>49</v>
      </c>
      <c r="Z50" t="s">
        <v>40</v>
      </c>
      <c r="AA50" t="s">
        <v>60</v>
      </c>
      <c r="AB50" t="s">
        <v>43</v>
      </c>
      <c r="AC50" t="s">
        <v>44</v>
      </c>
      <c r="AD50" t="s">
        <v>52</v>
      </c>
      <c r="AE50">
        <v>3</v>
      </c>
      <c r="AF50" t="s">
        <v>53</v>
      </c>
      <c r="AG50">
        <v>1</v>
      </c>
      <c r="AH50">
        <v>49</v>
      </c>
      <c r="AI50" t="s">
        <v>131</v>
      </c>
      <c r="AJ50">
        <v>2</v>
      </c>
      <c r="AK50">
        <v>419</v>
      </c>
      <c r="AL50">
        <v>2</v>
      </c>
      <c r="AM50">
        <f t="shared" si="0"/>
        <v>0.75</v>
      </c>
      <c r="AN50">
        <f t="shared" si="2"/>
        <v>6.99</v>
      </c>
      <c r="AO50">
        <f t="shared" si="1"/>
        <v>0.1072961373390558</v>
      </c>
    </row>
    <row r="51" spans="1:41" x14ac:dyDescent="0.2">
      <c r="A51">
        <v>50</v>
      </c>
      <c r="B51">
        <v>904</v>
      </c>
      <c r="C51">
        <v>100</v>
      </c>
      <c r="D51" t="s">
        <v>83</v>
      </c>
      <c r="E51" t="s">
        <v>83</v>
      </c>
      <c r="F51" t="s">
        <v>39</v>
      </c>
      <c r="G51" t="s">
        <v>56</v>
      </c>
      <c r="H51" t="s">
        <v>56</v>
      </c>
      <c r="I51" t="s">
        <v>70</v>
      </c>
      <c r="J51" t="s">
        <v>70</v>
      </c>
      <c r="K51" t="s">
        <v>65</v>
      </c>
      <c r="L51" t="s">
        <v>75</v>
      </c>
      <c r="M51" t="s">
        <v>44</v>
      </c>
      <c r="N51" t="s">
        <v>110</v>
      </c>
      <c r="O51" t="s">
        <v>45</v>
      </c>
      <c r="P51" t="s">
        <v>46</v>
      </c>
      <c r="Q51" t="s">
        <v>45</v>
      </c>
      <c r="R51" t="s">
        <v>45</v>
      </c>
      <c r="S51" t="s">
        <v>47</v>
      </c>
      <c r="T51" t="s">
        <v>83</v>
      </c>
      <c r="U51" t="s">
        <v>83</v>
      </c>
      <c r="V51" t="s">
        <v>89</v>
      </c>
      <c r="W51" t="s">
        <v>41</v>
      </c>
      <c r="X51" t="s">
        <v>71</v>
      </c>
      <c r="Y51" t="s">
        <v>56</v>
      </c>
      <c r="Z51" t="s">
        <v>56</v>
      </c>
      <c r="AA51" t="s">
        <v>90</v>
      </c>
      <c r="AB51" t="s">
        <v>66</v>
      </c>
      <c r="AC51" t="s">
        <v>84</v>
      </c>
      <c r="AD51" t="s">
        <v>52</v>
      </c>
      <c r="AE51">
        <v>200</v>
      </c>
      <c r="AF51" t="s">
        <v>67</v>
      </c>
      <c r="AG51">
        <v>1</v>
      </c>
      <c r="AH51">
        <v>28</v>
      </c>
      <c r="AI51" t="s">
        <v>132</v>
      </c>
      <c r="AJ51">
        <v>1</v>
      </c>
      <c r="AK51">
        <v>562</v>
      </c>
      <c r="AL51">
        <v>1</v>
      </c>
      <c r="AM51">
        <f t="shared" si="0"/>
        <v>100</v>
      </c>
      <c r="AN51">
        <f t="shared" si="2"/>
        <v>90.76</v>
      </c>
      <c r="AO51">
        <f t="shared" si="1"/>
        <v>1.1018069634200087</v>
      </c>
    </row>
    <row r="52" spans="1:41" x14ac:dyDescent="0.2">
      <c r="A52">
        <v>51</v>
      </c>
      <c r="B52">
        <v>511</v>
      </c>
      <c r="C52">
        <v>50</v>
      </c>
      <c r="D52" t="s">
        <v>38</v>
      </c>
      <c r="E52" t="s">
        <v>48</v>
      </c>
      <c r="F52" t="s">
        <v>39</v>
      </c>
      <c r="G52" t="s">
        <v>70</v>
      </c>
      <c r="H52" t="s">
        <v>56</v>
      </c>
      <c r="I52" t="s">
        <v>70</v>
      </c>
      <c r="J52" t="s">
        <v>56</v>
      </c>
      <c r="K52" t="s">
        <v>90</v>
      </c>
      <c r="L52" t="s">
        <v>61</v>
      </c>
      <c r="M52" t="s">
        <v>59</v>
      </c>
      <c r="N52" t="s">
        <v>45</v>
      </c>
      <c r="O52" t="s">
        <v>45</v>
      </c>
      <c r="P52" t="s">
        <v>47</v>
      </c>
      <c r="T52" t="s">
        <v>38</v>
      </c>
      <c r="U52" t="s">
        <v>83</v>
      </c>
      <c r="V52" t="s">
        <v>39</v>
      </c>
      <c r="W52" t="s">
        <v>56</v>
      </c>
      <c r="X52" t="s">
        <v>70</v>
      </c>
      <c r="Y52" t="s">
        <v>70</v>
      </c>
      <c r="Z52" t="s">
        <v>70</v>
      </c>
      <c r="AA52" t="s">
        <v>60</v>
      </c>
      <c r="AB52" t="s">
        <v>72</v>
      </c>
      <c r="AC52" t="s">
        <v>84</v>
      </c>
      <c r="AD52" t="s">
        <v>52</v>
      </c>
      <c r="AE52">
        <v>10</v>
      </c>
      <c r="AF52" t="s">
        <v>67</v>
      </c>
      <c r="AG52">
        <v>2</v>
      </c>
      <c r="AH52">
        <v>30</v>
      </c>
      <c r="AI52" t="s">
        <v>120</v>
      </c>
      <c r="AJ52">
        <v>2</v>
      </c>
      <c r="AK52">
        <v>535</v>
      </c>
      <c r="AL52">
        <v>1</v>
      </c>
      <c r="AM52">
        <f t="shared" si="0"/>
        <v>40</v>
      </c>
      <c r="AN52">
        <f t="shared" si="2"/>
        <v>40.76</v>
      </c>
      <c r="AO52">
        <f t="shared" si="1"/>
        <v>0.98135426889106969</v>
      </c>
    </row>
    <row r="53" spans="1:41" x14ac:dyDescent="0.2">
      <c r="A53">
        <v>52</v>
      </c>
      <c r="B53">
        <v>424</v>
      </c>
      <c r="C53">
        <v>5</v>
      </c>
      <c r="D53" t="s">
        <v>55</v>
      </c>
      <c r="E53" t="s">
        <v>55</v>
      </c>
      <c r="F53" t="s">
        <v>55</v>
      </c>
      <c r="G53" t="s">
        <v>71</v>
      </c>
      <c r="H53" t="s">
        <v>71</v>
      </c>
      <c r="I53" t="s">
        <v>56</v>
      </c>
      <c r="J53" t="s">
        <v>56</v>
      </c>
      <c r="K53" t="s">
        <v>57</v>
      </c>
      <c r="L53" t="s">
        <v>75</v>
      </c>
      <c r="M53" t="s">
        <v>84</v>
      </c>
      <c r="N53" t="s">
        <v>45</v>
      </c>
      <c r="O53" t="s">
        <v>45</v>
      </c>
      <c r="P53" t="s">
        <v>47</v>
      </c>
      <c r="T53" t="s">
        <v>89</v>
      </c>
      <c r="U53" t="s">
        <v>89</v>
      </c>
      <c r="V53" t="s">
        <v>89</v>
      </c>
      <c r="W53" t="s">
        <v>41</v>
      </c>
      <c r="X53" t="s">
        <v>41</v>
      </c>
      <c r="Y53" t="s">
        <v>71</v>
      </c>
      <c r="Z53" t="s">
        <v>41</v>
      </c>
      <c r="AA53" t="s">
        <v>65</v>
      </c>
      <c r="AB53" t="s">
        <v>75</v>
      </c>
      <c r="AC53" t="s">
        <v>62</v>
      </c>
      <c r="AD53" t="s">
        <v>52</v>
      </c>
      <c r="AE53">
        <v>9.24</v>
      </c>
      <c r="AF53" t="s">
        <v>67</v>
      </c>
      <c r="AG53">
        <v>0</v>
      </c>
      <c r="AH53">
        <v>39</v>
      </c>
      <c r="AI53" t="s">
        <v>133</v>
      </c>
      <c r="AJ53">
        <v>2</v>
      </c>
      <c r="AK53">
        <v>332</v>
      </c>
      <c r="AL53">
        <v>2</v>
      </c>
      <c r="AM53">
        <f t="shared" si="0"/>
        <v>4.24</v>
      </c>
      <c r="AN53">
        <f t="shared" si="2"/>
        <v>4.24</v>
      </c>
      <c r="AO53">
        <f t="shared" si="1"/>
        <v>1</v>
      </c>
    </row>
    <row r="54" spans="1:41" x14ac:dyDescent="0.2">
      <c r="A54">
        <v>53</v>
      </c>
      <c r="B54">
        <v>906</v>
      </c>
      <c r="C54">
        <v>1100</v>
      </c>
      <c r="D54" t="s">
        <v>38</v>
      </c>
      <c r="E54" t="s">
        <v>89</v>
      </c>
      <c r="F54" t="s">
        <v>83</v>
      </c>
      <c r="G54" t="s">
        <v>56</v>
      </c>
      <c r="H54" t="s">
        <v>70</v>
      </c>
      <c r="I54" t="s">
        <v>56</v>
      </c>
      <c r="J54" t="s">
        <v>70</v>
      </c>
      <c r="K54" t="s">
        <v>60</v>
      </c>
      <c r="L54" t="s">
        <v>61</v>
      </c>
      <c r="M54" t="s">
        <v>94</v>
      </c>
      <c r="N54" t="s">
        <v>45</v>
      </c>
      <c r="O54" t="s">
        <v>45</v>
      </c>
      <c r="P54" t="s">
        <v>47</v>
      </c>
      <c r="T54" t="s">
        <v>83</v>
      </c>
      <c r="U54" t="s">
        <v>39</v>
      </c>
      <c r="V54" t="s">
        <v>83</v>
      </c>
      <c r="W54" t="s">
        <v>70</v>
      </c>
      <c r="X54" t="s">
        <v>71</v>
      </c>
      <c r="Y54" t="s">
        <v>70</v>
      </c>
      <c r="Z54" t="s">
        <v>56</v>
      </c>
      <c r="AA54" t="s">
        <v>60</v>
      </c>
      <c r="AB54" t="s">
        <v>72</v>
      </c>
      <c r="AC54" t="s">
        <v>94</v>
      </c>
      <c r="AD54" t="s">
        <v>52</v>
      </c>
      <c r="AE54">
        <v>12</v>
      </c>
      <c r="AF54" t="s">
        <v>67</v>
      </c>
      <c r="AG54">
        <v>1</v>
      </c>
      <c r="AH54">
        <v>29</v>
      </c>
      <c r="AI54" t="s">
        <v>134</v>
      </c>
      <c r="AJ54">
        <v>1</v>
      </c>
      <c r="AK54">
        <v>103</v>
      </c>
      <c r="AL54">
        <v>1</v>
      </c>
      <c r="AM54">
        <f t="shared" si="0"/>
        <v>1088</v>
      </c>
      <c r="AN54">
        <f t="shared" si="2"/>
        <v>1090.76</v>
      </c>
      <c r="AO54">
        <f t="shared" si="1"/>
        <v>0.99746965418607214</v>
      </c>
    </row>
    <row r="55" spans="1:41" x14ac:dyDescent="0.2">
      <c r="A55">
        <v>54</v>
      </c>
      <c r="B55">
        <v>849</v>
      </c>
      <c r="C55">
        <v>6.54</v>
      </c>
      <c r="D55" t="s">
        <v>39</v>
      </c>
      <c r="E55" t="s">
        <v>39</v>
      </c>
      <c r="F55" t="s">
        <v>39</v>
      </c>
      <c r="G55" t="s">
        <v>40</v>
      </c>
      <c r="H55" t="s">
        <v>41</v>
      </c>
      <c r="I55" t="s">
        <v>40</v>
      </c>
      <c r="J55" t="s">
        <v>40</v>
      </c>
      <c r="K55" t="s">
        <v>42</v>
      </c>
      <c r="L55" t="s">
        <v>72</v>
      </c>
      <c r="M55" t="s">
        <v>62</v>
      </c>
      <c r="N55" t="s">
        <v>45</v>
      </c>
      <c r="O55" t="s">
        <v>45</v>
      </c>
      <c r="P55" t="s">
        <v>47</v>
      </c>
      <c r="T55" t="s">
        <v>38</v>
      </c>
      <c r="U55" t="s">
        <v>38</v>
      </c>
      <c r="V55" t="s">
        <v>38</v>
      </c>
      <c r="W55" t="s">
        <v>40</v>
      </c>
      <c r="X55" t="s">
        <v>40</v>
      </c>
      <c r="Y55" t="s">
        <v>40</v>
      </c>
      <c r="Z55" t="s">
        <v>40</v>
      </c>
      <c r="AA55" t="s">
        <v>90</v>
      </c>
      <c r="AB55" t="s">
        <v>61</v>
      </c>
      <c r="AC55" t="s">
        <v>62</v>
      </c>
      <c r="AD55" t="s">
        <v>52</v>
      </c>
      <c r="AE55">
        <v>9.24</v>
      </c>
      <c r="AF55" t="s">
        <v>53</v>
      </c>
      <c r="AG55">
        <v>2</v>
      </c>
      <c r="AH55">
        <v>30</v>
      </c>
      <c r="AI55" t="s">
        <v>135</v>
      </c>
      <c r="AJ55">
        <v>2</v>
      </c>
      <c r="AK55">
        <v>149</v>
      </c>
      <c r="AL55">
        <v>2</v>
      </c>
      <c r="AM55">
        <f t="shared" si="0"/>
        <v>2.7</v>
      </c>
      <c r="AN55">
        <f t="shared" si="2"/>
        <v>2.7</v>
      </c>
      <c r="AO55">
        <f t="shared" si="1"/>
        <v>1</v>
      </c>
    </row>
    <row r="56" spans="1:41" x14ac:dyDescent="0.2">
      <c r="A56">
        <v>55</v>
      </c>
      <c r="B56">
        <v>975</v>
      </c>
      <c r="C56">
        <v>350</v>
      </c>
      <c r="D56" t="s">
        <v>83</v>
      </c>
      <c r="E56" t="s">
        <v>39</v>
      </c>
      <c r="F56" t="s">
        <v>39</v>
      </c>
      <c r="G56" t="s">
        <v>71</v>
      </c>
      <c r="H56" t="s">
        <v>56</v>
      </c>
      <c r="I56" t="s">
        <v>70</v>
      </c>
      <c r="J56" t="s">
        <v>70</v>
      </c>
      <c r="K56" t="s">
        <v>57</v>
      </c>
      <c r="L56" t="s">
        <v>66</v>
      </c>
      <c r="M56" t="s">
        <v>62</v>
      </c>
      <c r="N56" t="s">
        <v>74</v>
      </c>
      <c r="O56" t="s">
        <v>74</v>
      </c>
      <c r="P56" t="s">
        <v>47</v>
      </c>
      <c r="Q56" t="s">
        <v>45</v>
      </c>
      <c r="R56" t="s">
        <v>45</v>
      </c>
      <c r="S56" t="s">
        <v>47</v>
      </c>
      <c r="T56" t="s">
        <v>39</v>
      </c>
      <c r="U56" t="s">
        <v>83</v>
      </c>
      <c r="V56" t="s">
        <v>38</v>
      </c>
      <c r="W56" t="s">
        <v>56</v>
      </c>
      <c r="X56" t="s">
        <v>71</v>
      </c>
      <c r="Y56" t="s">
        <v>71</v>
      </c>
      <c r="Z56" t="s">
        <v>56</v>
      </c>
      <c r="AA56" t="s">
        <v>90</v>
      </c>
      <c r="AB56" t="s">
        <v>75</v>
      </c>
      <c r="AC56" t="s">
        <v>59</v>
      </c>
      <c r="AD56" t="s">
        <v>52</v>
      </c>
      <c r="AE56">
        <v>10</v>
      </c>
      <c r="AF56" t="s">
        <v>67</v>
      </c>
      <c r="AG56">
        <v>2</v>
      </c>
      <c r="AH56">
        <v>30</v>
      </c>
      <c r="AI56" t="s">
        <v>136</v>
      </c>
      <c r="AJ56">
        <v>1</v>
      </c>
      <c r="AK56">
        <v>296</v>
      </c>
      <c r="AL56">
        <v>1</v>
      </c>
      <c r="AM56">
        <f t="shared" si="0"/>
        <v>340</v>
      </c>
      <c r="AN56">
        <f t="shared" si="2"/>
        <v>340.76</v>
      </c>
      <c r="AO56">
        <f t="shared" si="1"/>
        <v>0.99776969127831905</v>
      </c>
    </row>
    <row r="57" spans="1:41" x14ac:dyDescent="0.2">
      <c r="A57">
        <v>56</v>
      </c>
      <c r="B57">
        <v>967</v>
      </c>
      <c r="C57">
        <v>1200</v>
      </c>
      <c r="D57" t="s">
        <v>83</v>
      </c>
      <c r="E57" t="s">
        <v>89</v>
      </c>
      <c r="F57" t="s">
        <v>83</v>
      </c>
      <c r="G57" t="s">
        <v>70</v>
      </c>
      <c r="H57" t="s">
        <v>56</v>
      </c>
      <c r="I57" t="s">
        <v>70</v>
      </c>
      <c r="J57" t="s">
        <v>70</v>
      </c>
      <c r="K57" t="s">
        <v>90</v>
      </c>
      <c r="L57" t="s">
        <v>61</v>
      </c>
      <c r="M57" t="s">
        <v>59</v>
      </c>
      <c r="N57" t="s">
        <v>45</v>
      </c>
      <c r="O57" t="s">
        <v>45</v>
      </c>
      <c r="P57" t="s">
        <v>47</v>
      </c>
      <c r="T57" t="s">
        <v>83</v>
      </c>
      <c r="U57" t="s">
        <v>39</v>
      </c>
      <c r="V57" t="s">
        <v>83</v>
      </c>
      <c r="W57" t="s">
        <v>71</v>
      </c>
      <c r="X57" t="s">
        <v>70</v>
      </c>
      <c r="Y57" t="s">
        <v>70</v>
      </c>
      <c r="Z57" t="s">
        <v>56</v>
      </c>
      <c r="AA57" t="s">
        <v>60</v>
      </c>
      <c r="AB57" t="s">
        <v>72</v>
      </c>
      <c r="AC57" t="s">
        <v>59</v>
      </c>
      <c r="AD57" t="s">
        <v>52</v>
      </c>
      <c r="AE57">
        <v>1000</v>
      </c>
      <c r="AF57" t="s">
        <v>53</v>
      </c>
      <c r="AG57">
        <v>1</v>
      </c>
      <c r="AH57">
        <v>34</v>
      </c>
      <c r="AI57" t="s">
        <v>137</v>
      </c>
      <c r="AJ57">
        <v>1</v>
      </c>
      <c r="AK57">
        <v>146</v>
      </c>
      <c r="AL57">
        <v>1</v>
      </c>
      <c r="AM57">
        <f t="shared" si="0"/>
        <v>200</v>
      </c>
      <c r="AN57">
        <f t="shared" si="2"/>
        <v>1190.76</v>
      </c>
      <c r="AO57">
        <f t="shared" si="1"/>
        <v>0.16795995834593033</v>
      </c>
    </row>
    <row r="58" spans="1:41" x14ac:dyDescent="0.2">
      <c r="A58">
        <v>57</v>
      </c>
      <c r="B58">
        <v>968</v>
      </c>
      <c r="C58">
        <v>60</v>
      </c>
      <c r="D58" t="s">
        <v>39</v>
      </c>
      <c r="E58" t="s">
        <v>38</v>
      </c>
      <c r="F58" t="s">
        <v>48</v>
      </c>
      <c r="G58" t="s">
        <v>70</v>
      </c>
      <c r="H58" t="s">
        <v>56</v>
      </c>
      <c r="I58" t="s">
        <v>70</v>
      </c>
      <c r="J58" t="s">
        <v>70</v>
      </c>
      <c r="K58" t="s">
        <v>60</v>
      </c>
      <c r="L58" t="s">
        <v>72</v>
      </c>
      <c r="M58" t="s">
        <v>94</v>
      </c>
      <c r="N58" t="s">
        <v>45</v>
      </c>
      <c r="O58" t="s">
        <v>45</v>
      </c>
      <c r="P58" t="s">
        <v>47</v>
      </c>
      <c r="T58" t="s">
        <v>39</v>
      </c>
      <c r="U58" t="s">
        <v>38</v>
      </c>
      <c r="V58" t="s">
        <v>38</v>
      </c>
      <c r="W58" t="s">
        <v>70</v>
      </c>
      <c r="X58" t="s">
        <v>70</v>
      </c>
      <c r="Y58" t="s">
        <v>56</v>
      </c>
      <c r="Z58" t="s">
        <v>56</v>
      </c>
      <c r="AA58" t="s">
        <v>60</v>
      </c>
      <c r="AB58" t="s">
        <v>72</v>
      </c>
      <c r="AC58" t="s">
        <v>94</v>
      </c>
      <c r="AD58" t="s">
        <v>52</v>
      </c>
      <c r="AE58">
        <v>20</v>
      </c>
      <c r="AF58" t="s">
        <v>53</v>
      </c>
      <c r="AG58">
        <v>2</v>
      </c>
      <c r="AH58">
        <v>30</v>
      </c>
      <c r="AI58" t="s">
        <v>120</v>
      </c>
      <c r="AJ58">
        <v>1</v>
      </c>
      <c r="AK58">
        <v>298</v>
      </c>
      <c r="AL58">
        <v>1</v>
      </c>
      <c r="AM58">
        <f t="shared" si="0"/>
        <v>40</v>
      </c>
      <c r="AN58">
        <f t="shared" si="2"/>
        <v>50.76</v>
      </c>
      <c r="AO58">
        <f t="shared" si="1"/>
        <v>0.78802206461780933</v>
      </c>
    </row>
    <row r="59" spans="1:41" x14ac:dyDescent="0.2">
      <c r="A59">
        <v>58</v>
      </c>
      <c r="B59">
        <v>462</v>
      </c>
      <c r="C59">
        <v>4.21</v>
      </c>
      <c r="D59" t="s">
        <v>55</v>
      </c>
      <c r="E59" t="s">
        <v>55</v>
      </c>
      <c r="F59" t="s">
        <v>55</v>
      </c>
      <c r="G59" t="s">
        <v>71</v>
      </c>
      <c r="H59" t="s">
        <v>71</v>
      </c>
      <c r="I59" t="s">
        <v>71</v>
      </c>
      <c r="J59" t="s">
        <v>71</v>
      </c>
      <c r="K59" t="s">
        <v>57</v>
      </c>
      <c r="L59" t="s">
        <v>43</v>
      </c>
      <c r="M59" t="s">
        <v>44</v>
      </c>
      <c r="N59" t="s">
        <v>45</v>
      </c>
      <c r="O59" t="s">
        <v>45</v>
      </c>
      <c r="P59" t="s">
        <v>47</v>
      </c>
      <c r="T59" t="s">
        <v>39</v>
      </c>
      <c r="U59" t="s">
        <v>39</v>
      </c>
      <c r="V59" t="s">
        <v>39</v>
      </c>
      <c r="W59" t="s">
        <v>40</v>
      </c>
      <c r="X59" t="s">
        <v>40</v>
      </c>
      <c r="Y59" t="s">
        <v>40</v>
      </c>
      <c r="Z59" t="s">
        <v>40</v>
      </c>
      <c r="AA59" t="s">
        <v>90</v>
      </c>
      <c r="AB59" t="s">
        <v>43</v>
      </c>
      <c r="AC59" t="s">
        <v>51</v>
      </c>
      <c r="AD59" t="s">
        <v>52</v>
      </c>
      <c r="AE59">
        <v>4.21</v>
      </c>
      <c r="AF59" t="s">
        <v>67</v>
      </c>
      <c r="AG59">
        <v>0</v>
      </c>
      <c r="AH59">
        <v>35</v>
      </c>
      <c r="AI59" t="s">
        <v>138</v>
      </c>
      <c r="AJ59">
        <v>1</v>
      </c>
      <c r="AK59">
        <v>267</v>
      </c>
      <c r="AL59">
        <v>2</v>
      </c>
      <c r="AM59">
        <f t="shared" si="0"/>
        <v>0</v>
      </c>
      <c r="AN59">
        <f t="shared" si="2"/>
        <v>5.03</v>
      </c>
      <c r="AO59">
        <f t="shared" si="1"/>
        <v>0</v>
      </c>
    </row>
    <row r="60" spans="1:41" x14ac:dyDescent="0.2">
      <c r="A60">
        <v>59</v>
      </c>
      <c r="B60">
        <v>1004</v>
      </c>
      <c r="C60">
        <v>900</v>
      </c>
      <c r="D60" t="s">
        <v>83</v>
      </c>
      <c r="E60" t="s">
        <v>83</v>
      </c>
      <c r="F60" t="s">
        <v>39</v>
      </c>
      <c r="G60" t="s">
        <v>70</v>
      </c>
      <c r="H60" t="s">
        <v>56</v>
      </c>
      <c r="I60" t="s">
        <v>70</v>
      </c>
      <c r="J60" t="s">
        <v>70</v>
      </c>
      <c r="K60" t="s">
        <v>60</v>
      </c>
      <c r="L60" t="s">
        <v>72</v>
      </c>
      <c r="M60" t="s">
        <v>59</v>
      </c>
      <c r="N60" t="s">
        <v>45</v>
      </c>
      <c r="O60" t="s">
        <v>45</v>
      </c>
      <c r="P60" t="s">
        <v>47</v>
      </c>
      <c r="T60" t="s">
        <v>83</v>
      </c>
      <c r="U60" t="s">
        <v>83</v>
      </c>
      <c r="V60" t="s">
        <v>39</v>
      </c>
      <c r="W60" t="s">
        <v>56</v>
      </c>
      <c r="X60" t="s">
        <v>70</v>
      </c>
      <c r="Y60" t="s">
        <v>71</v>
      </c>
      <c r="Z60" t="s">
        <v>70</v>
      </c>
      <c r="AA60" t="s">
        <v>90</v>
      </c>
      <c r="AB60" t="s">
        <v>61</v>
      </c>
      <c r="AC60" t="s">
        <v>59</v>
      </c>
      <c r="AD60" t="s">
        <v>52</v>
      </c>
      <c r="AE60">
        <v>25</v>
      </c>
      <c r="AF60" t="s">
        <v>53</v>
      </c>
      <c r="AG60">
        <v>2</v>
      </c>
      <c r="AH60">
        <v>34</v>
      </c>
      <c r="AI60" t="s">
        <v>139</v>
      </c>
      <c r="AJ60">
        <v>1</v>
      </c>
      <c r="AK60">
        <v>350</v>
      </c>
      <c r="AL60">
        <v>1</v>
      </c>
      <c r="AM60">
        <f t="shared" si="0"/>
        <v>875</v>
      </c>
      <c r="AN60">
        <f t="shared" si="2"/>
        <v>890.76</v>
      </c>
      <c r="AO60">
        <f t="shared" si="1"/>
        <v>0.9823072432529526</v>
      </c>
    </row>
    <row r="61" spans="1:41" x14ac:dyDescent="0.2">
      <c r="A61">
        <v>60</v>
      </c>
      <c r="B61">
        <v>378</v>
      </c>
      <c r="C61">
        <v>5</v>
      </c>
      <c r="D61" t="s">
        <v>64</v>
      </c>
      <c r="E61" t="s">
        <v>64</v>
      </c>
      <c r="F61" t="s">
        <v>64</v>
      </c>
      <c r="G61" t="s">
        <v>77</v>
      </c>
      <c r="H61" t="s">
        <v>77</v>
      </c>
      <c r="I61" t="s">
        <v>70</v>
      </c>
      <c r="J61" t="s">
        <v>70</v>
      </c>
      <c r="K61" t="s">
        <v>57</v>
      </c>
      <c r="L61" t="s">
        <v>58</v>
      </c>
      <c r="M61" t="s">
        <v>94</v>
      </c>
      <c r="N61" t="s">
        <v>45</v>
      </c>
      <c r="O61" t="s">
        <v>45</v>
      </c>
      <c r="P61" t="s">
        <v>46</v>
      </c>
      <c r="Q61" t="s">
        <v>45</v>
      </c>
      <c r="R61" t="s">
        <v>45</v>
      </c>
      <c r="S61" t="s">
        <v>47</v>
      </c>
      <c r="T61" t="s">
        <v>39</v>
      </c>
      <c r="U61" t="s">
        <v>39</v>
      </c>
      <c r="V61" t="s">
        <v>39</v>
      </c>
      <c r="W61" t="s">
        <v>40</v>
      </c>
      <c r="X61" t="s">
        <v>40</v>
      </c>
      <c r="Y61" t="s">
        <v>40</v>
      </c>
      <c r="Z61" t="s">
        <v>40</v>
      </c>
      <c r="AA61" t="s">
        <v>42</v>
      </c>
      <c r="AB61" t="s">
        <v>72</v>
      </c>
      <c r="AC61" t="s">
        <v>84</v>
      </c>
      <c r="AD61" t="s">
        <v>52</v>
      </c>
      <c r="AE61">
        <v>5</v>
      </c>
      <c r="AF61" t="s">
        <v>53</v>
      </c>
      <c r="AG61">
        <v>0</v>
      </c>
      <c r="AH61">
        <v>20</v>
      </c>
      <c r="AI61" t="s">
        <v>140</v>
      </c>
      <c r="AJ61">
        <v>1</v>
      </c>
      <c r="AK61">
        <v>300</v>
      </c>
      <c r="AL61">
        <v>2</v>
      </c>
      <c r="AM61">
        <f t="shared" si="0"/>
        <v>0</v>
      </c>
      <c r="AN61">
        <f t="shared" si="2"/>
        <v>4.24</v>
      </c>
      <c r="AO61">
        <f t="shared" si="1"/>
        <v>0</v>
      </c>
    </row>
    <row r="62" spans="1:41" x14ac:dyDescent="0.2">
      <c r="A62">
        <v>61</v>
      </c>
      <c r="B62">
        <v>590</v>
      </c>
      <c r="C62">
        <v>3.25</v>
      </c>
      <c r="D62" t="s">
        <v>55</v>
      </c>
      <c r="E62" t="s">
        <v>55</v>
      </c>
      <c r="F62" t="s">
        <v>55</v>
      </c>
      <c r="G62" t="s">
        <v>56</v>
      </c>
      <c r="H62" t="s">
        <v>56</v>
      </c>
      <c r="I62" t="s">
        <v>56</v>
      </c>
      <c r="J62" t="s">
        <v>56</v>
      </c>
      <c r="K62" t="s">
        <v>57</v>
      </c>
      <c r="L62" t="s">
        <v>75</v>
      </c>
      <c r="M62" t="s">
        <v>84</v>
      </c>
      <c r="N62" t="s">
        <v>45</v>
      </c>
      <c r="O62" t="s">
        <v>81</v>
      </c>
      <c r="P62" t="s">
        <v>46</v>
      </c>
      <c r="Q62" t="s">
        <v>45</v>
      </c>
      <c r="R62" t="s">
        <v>45</v>
      </c>
      <c r="S62" t="s">
        <v>47</v>
      </c>
      <c r="T62" t="s">
        <v>38</v>
      </c>
      <c r="U62" t="s">
        <v>38</v>
      </c>
      <c r="V62" t="s">
        <v>38</v>
      </c>
      <c r="W62" t="s">
        <v>40</v>
      </c>
      <c r="X62" t="s">
        <v>40</v>
      </c>
      <c r="Y62" t="s">
        <v>40</v>
      </c>
      <c r="Z62" t="s">
        <v>49</v>
      </c>
      <c r="AA62" t="s">
        <v>42</v>
      </c>
      <c r="AB62" t="s">
        <v>61</v>
      </c>
      <c r="AC62" t="s">
        <v>62</v>
      </c>
      <c r="AD62" t="s">
        <v>52</v>
      </c>
      <c r="AE62">
        <v>7.5</v>
      </c>
      <c r="AF62" t="s">
        <v>53</v>
      </c>
      <c r="AG62">
        <v>0</v>
      </c>
      <c r="AH62">
        <v>37</v>
      </c>
      <c r="AI62" t="s">
        <v>141</v>
      </c>
      <c r="AJ62">
        <v>2</v>
      </c>
      <c r="AK62">
        <v>326</v>
      </c>
      <c r="AL62">
        <v>2</v>
      </c>
      <c r="AM62">
        <f t="shared" si="0"/>
        <v>4.25</v>
      </c>
      <c r="AN62">
        <f t="shared" si="2"/>
        <v>5.99</v>
      </c>
      <c r="AO62">
        <f t="shared" si="1"/>
        <v>0.70951585976627707</v>
      </c>
    </row>
    <row r="63" spans="1:41" x14ac:dyDescent="0.2">
      <c r="A63">
        <v>62</v>
      </c>
      <c r="B63">
        <v>933</v>
      </c>
      <c r="C63">
        <v>100</v>
      </c>
      <c r="D63" t="s">
        <v>83</v>
      </c>
      <c r="E63" t="s">
        <v>55</v>
      </c>
      <c r="F63" t="s">
        <v>64</v>
      </c>
      <c r="G63" t="s">
        <v>70</v>
      </c>
      <c r="H63" t="s">
        <v>70</v>
      </c>
      <c r="I63" t="s">
        <v>77</v>
      </c>
      <c r="J63" t="s">
        <v>77</v>
      </c>
      <c r="K63" t="s">
        <v>78</v>
      </c>
      <c r="L63" t="s">
        <v>79</v>
      </c>
      <c r="M63" t="s">
        <v>84</v>
      </c>
      <c r="N63" t="s">
        <v>45</v>
      </c>
      <c r="O63" t="s">
        <v>45</v>
      </c>
      <c r="P63" t="s">
        <v>142</v>
      </c>
      <c r="Q63" t="s">
        <v>45</v>
      </c>
      <c r="R63" t="s">
        <v>45</v>
      </c>
      <c r="S63" t="s">
        <v>47</v>
      </c>
      <c r="T63" t="s">
        <v>55</v>
      </c>
      <c r="U63" t="s">
        <v>55</v>
      </c>
      <c r="V63" t="s">
        <v>55</v>
      </c>
      <c r="W63" t="s">
        <v>70</v>
      </c>
      <c r="X63" t="s">
        <v>70</v>
      </c>
      <c r="Y63" t="s">
        <v>70</v>
      </c>
      <c r="Z63" t="s">
        <v>70</v>
      </c>
      <c r="AA63" t="s">
        <v>65</v>
      </c>
      <c r="AB63" t="s">
        <v>66</v>
      </c>
      <c r="AC63" t="s">
        <v>80</v>
      </c>
      <c r="AD63" t="s">
        <v>52</v>
      </c>
      <c r="AE63">
        <v>9.3000000000000007</v>
      </c>
      <c r="AF63" t="s">
        <v>53</v>
      </c>
      <c r="AG63">
        <v>3</v>
      </c>
      <c r="AH63">
        <v>36</v>
      </c>
      <c r="AI63" t="s">
        <v>143</v>
      </c>
      <c r="AJ63">
        <v>1</v>
      </c>
      <c r="AK63">
        <v>597</v>
      </c>
      <c r="AL63">
        <v>1</v>
      </c>
      <c r="AM63">
        <f t="shared" si="0"/>
        <v>90.7</v>
      </c>
      <c r="AN63">
        <f t="shared" si="2"/>
        <v>90.76</v>
      </c>
      <c r="AO63">
        <f t="shared" si="1"/>
        <v>0.999338915821948</v>
      </c>
    </row>
    <row r="64" spans="1:41" x14ac:dyDescent="0.2">
      <c r="A64">
        <v>63</v>
      </c>
      <c r="B64">
        <v>953</v>
      </c>
      <c r="C64">
        <v>75</v>
      </c>
      <c r="D64" t="s">
        <v>89</v>
      </c>
      <c r="E64" t="s">
        <v>89</v>
      </c>
      <c r="F64" t="s">
        <v>89</v>
      </c>
      <c r="G64" t="s">
        <v>70</v>
      </c>
      <c r="H64" t="s">
        <v>70</v>
      </c>
      <c r="I64" t="s">
        <v>56</v>
      </c>
      <c r="J64" t="s">
        <v>56</v>
      </c>
      <c r="K64" t="s">
        <v>57</v>
      </c>
      <c r="L64" t="s">
        <v>66</v>
      </c>
      <c r="M64" t="s">
        <v>84</v>
      </c>
      <c r="N64" t="s">
        <v>45</v>
      </c>
      <c r="O64" t="s">
        <v>45</v>
      </c>
      <c r="P64" t="s">
        <v>47</v>
      </c>
      <c r="T64" t="s">
        <v>89</v>
      </c>
      <c r="U64" t="s">
        <v>89</v>
      </c>
      <c r="V64" t="s">
        <v>89</v>
      </c>
      <c r="W64" t="s">
        <v>70</v>
      </c>
      <c r="X64" t="s">
        <v>70</v>
      </c>
      <c r="Y64" t="s">
        <v>56</v>
      </c>
      <c r="Z64" t="s">
        <v>56</v>
      </c>
      <c r="AA64" t="s">
        <v>65</v>
      </c>
      <c r="AB64" t="s">
        <v>58</v>
      </c>
      <c r="AC64" t="s">
        <v>84</v>
      </c>
      <c r="AD64" t="s">
        <v>52</v>
      </c>
      <c r="AE64">
        <v>50</v>
      </c>
      <c r="AF64" t="s">
        <v>67</v>
      </c>
      <c r="AG64">
        <v>0</v>
      </c>
      <c r="AH64">
        <v>43</v>
      </c>
      <c r="AI64" t="s">
        <v>144</v>
      </c>
      <c r="AJ64">
        <v>1</v>
      </c>
      <c r="AK64">
        <v>362</v>
      </c>
      <c r="AL64">
        <v>1</v>
      </c>
      <c r="AM64">
        <f t="shared" si="0"/>
        <v>25</v>
      </c>
      <c r="AN64">
        <f t="shared" si="2"/>
        <v>65.760000000000005</v>
      </c>
      <c r="AO64">
        <f t="shared" si="1"/>
        <v>0.38017031630170312</v>
      </c>
    </row>
    <row r="65" spans="1:41" x14ac:dyDescent="0.2">
      <c r="A65">
        <v>64</v>
      </c>
      <c r="B65">
        <v>984</v>
      </c>
      <c r="C65">
        <v>9</v>
      </c>
      <c r="D65" t="s">
        <v>55</v>
      </c>
      <c r="E65" t="s">
        <v>89</v>
      </c>
      <c r="F65" t="s">
        <v>89</v>
      </c>
      <c r="G65" t="s">
        <v>56</v>
      </c>
      <c r="H65" t="s">
        <v>70</v>
      </c>
      <c r="I65" t="s">
        <v>56</v>
      </c>
      <c r="J65" t="s">
        <v>56</v>
      </c>
      <c r="K65" t="s">
        <v>57</v>
      </c>
      <c r="L65" t="s">
        <v>58</v>
      </c>
      <c r="M65" t="s">
        <v>94</v>
      </c>
      <c r="N65" t="s">
        <v>45</v>
      </c>
      <c r="O65" t="s">
        <v>45</v>
      </c>
      <c r="P65" t="s">
        <v>47</v>
      </c>
      <c r="T65" t="s">
        <v>39</v>
      </c>
      <c r="U65" t="s">
        <v>38</v>
      </c>
      <c r="V65" t="s">
        <v>38</v>
      </c>
      <c r="W65" t="s">
        <v>41</v>
      </c>
      <c r="X65" t="s">
        <v>41</v>
      </c>
      <c r="Y65" t="s">
        <v>40</v>
      </c>
      <c r="Z65" t="s">
        <v>40</v>
      </c>
      <c r="AA65" t="s">
        <v>65</v>
      </c>
      <c r="AB65" t="s">
        <v>75</v>
      </c>
      <c r="AC65" t="s">
        <v>44</v>
      </c>
      <c r="AD65" t="s">
        <v>52</v>
      </c>
      <c r="AE65">
        <v>9</v>
      </c>
      <c r="AF65" t="s">
        <v>53</v>
      </c>
      <c r="AG65" t="s">
        <v>68</v>
      </c>
      <c r="AH65">
        <v>33</v>
      </c>
      <c r="AI65" t="s">
        <v>145</v>
      </c>
      <c r="AJ65">
        <v>1</v>
      </c>
      <c r="AK65">
        <v>579</v>
      </c>
      <c r="AL65">
        <v>2</v>
      </c>
      <c r="AM65">
        <f t="shared" si="0"/>
        <v>0</v>
      </c>
      <c r="AN65">
        <f t="shared" si="2"/>
        <v>0.24000000000000021</v>
      </c>
      <c r="AO65">
        <f t="shared" si="1"/>
        <v>0</v>
      </c>
    </row>
    <row r="66" spans="1:41" x14ac:dyDescent="0.2">
      <c r="A66">
        <v>65</v>
      </c>
      <c r="B66">
        <v>636</v>
      </c>
      <c r="C66">
        <v>5</v>
      </c>
      <c r="D66" t="s">
        <v>55</v>
      </c>
      <c r="E66" t="s">
        <v>55</v>
      </c>
      <c r="F66" t="s">
        <v>55</v>
      </c>
      <c r="G66" t="s">
        <v>56</v>
      </c>
      <c r="H66" t="s">
        <v>56</v>
      </c>
      <c r="I66" t="s">
        <v>56</v>
      </c>
      <c r="J66" t="s">
        <v>70</v>
      </c>
      <c r="K66" t="s">
        <v>57</v>
      </c>
      <c r="L66" t="s">
        <v>58</v>
      </c>
      <c r="M66" t="s">
        <v>94</v>
      </c>
      <c r="N66" t="s">
        <v>81</v>
      </c>
      <c r="O66" t="s">
        <v>45</v>
      </c>
      <c r="P66" t="s">
        <v>47</v>
      </c>
      <c r="Q66" t="s">
        <v>45</v>
      </c>
      <c r="R66" t="s">
        <v>45</v>
      </c>
      <c r="S66" t="s">
        <v>47</v>
      </c>
      <c r="T66" t="s">
        <v>38</v>
      </c>
      <c r="U66" t="s">
        <v>38</v>
      </c>
      <c r="V66" t="s">
        <v>38</v>
      </c>
      <c r="W66" t="s">
        <v>40</v>
      </c>
      <c r="X66" t="s">
        <v>40</v>
      </c>
      <c r="Y66" t="s">
        <v>40</v>
      </c>
      <c r="Z66" t="s">
        <v>40</v>
      </c>
      <c r="AA66" t="s">
        <v>57</v>
      </c>
      <c r="AB66" t="s">
        <v>75</v>
      </c>
      <c r="AC66" t="s">
        <v>84</v>
      </c>
      <c r="AD66" t="s">
        <v>52</v>
      </c>
      <c r="AE66">
        <v>9.24</v>
      </c>
      <c r="AF66" t="s">
        <v>67</v>
      </c>
      <c r="AG66">
        <v>0</v>
      </c>
      <c r="AH66">
        <v>25</v>
      </c>
      <c r="AI66" t="s">
        <v>146</v>
      </c>
      <c r="AJ66">
        <v>1</v>
      </c>
      <c r="AK66">
        <v>360</v>
      </c>
      <c r="AL66">
        <v>2</v>
      </c>
      <c r="AM66">
        <f t="shared" si="0"/>
        <v>4.24</v>
      </c>
      <c r="AN66">
        <f t="shared" si="2"/>
        <v>4.24</v>
      </c>
      <c r="AO66">
        <f t="shared" si="1"/>
        <v>1</v>
      </c>
    </row>
    <row r="67" spans="1:41" x14ac:dyDescent="0.2">
      <c r="A67">
        <v>66</v>
      </c>
      <c r="B67">
        <v>806</v>
      </c>
      <c r="C67">
        <v>5</v>
      </c>
      <c r="D67" t="s">
        <v>55</v>
      </c>
      <c r="E67" t="s">
        <v>55</v>
      </c>
      <c r="F67" t="s">
        <v>55</v>
      </c>
      <c r="G67" t="s">
        <v>41</v>
      </c>
      <c r="H67" t="s">
        <v>41</v>
      </c>
      <c r="I67" t="s">
        <v>41</v>
      </c>
      <c r="J67" t="s">
        <v>40</v>
      </c>
      <c r="K67" t="s">
        <v>65</v>
      </c>
      <c r="L67" t="s">
        <v>72</v>
      </c>
      <c r="M67" t="s">
        <v>62</v>
      </c>
      <c r="N67" t="s">
        <v>81</v>
      </c>
      <c r="O67" t="s">
        <v>45</v>
      </c>
      <c r="P67" t="s">
        <v>46</v>
      </c>
      <c r="Q67" t="s">
        <v>45</v>
      </c>
      <c r="R67" t="s">
        <v>45</v>
      </c>
      <c r="S67" t="s">
        <v>47</v>
      </c>
      <c r="T67" t="s">
        <v>83</v>
      </c>
      <c r="U67" t="s">
        <v>39</v>
      </c>
      <c r="V67" t="s">
        <v>83</v>
      </c>
      <c r="W67" t="s">
        <v>71</v>
      </c>
      <c r="X67" t="s">
        <v>71</v>
      </c>
      <c r="Y67" t="s">
        <v>41</v>
      </c>
      <c r="Z67" t="s">
        <v>40</v>
      </c>
      <c r="AA67" t="s">
        <v>42</v>
      </c>
      <c r="AB67" t="s">
        <v>75</v>
      </c>
      <c r="AC67" t="s">
        <v>44</v>
      </c>
      <c r="AD67" t="s">
        <v>52</v>
      </c>
      <c r="AE67">
        <v>8.75</v>
      </c>
      <c r="AF67" t="s">
        <v>53</v>
      </c>
      <c r="AG67">
        <v>1</v>
      </c>
      <c r="AH67">
        <v>30</v>
      </c>
      <c r="AI67" t="s">
        <v>147</v>
      </c>
      <c r="AJ67">
        <v>2</v>
      </c>
      <c r="AK67">
        <v>282</v>
      </c>
      <c r="AL67">
        <v>2</v>
      </c>
      <c r="AM67">
        <f t="shared" ref="AM67:AM130" si="3">ABS(SUM(AE67-C67))</f>
        <v>3.75</v>
      </c>
      <c r="AN67">
        <f t="shared" si="2"/>
        <v>4.24</v>
      </c>
      <c r="AO67">
        <f t="shared" ref="AO67:AO130" si="4">SUM(AM67/AN67)</f>
        <v>0.88443396226415094</v>
      </c>
    </row>
    <row r="68" spans="1:41" x14ac:dyDescent="0.2">
      <c r="A68">
        <v>67</v>
      </c>
      <c r="B68">
        <v>386</v>
      </c>
      <c r="C68">
        <v>2.5</v>
      </c>
      <c r="D68" t="s">
        <v>38</v>
      </c>
      <c r="E68" t="s">
        <v>38</v>
      </c>
      <c r="F68" t="s">
        <v>38</v>
      </c>
      <c r="G68" t="s">
        <v>49</v>
      </c>
      <c r="H68" t="s">
        <v>49</v>
      </c>
      <c r="I68" t="s">
        <v>49</v>
      </c>
      <c r="J68" t="s">
        <v>49</v>
      </c>
      <c r="K68" t="s">
        <v>90</v>
      </c>
      <c r="L68" t="s">
        <v>43</v>
      </c>
      <c r="M68" t="s">
        <v>51</v>
      </c>
      <c r="N68" t="s">
        <v>45</v>
      </c>
      <c r="O68" t="s">
        <v>45</v>
      </c>
      <c r="P68" t="s">
        <v>47</v>
      </c>
      <c r="T68" t="s">
        <v>38</v>
      </c>
      <c r="U68" t="s">
        <v>38</v>
      </c>
      <c r="V68" t="s">
        <v>38</v>
      </c>
      <c r="W68" t="s">
        <v>49</v>
      </c>
      <c r="X68" t="s">
        <v>49</v>
      </c>
      <c r="Y68" t="s">
        <v>49</v>
      </c>
      <c r="Z68" t="s">
        <v>49</v>
      </c>
      <c r="AA68" t="s">
        <v>90</v>
      </c>
      <c r="AB68" t="s">
        <v>43</v>
      </c>
      <c r="AC68" t="s">
        <v>51</v>
      </c>
      <c r="AD68" t="s">
        <v>52</v>
      </c>
      <c r="AE68">
        <v>3.15</v>
      </c>
      <c r="AF68" t="s">
        <v>67</v>
      </c>
      <c r="AG68">
        <v>0</v>
      </c>
      <c r="AH68">
        <v>29</v>
      </c>
      <c r="AI68" t="s">
        <v>148</v>
      </c>
      <c r="AJ68">
        <v>2</v>
      </c>
      <c r="AK68">
        <v>334</v>
      </c>
      <c r="AL68">
        <v>2</v>
      </c>
      <c r="AM68">
        <f t="shared" si="3"/>
        <v>0.64999999999999991</v>
      </c>
      <c r="AN68">
        <f t="shared" si="2"/>
        <v>6.74</v>
      </c>
      <c r="AO68">
        <f t="shared" si="4"/>
        <v>9.6439169139465861E-2</v>
      </c>
    </row>
    <row r="69" spans="1:41" x14ac:dyDescent="0.2">
      <c r="A69">
        <v>68</v>
      </c>
      <c r="B69">
        <v>460</v>
      </c>
      <c r="C69">
        <v>5.47</v>
      </c>
      <c r="D69" t="s">
        <v>83</v>
      </c>
      <c r="E69" t="s">
        <v>55</v>
      </c>
      <c r="F69" t="s">
        <v>89</v>
      </c>
      <c r="G69" t="s">
        <v>70</v>
      </c>
      <c r="H69" t="s">
        <v>70</v>
      </c>
      <c r="I69" t="s">
        <v>56</v>
      </c>
      <c r="J69" t="s">
        <v>56</v>
      </c>
      <c r="K69" t="s">
        <v>57</v>
      </c>
      <c r="L69" t="s">
        <v>66</v>
      </c>
      <c r="M69" t="s">
        <v>59</v>
      </c>
      <c r="N69" t="s">
        <v>81</v>
      </c>
      <c r="O69" t="s">
        <v>45</v>
      </c>
      <c r="P69" t="s">
        <v>46</v>
      </c>
      <c r="Q69" t="s">
        <v>45</v>
      </c>
      <c r="R69" t="s">
        <v>45</v>
      </c>
      <c r="S69" t="s">
        <v>47</v>
      </c>
      <c r="T69" t="s">
        <v>48</v>
      </c>
      <c r="U69" t="s">
        <v>38</v>
      </c>
      <c r="V69" t="s">
        <v>38</v>
      </c>
      <c r="W69" t="s">
        <v>40</v>
      </c>
      <c r="X69" t="s">
        <v>49</v>
      </c>
      <c r="Y69" t="s">
        <v>40</v>
      </c>
      <c r="Z69" t="s">
        <v>40</v>
      </c>
      <c r="AA69" t="s">
        <v>90</v>
      </c>
      <c r="AB69" t="s">
        <v>61</v>
      </c>
      <c r="AC69" t="s">
        <v>44</v>
      </c>
      <c r="AD69" t="s">
        <v>52</v>
      </c>
      <c r="AE69">
        <v>5.47</v>
      </c>
      <c r="AF69" t="s">
        <v>53</v>
      </c>
      <c r="AG69">
        <v>1</v>
      </c>
      <c r="AH69">
        <v>29</v>
      </c>
      <c r="AI69" t="s">
        <v>149</v>
      </c>
      <c r="AJ69">
        <v>1</v>
      </c>
      <c r="AK69">
        <v>500</v>
      </c>
      <c r="AL69">
        <v>2</v>
      </c>
      <c r="AM69">
        <f t="shared" si="3"/>
        <v>0</v>
      </c>
      <c r="AN69">
        <f t="shared" si="2"/>
        <v>3.7700000000000005</v>
      </c>
      <c r="AO69">
        <f t="shared" si="4"/>
        <v>0</v>
      </c>
    </row>
    <row r="70" spans="1:41" x14ac:dyDescent="0.2">
      <c r="A70">
        <v>69</v>
      </c>
      <c r="B70">
        <v>1155</v>
      </c>
      <c r="C70">
        <v>200</v>
      </c>
      <c r="D70" t="s">
        <v>89</v>
      </c>
      <c r="E70" t="s">
        <v>55</v>
      </c>
      <c r="F70" t="s">
        <v>89</v>
      </c>
      <c r="G70" t="s">
        <v>56</v>
      </c>
      <c r="H70" t="s">
        <v>71</v>
      </c>
      <c r="I70" t="s">
        <v>56</v>
      </c>
      <c r="J70" t="s">
        <v>56</v>
      </c>
      <c r="K70" t="s">
        <v>65</v>
      </c>
      <c r="L70" t="s">
        <v>75</v>
      </c>
      <c r="M70" t="s">
        <v>44</v>
      </c>
      <c r="N70" t="s">
        <v>45</v>
      </c>
      <c r="O70" t="s">
        <v>45</v>
      </c>
      <c r="P70" t="s">
        <v>47</v>
      </c>
      <c r="T70" t="s">
        <v>55</v>
      </c>
      <c r="U70" t="s">
        <v>89</v>
      </c>
      <c r="V70" t="s">
        <v>89</v>
      </c>
      <c r="W70" t="s">
        <v>56</v>
      </c>
      <c r="X70" t="s">
        <v>71</v>
      </c>
      <c r="Y70" t="s">
        <v>56</v>
      </c>
      <c r="Z70" t="s">
        <v>56</v>
      </c>
      <c r="AA70" t="s">
        <v>65</v>
      </c>
      <c r="AB70" t="s">
        <v>66</v>
      </c>
      <c r="AC70" t="s">
        <v>44</v>
      </c>
      <c r="AD70" t="s">
        <v>52</v>
      </c>
      <c r="AE70">
        <v>200</v>
      </c>
      <c r="AF70" t="s">
        <v>67</v>
      </c>
      <c r="AG70">
        <v>2</v>
      </c>
      <c r="AH70">
        <v>34</v>
      </c>
      <c r="AI70" t="s">
        <v>150</v>
      </c>
      <c r="AJ70">
        <v>2</v>
      </c>
      <c r="AK70">
        <v>207</v>
      </c>
      <c r="AL70">
        <v>1</v>
      </c>
      <c r="AM70">
        <f t="shared" si="3"/>
        <v>0</v>
      </c>
      <c r="AN70">
        <f t="shared" si="2"/>
        <v>190.76</v>
      </c>
      <c r="AO70">
        <f t="shared" si="4"/>
        <v>0</v>
      </c>
    </row>
    <row r="71" spans="1:41" x14ac:dyDescent="0.2">
      <c r="A71">
        <v>70</v>
      </c>
      <c r="B71">
        <v>1025</v>
      </c>
      <c r="C71">
        <v>200</v>
      </c>
      <c r="D71" t="s">
        <v>83</v>
      </c>
      <c r="E71" t="s">
        <v>89</v>
      </c>
      <c r="F71" t="s">
        <v>89</v>
      </c>
      <c r="G71" t="s">
        <v>56</v>
      </c>
      <c r="H71" t="s">
        <v>56</v>
      </c>
      <c r="I71" t="s">
        <v>71</v>
      </c>
      <c r="J71" t="s">
        <v>56</v>
      </c>
      <c r="K71" t="s">
        <v>65</v>
      </c>
      <c r="L71" t="s">
        <v>58</v>
      </c>
      <c r="M71" t="s">
        <v>94</v>
      </c>
      <c r="N71" t="s">
        <v>45</v>
      </c>
      <c r="O71" t="s">
        <v>45</v>
      </c>
      <c r="P71" t="s">
        <v>142</v>
      </c>
      <c r="Q71" t="s">
        <v>45</v>
      </c>
      <c r="R71" t="s">
        <v>45</v>
      </c>
      <c r="S71" t="s">
        <v>47</v>
      </c>
      <c r="T71" t="s">
        <v>89</v>
      </c>
      <c r="U71" t="s">
        <v>89</v>
      </c>
      <c r="V71" t="s">
        <v>89</v>
      </c>
      <c r="W71" t="s">
        <v>70</v>
      </c>
      <c r="X71" t="s">
        <v>56</v>
      </c>
      <c r="Y71" t="s">
        <v>56</v>
      </c>
      <c r="Z71" t="s">
        <v>56</v>
      </c>
      <c r="AA71" t="s">
        <v>65</v>
      </c>
      <c r="AB71" t="s">
        <v>66</v>
      </c>
      <c r="AC71" t="s">
        <v>94</v>
      </c>
      <c r="AD71" t="s">
        <v>52</v>
      </c>
      <c r="AE71">
        <v>9.24</v>
      </c>
      <c r="AF71" t="s">
        <v>67</v>
      </c>
      <c r="AG71">
        <v>2</v>
      </c>
      <c r="AH71">
        <v>29</v>
      </c>
      <c r="AI71" t="s">
        <v>151</v>
      </c>
      <c r="AJ71">
        <v>2</v>
      </c>
      <c r="AK71">
        <v>180</v>
      </c>
      <c r="AL71">
        <v>1</v>
      </c>
      <c r="AM71">
        <f t="shared" si="3"/>
        <v>190.76</v>
      </c>
      <c r="AN71">
        <f t="shared" ref="AN71:AN134" si="5">ABS(SUM(9.24 - C71))</f>
        <v>190.76</v>
      </c>
      <c r="AO71">
        <f t="shared" si="4"/>
        <v>1</v>
      </c>
    </row>
    <row r="72" spans="1:41" x14ac:dyDescent="0.2">
      <c r="A72">
        <v>71</v>
      </c>
      <c r="B72">
        <v>959</v>
      </c>
      <c r="C72">
        <v>5</v>
      </c>
      <c r="D72" t="s">
        <v>39</v>
      </c>
      <c r="E72" t="s">
        <v>55</v>
      </c>
      <c r="F72" t="s">
        <v>55</v>
      </c>
      <c r="G72" t="s">
        <v>70</v>
      </c>
      <c r="H72" t="s">
        <v>70</v>
      </c>
      <c r="I72" t="s">
        <v>70</v>
      </c>
      <c r="J72" t="s">
        <v>70</v>
      </c>
      <c r="K72" t="s">
        <v>65</v>
      </c>
      <c r="L72" t="s">
        <v>66</v>
      </c>
      <c r="M72" t="s">
        <v>44</v>
      </c>
      <c r="N72" t="s">
        <v>45</v>
      </c>
      <c r="O72" t="s">
        <v>45</v>
      </c>
      <c r="P72" t="s">
        <v>47</v>
      </c>
      <c r="T72" t="s">
        <v>38</v>
      </c>
      <c r="U72" t="s">
        <v>38</v>
      </c>
      <c r="V72" t="s">
        <v>38</v>
      </c>
      <c r="W72" t="s">
        <v>49</v>
      </c>
      <c r="X72" t="s">
        <v>49</v>
      </c>
      <c r="Y72" t="s">
        <v>49</v>
      </c>
      <c r="Z72" t="s">
        <v>49</v>
      </c>
      <c r="AA72" t="s">
        <v>60</v>
      </c>
      <c r="AB72" t="s">
        <v>61</v>
      </c>
      <c r="AC72" t="s">
        <v>94</v>
      </c>
      <c r="AD72" t="s">
        <v>52</v>
      </c>
      <c r="AE72">
        <v>9.24</v>
      </c>
      <c r="AF72" t="s">
        <v>53</v>
      </c>
      <c r="AG72">
        <v>1</v>
      </c>
      <c r="AH72">
        <v>34</v>
      </c>
      <c r="AI72" t="s">
        <v>152</v>
      </c>
      <c r="AJ72">
        <v>2</v>
      </c>
      <c r="AK72">
        <v>105</v>
      </c>
      <c r="AL72">
        <v>2</v>
      </c>
      <c r="AM72">
        <f t="shared" si="3"/>
        <v>4.24</v>
      </c>
      <c r="AN72">
        <f t="shared" si="5"/>
        <v>4.24</v>
      </c>
      <c r="AO72">
        <f t="shared" si="4"/>
        <v>1</v>
      </c>
    </row>
    <row r="73" spans="1:41" x14ac:dyDescent="0.2">
      <c r="A73">
        <v>72</v>
      </c>
      <c r="B73">
        <v>613</v>
      </c>
      <c r="C73">
        <v>2</v>
      </c>
      <c r="D73" t="s">
        <v>83</v>
      </c>
      <c r="E73" t="s">
        <v>89</v>
      </c>
      <c r="F73" t="s">
        <v>89</v>
      </c>
      <c r="G73" t="s">
        <v>56</v>
      </c>
      <c r="H73" t="s">
        <v>56</v>
      </c>
      <c r="I73" t="s">
        <v>71</v>
      </c>
      <c r="J73" t="s">
        <v>40</v>
      </c>
      <c r="K73" t="s">
        <v>65</v>
      </c>
      <c r="L73" t="s">
        <v>72</v>
      </c>
      <c r="M73" t="s">
        <v>84</v>
      </c>
      <c r="N73" t="s">
        <v>45</v>
      </c>
      <c r="O73" t="s">
        <v>45</v>
      </c>
      <c r="P73" t="s">
        <v>46</v>
      </c>
      <c r="Q73" t="s">
        <v>45</v>
      </c>
      <c r="R73" t="s">
        <v>45</v>
      </c>
      <c r="S73" t="s">
        <v>47</v>
      </c>
      <c r="T73" t="s">
        <v>89</v>
      </c>
      <c r="U73" t="s">
        <v>83</v>
      </c>
      <c r="V73" t="s">
        <v>83</v>
      </c>
      <c r="W73" t="s">
        <v>41</v>
      </c>
      <c r="X73" t="s">
        <v>41</v>
      </c>
      <c r="Y73" t="s">
        <v>40</v>
      </c>
      <c r="Z73" t="s">
        <v>40</v>
      </c>
      <c r="AA73" t="s">
        <v>90</v>
      </c>
      <c r="AB73" t="s">
        <v>61</v>
      </c>
      <c r="AC73" t="s">
        <v>62</v>
      </c>
      <c r="AD73" t="s">
        <v>52</v>
      </c>
      <c r="AE73">
        <v>5</v>
      </c>
      <c r="AF73" t="s">
        <v>53</v>
      </c>
      <c r="AG73">
        <v>2</v>
      </c>
      <c r="AH73">
        <v>40</v>
      </c>
      <c r="AI73" t="s">
        <v>153</v>
      </c>
      <c r="AJ73">
        <v>2</v>
      </c>
      <c r="AK73">
        <v>235</v>
      </c>
      <c r="AL73">
        <v>2</v>
      </c>
      <c r="AM73">
        <f t="shared" si="3"/>
        <v>3</v>
      </c>
      <c r="AN73">
        <f t="shared" si="5"/>
        <v>7.24</v>
      </c>
      <c r="AO73">
        <f t="shared" si="4"/>
        <v>0.4143646408839779</v>
      </c>
    </row>
    <row r="74" spans="1:41" x14ac:dyDescent="0.2">
      <c r="A74">
        <v>73</v>
      </c>
      <c r="B74">
        <v>539</v>
      </c>
      <c r="C74">
        <v>150</v>
      </c>
      <c r="D74" t="s">
        <v>64</v>
      </c>
      <c r="E74" t="s">
        <v>89</v>
      </c>
      <c r="F74" t="s">
        <v>55</v>
      </c>
      <c r="G74" t="s">
        <v>77</v>
      </c>
      <c r="H74" t="s">
        <v>70</v>
      </c>
      <c r="I74" t="s">
        <v>77</v>
      </c>
      <c r="J74" t="s">
        <v>70</v>
      </c>
      <c r="K74" t="s">
        <v>57</v>
      </c>
      <c r="L74" t="s">
        <v>66</v>
      </c>
      <c r="M74" t="s">
        <v>59</v>
      </c>
      <c r="N74" t="s">
        <v>45</v>
      </c>
      <c r="O74" t="s">
        <v>45</v>
      </c>
      <c r="P74" t="s">
        <v>47</v>
      </c>
      <c r="T74" t="s">
        <v>39</v>
      </c>
      <c r="U74" t="s">
        <v>38</v>
      </c>
      <c r="V74" t="s">
        <v>83</v>
      </c>
      <c r="W74" t="s">
        <v>40</v>
      </c>
      <c r="X74" t="s">
        <v>40</v>
      </c>
      <c r="Y74" t="s">
        <v>41</v>
      </c>
      <c r="Z74" t="s">
        <v>40</v>
      </c>
      <c r="AA74" t="s">
        <v>90</v>
      </c>
      <c r="AB74" t="s">
        <v>43</v>
      </c>
      <c r="AC74" t="s">
        <v>59</v>
      </c>
      <c r="AD74" t="s">
        <v>52</v>
      </c>
      <c r="AE74">
        <v>10</v>
      </c>
      <c r="AF74" t="s">
        <v>53</v>
      </c>
      <c r="AG74">
        <v>2</v>
      </c>
      <c r="AH74">
        <v>30</v>
      </c>
      <c r="AI74" t="s">
        <v>154</v>
      </c>
      <c r="AJ74">
        <v>1</v>
      </c>
      <c r="AK74">
        <v>507</v>
      </c>
      <c r="AL74">
        <v>2</v>
      </c>
      <c r="AM74">
        <f t="shared" si="3"/>
        <v>140</v>
      </c>
      <c r="AN74">
        <f t="shared" si="5"/>
        <v>140.76</v>
      </c>
      <c r="AO74">
        <f t="shared" si="4"/>
        <v>0.99460073884626321</v>
      </c>
    </row>
    <row r="75" spans="1:41" x14ac:dyDescent="0.2">
      <c r="A75">
        <v>74</v>
      </c>
      <c r="B75">
        <v>229</v>
      </c>
      <c r="C75">
        <v>120</v>
      </c>
      <c r="D75" t="s">
        <v>55</v>
      </c>
      <c r="E75" t="s">
        <v>89</v>
      </c>
      <c r="F75" t="s">
        <v>55</v>
      </c>
      <c r="G75" t="s">
        <v>77</v>
      </c>
      <c r="H75" t="s">
        <v>77</v>
      </c>
      <c r="I75" t="s">
        <v>77</v>
      </c>
      <c r="J75" t="s">
        <v>70</v>
      </c>
      <c r="K75" t="s">
        <v>78</v>
      </c>
      <c r="L75" t="s">
        <v>79</v>
      </c>
      <c r="M75" t="s">
        <v>94</v>
      </c>
      <c r="N75" t="s">
        <v>45</v>
      </c>
      <c r="O75" t="s">
        <v>45</v>
      </c>
      <c r="P75" t="s">
        <v>47</v>
      </c>
      <c r="T75" t="s">
        <v>39</v>
      </c>
      <c r="U75" t="s">
        <v>55</v>
      </c>
      <c r="V75" t="s">
        <v>89</v>
      </c>
      <c r="W75" t="s">
        <v>56</v>
      </c>
      <c r="X75" t="s">
        <v>70</v>
      </c>
      <c r="Y75" t="s">
        <v>70</v>
      </c>
      <c r="Z75" t="s">
        <v>56</v>
      </c>
      <c r="AA75" t="s">
        <v>78</v>
      </c>
      <c r="AB75" t="s">
        <v>79</v>
      </c>
      <c r="AC75" t="s">
        <v>94</v>
      </c>
      <c r="AD75" t="s">
        <v>52</v>
      </c>
      <c r="AE75">
        <v>9.5</v>
      </c>
      <c r="AF75" t="s">
        <v>67</v>
      </c>
      <c r="AG75">
        <v>1</v>
      </c>
      <c r="AH75">
        <v>31</v>
      </c>
      <c r="AI75" t="s">
        <v>155</v>
      </c>
      <c r="AJ75">
        <v>1</v>
      </c>
      <c r="AK75">
        <v>353</v>
      </c>
      <c r="AL75">
        <v>1</v>
      </c>
      <c r="AM75">
        <f t="shared" si="3"/>
        <v>110.5</v>
      </c>
      <c r="AN75">
        <f t="shared" si="5"/>
        <v>110.76</v>
      </c>
      <c r="AO75">
        <f t="shared" si="4"/>
        <v>0.99765258215962438</v>
      </c>
    </row>
    <row r="76" spans="1:41" x14ac:dyDescent="0.2">
      <c r="A76">
        <v>75</v>
      </c>
      <c r="B76">
        <v>436</v>
      </c>
      <c r="C76">
        <v>2.5</v>
      </c>
      <c r="D76" t="s">
        <v>55</v>
      </c>
      <c r="E76" t="s">
        <v>55</v>
      </c>
      <c r="F76" t="s">
        <v>55</v>
      </c>
      <c r="G76" t="s">
        <v>56</v>
      </c>
      <c r="H76" t="s">
        <v>56</v>
      </c>
      <c r="I76" t="s">
        <v>56</v>
      </c>
      <c r="J76" t="s">
        <v>70</v>
      </c>
      <c r="K76" t="s">
        <v>57</v>
      </c>
      <c r="L76" t="s">
        <v>66</v>
      </c>
      <c r="M76" t="s">
        <v>84</v>
      </c>
      <c r="N76" t="s">
        <v>81</v>
      </c>
      <c r="O76" t="s">
        <v>45</v>
      </c>
      <c r="P76" t="s">
        <v>46</v>
      </c>
      <c r="Q76" t="s">
        <v>45</v>
      </c>
      <c r="R76" t="s">
        <v>45</v>
      </c>
      <c r="S76" t="s">
        <v>47</v>
      </c>
      <c r="T76" t="s">
        <v>83</v>
      </c>
      <c r="U76" t="s">
        <v>83</v>
      </c>
      <c r="V76" t="s">
        <v>83</v>
      </c>
      <c r="W76" t="s">
        <v>71</v>
      </c>
      <c r="X76" t="s">
        <v>71</v>
      </c>
      <c r="Y76" t="s">
        <v>71</v>
      </c>
      <c r="Z76" t="s">
        <v>71</v>
      </c>
      <c r="AA76" t="s">
        <v>65</v>
      </c>
      <c r="AB76" t="s">
        <v>72</v>
      </c>
      <c r="AC76" t="s">
        <v>44</v>
      </c>
      <c r="AD76" t="s">
        <v>52</v>
      </c>
      <c r="AE76">
        <v>2.78</v>
      </c>
      <c r="AF76" t="s">
        <v>67</v>
      </c>
      <c r="AG76">
        <v>0</v>
      </c>
      <c r="AH76">
        <v>33</v>
      </c>
      <c r="AI76" t="s">
        <v>87</v>
      </c>
      <c r="AJ76">
        <v>1</v>
      </c>
      <c r="AK76">
        <v>154</v>
      </c>
      <c r="AL76">
        <v>2</v>
      </c>
      <c r="AM76">
        <f t="shared" si="3"/>
        <v>0.2799999999999998</v>
      </c>
      <c r="AN76">
        <f t="shared" si="5"/>
        <v>6.74</v>
      </c>
      <c r="AO76">
        <f t="shared" si="4"/>
        <v>4.1543026706231424E-2</v>
      </c>
    </row>
    <row r="77" spans="1:41" x14ac:dyDescent="0.2">
      <c r="A77">
        <v>76</v>
      </c>
      <c r="B77">
        <v>953</v>
      </c>
      <c r="C77">
        <v>200</v>
      </c>
      <c r="D77" t="s">
        <v>89</v>
      </c>
      <c r="E77" t="s">
        <v>55</v>
      </c>
      <c r="F77" t="s">
        <v>55</v>
      </c>
      <c r="G77" t="s">
        <v>70</v>
      </c>
      <c r="H77" t="s">
        <v>56</v>
      </c>
      <c r="I77" t="s">
        <v>56</v>
      </c>
      <c r="J77" t="s">
        <v>70</v>
      </c>
      <c r="K77" t="s">
        <v>42</v>
      </c>
      <c r="L77" t="s">
        <v>61</v>
      </c>
      <c r="M77" t="s">
        <v>59</v>
      </c>
      <c r="N77" t="s">
        <v>81</v>
      </c>
      <c r="O77" t="s">
        <v>45</v>
      </c>
      <c r="P77" t="s">
        <v>46</v>
      </c>
      <c r="Q77" t="s">
        <v>45</v>
      </c>
      <c r="R77" t="s">
        <v>45</v>
      </c>
      <c r="S77" t="s">
        <v>47</v>
      </c>
      <c r="T77" t="s">
        <v>83</v>
      </c>
      <c r="U77" t="s">
        <v>83</v>
      </c>
      <c r="V77" t="s">
        <v>89</v>
      </c>
      <c r="W77" t="s">
        <v>71</v>
      </c>
      <c r="X77" t="s">
        <v>70</v>
      </c>
      <c r="Y77" t="s">
        <v>56</v>
      </c>
      <c r="Z77" t="s">
        <v>56</v>
      </c>
      <c r="AA77" t="s">
        <v>65</v>
      </c>
      <c r="AB77" t="s">
        <v>66</v>
      </c>
      <c r="AC77" t="s">
        <v>59</v>
      </c>
      <c r="AD77" t="s">
        <v>52</v>
      </c>
      <c r="AE77">
        <v>150</v>
      </c>
      <c r="AF77" t="s">
        <v>67</v>
      </c>
      <c r="AG77">
        <v>2</v>
      </c>
      <c r="AH77">
        <v>25</v>
      </c>
      <c r="AI77" t="s">
        <v>156</v>
      </c>
      <c r="AJ77">
        <v>1</v>
      </c>
      <c r="AK77">
        <v>181</v>
      </c>
      <c r="AL77">
        <v>1</v>
      </c>
      <c r="AM77">
        <f t="shared" si="3"/>
        <v>50</v>
      </c>
      <c r="AN77">
        <f t="shared" si="5"/>
        <v>190.76</v>
      </c>
      <c r="AO77">
        <f t="shared" si="4"/>
        <v>0.26210945690920529</v>
      </c>
    </row>
    <row r="78" spans="1:41" x14ac:dyDescent="0.2">
      <c r="A78">
        <v>77</v>
      </c>
      <c r="B78">
        <v>1037</v>
      </c>
      <c r="C78">
        <v>1.5</v>
      </c>
      <c r="D78" t="s">
        <v>89</v>
      </c>
      <c r="E78" t="s">
        <v>89</v>
      </c>
      <c r="F78" t="s">
        <v>89</v>
      </c>
      <c r="G78" t="s">
        <v>56</v>
      </c>
      <c r="H78" t="s">
        <v>71</v>
      </c>
      <c r="I78" t="s">
        <v>41</v>
      </c>
      <c r="J78" t="s">
        <v>71</v>
      </c>
      <c r="K78" t="s">
        <v>57</v>
      </c>
      <c r="L78" t="s">
        <v>66</v>
      </c>
      <c r="M78" t="s">
        <v>44</v>
      </c>
      <c r="N78" t="s">
        <v>81</v>
      </c>
      <c r="O78" t="s">
        <v>45</v>
      </c>
      <c r="P78" t="s">
        <v>46</v>
      </c>
      <c r="Q78" t="s">
        <v>45</v>
      </c>
      <c r="R78" t="s">
        <v>45</v>
      </c>
      <c r="S78" t="s">
        <v>47</v>
      </c>
      <c r="T78" t="s">
        <v>83</v>
      </c>
      <c r="U78" t="s">
        <v>39</v>
      </c>
      <c r="V78" t="s">
        <v>39</v>
      </c>
      <c r="W78" t="s">
        <v>40</v>
      </c>
      <c r="X78" t="s">
        <v>40</v>
      </c>
      <c r="Y78" t="s">
        <v>40</v>
      </c>
      <c r="Z78" t="s">
        <v>40</v>
      </c>
      <c r="AA78" t="s">
        <v>65</v>
      </c>
      <c r="AB78" t="s">
        <v>72</v>
      </c>
      <c r="AC78" t="s">
        <v>62</v>
      </c>
      <c r="AD78" t="s">
        <v>52</v>
      </c>
      <c r="AE78">
        <v>1.8</v>
      </c>
      <c r="AF78" t="s">
        <v>53</v>
      </c>
      <c r="AG78">
        <v>0</v>
      </c>
      <c r="AH78">
        <v>49</v>
      </c>
      <c r="AI78" t="s">
        <v>157</v>
      </c>
      <c r="AJ78">
        <v>2</v>
      </c>
      <c r="AK78">
        <v>327</v>
      </c>
      <c r="AL78">
        <v>2</v>
      </c>
      <c r="AM78">
        <f t="shared" si="3"/>
        <v>0.30000000000000004</v>
      </c>
      <c r="AN78">
        <f t="shared" si="5"/>
        <v>7.74</v>
      </c>
      <c r="AO78">
        <f t="shared" si="4"/>
        <v>3.8759689922480627E-2</v>
      </c>
    </row>
    <row r="79" spans="1:41" x14ac:dyDescent="0.2">
      <c r="A79">
        <v>78</v>
      </c>
      <c r="B79">
        <v>1434</v>
      </c>
      <c r="C79">
        <v>7</v>
      </c>
      <c r="D79" t="s">
        <v>64</v>
      </c>
      <c r="E79" t="s">
        <v>64</v>
      </c>
      <c r="F79" t="s">
        <v>64</v>
      </c>
      <c r="G79" t="s">
        <v>77</v>
      </c>
      <c r="H79" t="s">
        <v>77</v>
      </c>
      <c r="I79" t="s">
        <v>70</v>
      </c>
      <c r="J79" t="s">
        <v>70</v>
      </c>
      <c r="K79" t="s">
        <v>57</v>
      </c>
      <c r="L79" t="s">
        <v>58</v>
      </c>
      <c r="M79" t="s">
        <v>80</v>
      </c>
      <c r="N79" t="s">
        <v>45</v>
      </c>
      <c r="O79" t="s">
        <v>45</v>
      </c>
      <c r="P79" t="s">
        <v>47</v>
      </c>
      <c r="T79" t="s">
        <v>64</v>
      </c>
      <c r="U79" t="s">
        <v>64</v>
      </c>
      <c r="V79" t="s">
        <v>64</v>
      </c>
      <c r="W79" t="s">
        <v>77</v>
      </c>
      <c r="X79" t="s">
        <v>77</v>
      </c>
      <c r="Y79" t="s">
        <v>70</v>
      </c>
      <c r="Z79" t="s">
        <v>70</v>
      </c>
      <c r="AA79" t="s">
        <v>57</v>
      </c>
      <c r="AB79" t="s">
        <v>58</v>
      </c>
      <c r="AC79" t="s">
        <v>80</v>
      </c>
      <c r="AD79" t="s">
        <v>52</v>
      </c>
      <c r="AE79">
        <v>9.24</v>
      </c>
      <c r="AF79" t="s">
        <v>53</v>
      </c>
      <c r="AG79">
        <v>3</v>
      </c>
      <c r="AH79">
        <v>42</v>
      </c>
      <c r="AI79" t="s">
        <v>158</v>
      </c>
      <c r="AJ79">
        <v>1</v>
      </c>
      <c r="AK79">
        <v>190</v>
      </c>
      <c r="AL79">
        <v>1</v>
      </c>
      <c r="AM79">
        <f t="shared" si="3"/>
        <v>2.2400000000000002</v>
      </c>
      <c r="AN79">
        <f t="shared" si="5"/>
        <v>2.2400000000000002</v>
      </c>
      <c r="AO79">
        <f t="shared" si="4"/>
        <v>1</v>
      </c>
    </row>
    <row r="80" spans="1:41" x14ac:dyDescent="0.2">
      <c r="A80">
        <v>79</v>
      </c>
      <c r="B80">
        <v>1030</v>
      </c>
      <c r="C80">
        <v>4</v>
      </c>
      <c r="D80" t="s">
        <v>39</v>
      </c>
      <c r="E80" t="s">
        <v>38</v>
      </c>
      <c r="F80" t="s">
        <v>39</v>
      </c>
      <c r="G80" t="s">
        <v>40</v>
      </c>
      <c r="H80" t="s">
        <v>40</v>
      </c>
      <c r="I80" t="s">
        <v>40</v>
      </c>
      <c r="J80" t="s">
        <v>40</v>
      </c>
      <c r="K80" t="s">
        <v>90</v>
      </c>
      <c r="L80" t="s">
        <v>61</v>
      </c>
      <c r="M80" t="s">
        <v>84</v>
      </c>
      <c r="N80" t="s">
        <v>45</v>
      </c>
      <c r="O80" t="s">
        <v>45</v>
      </c>
      <c r="P80" t="s">
        <v>46</v>
      </c>
      <c r="Q80" t="s">
        <v>45</v>
      </c>
      <c r="R80" t="s">
        <v>45</v>
      </c>
      <c r="S80" t="s">
        <v>47</v>
      </c>
      <c r="T80" t="s">
        <v>38</v>
      </c>
      <c r="U80" t="s">
        <v>38</v>
      </c>
      <c r="V80" t="s">
        <v>38</v>
      </c>
      <c r="W80" t="s">
        <v>41</v>
      </c>
      <c r="X80" t="s">
        <v>40</v>
      </c>
      <c r="Y80" t="s">
        <v>41</v>
      </c>
      <c r="Z80" t="s">
        <v>40</v>
      </c>
      <c r="AA80" t="s">
        <v>90</v>
      </c>
      <c r="AB80" t="s">
        <v>72</v>
      </c>
      <c r="AC80" t="s">
        <v>84</v>
      </c>
      <c r="AD80" t="s">
        <v>52</v>
      </c>
      <c r="AE80">
        <v>9.1999999999999993</v>
      </c>
      <c r="AF80" t="s">
        <v>67</v>
      </c>
      <c r="AG80">
        <v>2</v>
      </c>
      <c r="AH80">
        <v>31</v>
      </c>
      <c r="AI80" t="s">
        <v>159</v>
      </c>
      <c r="AJ80">
        <v>2</v>
      </c>
      <c r="AK80">
        <v>309</v>
      </c>
      <c r="AL80">
        <v>2</v>
      </c>
      <c r="AM80">
        <f t="shared" si="3"/>
        <v>5.1999999999999993</v>
      </c>
      <c r="AN80">
        <f t="shared" si="5"/>
        <v>5.24</v>
      </c>
      <c r="AO80">
        <f t="shared" si="4"/>
        <v>0.99236641221374033</v>
      </c>
    </row>
    <row r="81" spans="1:41" x14ac:dyDescent="0.2">
      <c r="A81">
        <v>80</v>
      </c>
      <c r="B81">
        <v>384</v>
      </c>
      <c r="C81">
        <v>1.8</v>
      </c>
      <c r="D81" t="s">
        <v>64</v>
      </c>
      <c r="E81" t="s">
        <v>64</v>
      </c>
      <c r="F81" t="s">
        <v>64</v>
      </c>
      <c r="G81" t="s">
        <v>70</v>
      </c>
      <c r="H81" t="s">
        <v>70</v>
      </c>
      <c r="I81" t="s">
        <v>56</v>
      </c>
      <c r="J81" t="s">
        <v>70</v>
      </c>
      <c r="K81" t="s">
        <v>78</v>
      </c>
      <c r="L81" t="s">
        <v>58</v>
      </c>
      <c r="M81" t="s">
        <v>94</v>
      </c>
      <c r="N81" t="s">
        <v>45</v>
      </c>
      <c r="O81" t="s">
        <v>45</v>
      </c>
      <c r="P81" t="s">
        <v>47</v>
      </c>
      <c r="T81" t="s">
        <v>48</v>
      </c>
      <c r="U81" t="s">
        <v>48</v>
      </c>
      <c r="V81" t="s">
        <v>48</v>
      </c>
      <c r="W81" t="s">
        <v>49</v>
      </c>
      <c r="X81" t="s">
        <v>49</v>
      </c>
      <c r="Y81" t="s">
        <v>49</v>
      </c>
      <c r="Z81" t="s">
        <v>49</v>
      </c>
      <c r="AA81" t="s">
        <v>50</v>
      </c>
      <c r="AB81" t="s">
        <v>43</v>
      </c>
      <c r="AC81" t="s">
        <v>51</v>
      </c>
      <c r="AD81" t="s">
        <v>52</v>
      </c>
      <c r="AE81">
        <v>3.5</v>
      </c>
      <c r="AF81" t="s">
        <v>67</v>
      </c>
      <c r="AG81">
        <v>0</v>
      </c>
      <c r="AH81">
        <v>41</v>
      </c>
      <c r="AI81" t="s">
        <v>160</v>
      </c>
      <c r="AJ81">
        <v>1</v>
      </c>
      <c r="AK81">
        <v>481</v>
      </c>
      <c r="AL81">
        <v>2</v>
      </c>
      <c r="AM81">
        <f t="shared" si="3"/>
        <v>1.7</v>
      </c>
      <c r="AN81">
        <f t="shared" si="5"/>
        <v>7.44</v>
      </c>
      <c r="AO81">
        <f t="shared" si="4"/>
        <v>0.22849462365591397</v>
      </c>
    </row>
    <row r="82" spans="1:41" x14ac:dyDescent="0.2">
      <c r="A82">
        <v>81</v>
      </c>
      <c r="B82">
        <v>372</v>
      </c>
      <c r="C82">
        <v>7</v>
      </c>
      <c r="D82" t="s">
        <v>64</v>
      </c>
      <c r="E82" t="s">
        <v>64</v>
      </c>
      <c r="F82" t="s">
        <v>64</v>
      </c>
      <c r="G82" t="s">
        <v>77</v>
      </c>
      <c r="H82" t="s">
        <v>77</v>
      </c>
      <c r="I82" t="s">
        <v>49</v>
      </c>
      <c r="J82" t="s">
        <v>77</v>
      </c>
      <c r="K82" t="s">
        <v>78</v>
      </c>
      <c r="L82" t="s">
        <v>66</v>
      </c>
      <c r="M82" t="s">
        <v>59</v>
      </c>
      <c r="N82" t="s">
        <v>45</v>
      </c>
      <c r="O82" t="s">
        <v>45</v>
      </c>
      <c r="P82" t="s">
        <v>47</v>
      </c>
      <c r="T82" t="s">
        <v>48</v>
      </c>
      <c r="U82" t="s">
        <v>48</v>
      </c>
      <c r="V82" t="s">
        <v>48</v>
      </c>
      <c r="W82" t="s">
        <v>49</v>
      </c>
      <c r="X82" t="s">
        <v>49</v>
      </c>
      <c r="Y82" t="s">
        <v>49</v>
      </c>
      <c r="Z82" t="s">
        <v>49</v>
      </c>
      <c r="AA82" t="s">
        <v>50</v>
      </c>
      <c r="AB82" t="s">
        <v>43</v>
      </c>
      <c r="AC82" t="s">
        <v>51</v>
      </c>
      <c r="AD82" t="s">
        <v>52</v>
      </c>
      <c r="AE82">
        <v>8.25</v>
      </c>
      <c r="AF82" t="s">
        <v>67</v>
      </c>
      <c r="AG82">
        <v>1</v>
      </c>
      <c r="AH82">
        <v>30</v>
      </c>
      <c r="AI82" t="s">
        <v>161</v>
      </c>
      <c r="AJ82">
        <v>1</v>
      </c>
      <c r="AK82">
        <v>382</v>
      </c>
      <c r="AL82">
        <v>2</v>
      </c>
      <c r="AM82">
        <f t="shared" si="3"/>
        <v>1.25</v>
      </c>
      <c r="AN82">
        <f t="shared" si="5"/>
        <v>2.2400000000000002</v>
      </c>
      <c r="AO82">
        <f t="shared" si="4"/>
        <v>0.55803571428571419</v>
      </c>
    </row>
    <row r="83" spans="1:41" x14ac:dyDescent="0.2">
      <c r="A83">
        <v>82</v>
      </c>
      <c r="B83">
        <v>454</v>
      </c>
      <c r="C83">
        <v>2</v>
      </c>
      <c r="D83" t="s">
        <v>89</v>
      </c>
      <c r="E83" t="s">
        <v>89</v>
      </c>
      <c r="F83" t="s">
        <v>89</v>
      </c>
      <c r="G83" t="s">
        <v>41</v>
      </c>
      <c r="H83" t="s">
        <v>41</v>
      </c>
      <c r="I83" t="s">
        <v>40</v>
      </c>
      <c r="J83" t="s">
        <v>41</v>
      </c>
      <c r="K83" t="s">
        <v>90</v>
      </c>
      <c r="L83" t="s">
        <v>43</v>
      </c>
      <c r="M83" t="s">
        <v>62</v>
      </c>
      <c r="N83" t="s">
        <v>45</v>
      </c>
      <c r="O83" t="s">
        <v>45</v>
      </c>
      <c r="P83" t="s">
        <v>46</v>
      </c>
      <c r="Q83" t="s">
        <v>45</v>
      </c>
      <c r="R83" t="s">
        <v>45</v>
      </c>
      <c r="S83" t="s">
        <v>47</v>
      </c>
      <c r="T83" t="s">
        <v>48</v>
      </c>
      <c r="U83" t="s">
        <v>48</v>
      </c>
      <c r="V83" t="s">
        <v>48</v>
      </c>
      <c r="W83" t="s">
        <v>49</v>
      </c>
      <c r="X83" t="s">
        <v>49</v>
      </c>
      <c r="Y83" t="s">
        <v>49</v>
      </c>
      <c r="Z83" t="s">
        <v>49</v>
      </c>
      <c r="AA83" t="s">
        <v>50</v>
      </c>
      <c r="AB83" t="s">
        <v>43</v>
      </c>
      <c r="AC83" t="s">
        <v>51</v>
      </c>
      <c r="AD83" t="s">
        <v>52</v>
      </c>
      <c r="AE83">
        <v>3</v>
      </c>
      <c r="AF83" t="s">
        <v>53</v>
      </c>
      <c r="AG83">
        <v>0</v>
      </c>
      <c r="AH83">
        <v>30</v>
      </c>
      <c r="AI83" t="s">
        <v>162</v>
      </c>
      <c r="AJ83">
        <v>2</v>
      </c>
      <c r="AK83">
        <v>329</v>
      </c>
      <c r="AL83">
        <v>2</v>
      </c>
      <c r="AM83">
        <f t="shared" si="3"/>
        <v>1</v>
      </c>
      <c r="AN83">
        <f t="shared" si="5"/>
        <v>7.24</v>
      </c>
      <c r="AO83">
        <f t="shared" si="4"/>
        <v>0.13812154696132597</v>
      </c>
    </row>
    <row r="84" spans="1:41" x14ac:dyDescent="0.2">
      <c r="A84">
        <v>83</v>
      </c>
      <c r="B84">
        <v>261</v>
      </c>
      <c r="C84">
        <v>5</v>
      </c>
      <c r="D84" t="s">
        <v>55</v>
      </c>
      <c r="E84" t="s">
        <v>55</v>
      </c>
      <c r="F84" t="s">
        <v>55</v>
      </c>
      <c r="G84" t="s">
        <v>56</v>
      </c>
      <c r="H84" t="s">
        <v>56</v>
      </c>
      <c r="I84" t="s">
        <v>56</v>
      </c>
      <c r="J84" t="s">
        <v>56</v>
      </c>
      <c r="K84" t="s">
        <v>57</v>
      </c>
      <c r="L84" t="s">
        <v>66</v>
      </c>
      <c r="M84" t="s">
        <v>59</v>
      </c>
      <c r="N84" t="s">
        <v>45</v>
      </c>
      <c r="O84" t="s">
        <v>45</v>
      </c>
      <c r="P84" t="s">
        <v>47</v>
      </c>
      <c r="T84" t="s">
        <v>83</v>
      </c>
      <c r="U84" t="s">
        <v>38</v>
      </c>
      <c r="V84" t="s">
        <v>38</v>
      </c>
      <c r="W84" t="s">
        <v>41</v>
      </c>
      <c r="X84" t="s">
        <v>71</v>
      </c>
      <c r="Y84" t="s">
        <v>40</v>
      </c>
      <c r="Z84" t="s">
        <v>40</v>
      </c>
      <c r="AA84" t="s">
        <v>90</v>
      </c>
      <c r="AB84" t="s">
        <v>61</v>
      </c>
      <c r="AC84" t="s">
        <v>62</v>
      </c>
      <c r="AD84" t="s">
        <v>52</v>
      </c>
      <c r="AE84">
        <v>7.68</v>
      </c>
      <c r="AF84" t="s">
        <v>53</v>
      </c>
      <c r="AG84">
        <v>1</v>
      </c>
      <c r="AH84">
        <v>49</v>
      </c>
      <c r="AI84" t="s">
        <v>163</v>
      </c>
      <c r="AJ84">
        <v>2</v>
      </c>
      <c r="AK84">
        <v>112</v>
      </c>
      <c r="AL84">
        <v>2</v>
      </c>
      <c r="AM84">
        <f t="shared" si="3"/>
        <v>2.6799999999999997</v>
      </c>
      <c r="AN84">
        <f t="shared" si="5"/>
        <v>4.24</v>
      </c>
      <c r="AO84">
        <f t="shared" si="4"/>
        <v>0.63207547169811307</v>
      </c>
    </row>
    <row r="85" spans="1:41" x14ac:dyDescent="0.2">
      <c r="A85">
        <v>84</v>
      </c>
      <c r="B85">
        <v>892</v>
      </c>
      <c r="C85">
        <v>3</v>
      </c>
      <c r="D85" t="s">
        <v>83</v>
      </c>
      <c r="E85" t="s">
        <v>55</v>
      </c>
      <c r="F85" t="s">
        <v>55</v>
      </c>
      <c r="G85" t="s">
        <v>70</v>
      </c>
      <c r="H85" t="s">
        <v>70</v>
      </c>
      <c r="I85" t="s">
        <v>56</v>
      </c>
      <c r="J85" t="s">
        <v>70</v>
      </c>
      <c r="K85" t="s">
        <v>57</v>
      </c>
      <c r="L85" t="s">
        <v>58</v>
      </c>
      <c r="M85" t="s">
        <v>80</v>
      </c>
      <c r="N85" t="s">
        <v>45</v>
      </c>
      <c r="O85" t="s">
        <v>45</v>
      </c>
      <c r="P85" t="s">
        <v>46</v>
      </c>
      <c r="Q85" t="s">
        <v>45</v>
      </c>
      <c r="R85" t="s">
        <v>45</v>
      </c>
      <c r="S85" t="s">
        <v>47</v>
      </c>
      <c r="T85" t="s">
        <v>39</v>
      </c>
      <c r="U85" t="s">
        <v>39</v>
      </c>
      <c r="V85" t="s">
        <v>39</v>
      </c>
      <c r="W85" t="s">
        <v>40</v>
      </c>
      <c r="X85" t="s">
        <v>40</v>
      </c>
      <c r="Y85" t="s">
        <v>40</v>
      </c>
      <c r="Z85" t="s">
        <v>40</v>
      </c>
      <c r="AA85" t="s">
        <v>90</v>
      </c>
      <c r="AB85" t="s">
        <v>75</v>
      </c>
      <c r="AC85" t="s">
        <v>62</v>
      </c>
      <c r="AD85" t="s">
        <v>52</v>
      </c>
      <c r="AE85">
        <v>3</v>
      </c>
      <c r="AF85" t="s">
        <v>67</v>
      </c>
      <c r="AG85">
        <v>0</v>
      </c>
      <c r="AH85">
        <v>62</v>
      </c>
      <c r="AI85" t="s">
        <v>164</v>
      </c>
      <c r="AJ85">
        <v>1</v>
      </c>
      <c r="AK85">
        <v>546</v>
      </c>
      <c r="AL85">
        <v>2</v>
      </c>
      <c r="AM85">
        <f t="shared" si="3"/>
        <v>0</v>
      </c>
      <c r="AN85">
        <f t="shared" si="5"/>
        <v>6.24</v>
      </c>
      <c r="AO85">
        <f t="shared" si="4"/>
        <v>0</v>
      </c>
    </row>
    <row r="86" spans="1:41" x14ac:dyDescent="0.2">
      <c r="A86">
        <v>85</v>
      </c>
      <c r="B86">
        <v>525</v>
      </c>
      <c r="C86">
        <v>300</v>
      </c>
      <c r="D86" t="s">
        <v>89</v>
      </c>
      <c r="E86" t="s">
        <v>39</v>
      </c>
      <c r="F86" t="s">
        <v>39</v>
      </c>
      <c r="G86" t="s">
        <v>71</v>
      </c>
      <c r="H86" t="s">
        <v>71</v>
      </c>
      <c r="I86" t="s">
        <v>41</v>
      </c>
      <c r="J86" t="s">
        <v>70</v>
      </c>
      <c r="K86" t="s">
        <v>42</v>
      </c>
      <c r="L86" t="s">
        <v>72</v>
      </c>
      <c r="M86" t="s">
        <v>84</v>
      </c>
      <c r="N86" t="s">
        <v>45</v>
      </c>
      <c r="O86" t="s">
        <v>45</v>
      </c>
      <c r="P86" t="s">
        <v>47</v>
      </c>
      <c r="T86" t="s">
        <v>38</v>
      </c>
      <c r="U86" t="s">
        <v>39</v>
      </c>
      <c r="V86" t="s">
        <v>83</v>
      </c>
      <c r="W86" t="s">
        <v>56</v>
      </c>
      <c r="X86" t="s">
        <v>56</v>
      </c>
      <c r="Y86" t="s">
        <v>41</v>
      </c>
      <c r="Z86" t="s">
        <v>56</v>
      </c>
      <c r="AA86" t="s">
        <v>42</v>
      </c>
      <c r="AB86" t="s">
        <v>66</v>
      </c>
      <c r="AC86" t="s">
        <v>59</v>
      </c>
      <c r="AD86" t="s">
        <v>52</v>
      </c>
      <c r="AE86">
        <v>10</v>
      </c>
      <c r="AF86" t="s">
        <v>53</v>
      </c>
      <c r="AG86">
        <v>2</v>
      </c>
      <c r="AH86">
        <v>28</v>
      </c>
      <c r="AI86" t="s">
        <v>165</v>
      </c>
      <c r="AJ86">
        <v>2</v>
      </c>
      <c r="AK86">
        <v>254</v>
      </c>
      <c r="AL86">
        <v>1</v>
      </c>
      <c r="AM86">
        <f t="shared" si="3"/>
        <v>290</v>
      </c>
      <c r="AN86">
        <f t="shared" si="5"/>
        <v>290.76</v>
      </c>
      <c r="AO86">
        <f t="shared" si="4"/>
        <v>0.99738616040720873</v>
      </c>
    </row>
    <row r="87" spans="1:41" x14ac:dyDescent="0.2">
      <c r="A87">
        <v>86</v>
      </c>
      <c r="B87">
        <v>1665</v>
      </c>
      <c r="C87">
        <v>150</v>
      </c>
      <c r="D87" t="s">
        <v>89</v>
      </c>
      <c r="E87" t="s">
        <v>55</v>
      </c>
      <c r="F87" t="s">
        <v>55</v>
      </c>
      <c r="G87" t="s">
        <v>70</v>
      </c>
      <c r="H87" t="s">
        <v>77</v>
      </c>
      <c r="I87" t="s">
        <v>70</v>
      </c>
      <c r="J87" t="s">
        <v>70</v>
      </c>
      <c r="K87" t="s">
        <v>57</v>
      </c>
      <c r="L87" t="s">
        <v>58</v>
      </c>
      <c r="M87" t="s">
        <v>84</v>
      </c>
      <c r="N87" t="s">
        <v>81</v>
      </c>
      <c r="O87" t="s">
        <v>45</v>
      </c>
      <c r="P87" t="s">
        <v>46</v>
      </c>
      <c r="Q87" t="s">
        <v>45</v>
      </c>
      <c r="R87" t="s">
        <v>45</v>
      </c>
      <c r="S87" t="s">
        <v>47</v>
      </c>
      <c r="T87" t="s">
        <v>55</v>
      </c>
      <c r="U87" t="s">
        <v>89</v>
      </c>
      <c r="V87" t="s">
        <v>55</v>
      </c>
      <c r="W87" t="s">
        <v>77</v>
      </c>
      <c r="X87" t="s">
        <v>70</v>
      </c>
      <c r="Y87" t="s">
        <v>70</v>
      </c>
      <c r="Z87" t="s">
        <v>70</v>
      </c>
      <c r="AA87" t="s">
        <v>57</v>
      </c>
      <c r="AB87" t="s">
        <v>58</v>
      </c>
      <c r="AC87" t="s">
        <v>84</v>
      </c>
      <c r="AD87" t="s">
        <v>52</v>
      </c>
      <c r="AE87">
        <v>150</v>
      </c>
      <c r="AF87" t="s">
        <v>67</v>
      </c>
      <c r="AG87">
        <v>1</v>
      </c>
      <c r="AH87">
        <v>33</v>
      </c>
      <c r="AI87" t="s">
        <v>166</v>
      </c>
      <c r="AJ87">
        <v>1</v>
      </c>
      <c r="AK87">
        <v>395</v>
      </c>
      <c r="AL87">
        <v>1</v>
      </c>
      <c r="AM87">
        <f t="shared" si="3"/>
        <v>0</v>
      </c>
      <c r="AN87">
        <f t="shared" si="5"/>
        <v>140.76</v>
      </c>
      <c r="AO87">
        <f t="shared" si="4"/>
        <v>0</v>
      </c>
    </row>
    <row r="88" spans="1:41" x14ac:dyDescent="0.2">
      <c r="A88">
        <v>87</v>
      </c>
      <c r="B88">
        <v>1635</v>
      </c>
      <c r="C88">
        <v>3</v>
      </c>
      <c r="D88" t="s">
        <v>55</v>
      </c>
      <c r="E88" t="s">
        <v>89</v>
      </c>
      <c r="F88" t="s">
        <v>64</v>
      </c>
      <c r="G88" t="s">
        <v>77</v>
      </c>
      <c r="H88" t="s">
        <v>70</v>
      </c>
      <c r="I88" t="s">
        <v>70</v>
      </c>
      <c r="J88" t="s">
        <v>77</v>
      </c>
      <c r="K88" t="s">
        <v>57</v>
      </c>
      <c r="L88" t="s">
        <v>58</v>
      </c>
      <c r="M88" t="s">
        <v>80</v>
      </c>
      <c r="N88" t="s">
        <v>45</v>
      </c>
      <c r="O88" t="s">
        <v>45</v>
      </c>
      <c r="P88" t="s">
        <v>46</v>
      </c>
      <c r="Q88" t="s">
        <v>45</v>
      </c>
      <c r="R88" t="s">
        <v>45</v>
      </c>
      <c r="S88" t="s">
        <v>47</v>
      </c>
      <c r="T88" t="s">
        <v>48</v>
      </c>
      <c r="U88" t="s">
        <v>39</v>
      </c>
      <c r="V88" t="s">
        <v>89</v>
      </c>
      <c r="W88" t="s">
        <v>71</v>
      </c>
      <c r="X88" t="s">
        <v>41</v>
      </c>
      <c r="Y88" t="s">
        <v>71</v>
      </c>
      <c r="Z88" t="s">
        <v>71</v>
      </c>
      <c r="AA88" t="s">
        <v>65</v>
      </c>
      <c r="AB88" t="s">
        <v>75</v>
      </c>
      <c r="AC88" t="s">
        <v>84</v>
      </c>
      <c r="AD88" t="s">
        <v>52</v>
      </c>
      <c r="AE88">
        <v>5</v>
      </c>
      <c r="AF88" t="s">
        <v>67</v>
      </c>
      <c r="AG88">
        <v>1</v>
      </c>
      <c r="AH88">
        <v>37</v>
      </c>
      <c r="AI88" t="s">
        <v>167</v>
      </c>
      <c r="AJ88">
        <v>1</v>
      </c>
      <c r="AK88">
        <v>201</v>
      </c>
      <c r="AL88">
        <v>2</v>
      </c>
      <c r="AM88">
        <f t="shared" si="3"/>
        <v>2</v>
      </c>
      <c r="AN88">
        <f t="shared" si="5"/>
        <v>6.24</v>
      </c>
      <c r="AO88">
        <f t="shared" si="4"/>
        <v>0.32051282051282048</v>
      </c>
    </row>
    <row r="89" spans="1:41" x14ac:dyDescent="0.2">
      <c r="A89">
        <v>88</v>
      </c>
      <c r="B89">
        <v>1730</v>
      </c>
      <c r="C89">
        <v>250</v>
      </c>
      <c r="D89" t="s">
        <v>83</v>
      </c>
      <c r="E89" t="s">
        <v>83</v>
      </c>
      <c r="F89" t="s">
        <v>83</v>
      </c>
      <c r="G89" t="s">
        <v>56</v>
      </c>
      <c r="H89" t="s">
        <v>70</v>
      </c>
      <c r="I89" t="s">
        <v>70</v>
      </c>
      <c r="J89" t="s">
        <v>56</v>
      </c>
      <c r="K89" t="s">
        <v>42</v>
      </c>
      <c r="L89" t="s">
        <v>66</v>
      </c>
      <c r="M89" t="s">
        <v>44</v>
      </c>
      <c r="N89" t="s">
        <v>45</v>
      </c>
      <c r="O89" t="s">
        <v>81</v>
      </c>
      <c r="P89" t="s">
        <v>47</v>
      </c>
      <c r="Q89" t="s">
        <v>45</v>
      </c>
      <c r="R89" t="s">
        <v>45</v>
      </c>
      <c r="S89" t="s">
        <v>47</v>
      </c>
      <c r="T89" t="s">
        <v>39</v>
      </c>
      <c r="U89" t="s">
        <v>38</v>
      </c>
      <c r="V89" t="s">
        <v>39</v>
      </c>
      <c r="W89" t="s">
        <v>71</v>
      </c>
      <c r="X89" t="s">
        <v>71</v>
      </c>
      <c r="Y89" t="s">
        <v>41</v>
      </c>
      <c r="Z89" t="s">
        <v>40</v>
      </c>
      <c r="AA89" t="s">
        <v>57</v>
      </c>
      <c r="AB89" t="s">
        <v>58</v>
      </c>
      <c r="AC89" t="s">
        <v>44</v>
      </c>
      <c r="AD89" t="s">
        <v>52</v>
      </c>
      <c r="AE89">
        <v>9.24</v>
      </c>
      <c r="AF89" t="s">
        <v>67</v>
      </c>
      <c r="AG89">
        <v>0</v>
      </c>
      <c r="AH89">
        <v>22</v>
      </c>
      <c r="AI89" t="s">
        <v>168</v>
      </c>
      <c r="AJ89">
        <v>2</v>
      </c>
      <c r="AK89">
        <v>476</v>
      </c>
      <c r="AL89">
        <v>1</v>
      </c>
      <c r="AM89">
        <f t="shared" si="3"/>
        <v>240.76</v>
      </c>
      <c r="AN89">
        <f t="shared" si="5"/>
        <v>240.76</v>
      </c>
      <c r="AO89">
        <f t="shared" si="4"/>
        <v>1</v>
      </c>
    </row>
    <row r="90" spans="1:41" x14ac:dyDescent="0.2">
      <c r="A90">
        <v>89</v>
      </c>
      <c r="B90">
        <v>356</v>
      </c>
      <c r="C90">
        <v>250</v>
      </c>
      <c r="D90" t="s">
        <v>83</v>
      </c>
      <c r="E90" t="s">
        <v>39</v>
      </c>
      <c r="F90" t="s">
        <v>55</v>
      </c>
      <c r="G90" t="s">
        <v>56</v>
      </c>
      <c r="H90" t="s">
        <v>70</v>
      </c>
      <c r="I90" t="s">
        <v>70</v>
      </c>
      <c r="J90" t="s">
        <v>70</v>
      </c>
      <c r="K90" t="s">
        <v>57</v>
      </c>
      <c r="L90" t="s">
        <v>66</v>
      </c>
      <c r="M90" t="s">
        <v>44</v>
      </c>
      <c r="N90" t="s">
        <v>45</v>
      </c>
      <c r="O90" t="s">
        <v>45</v>
      </c>
      <c r="P90" t="s">
        <v>47</v>
      </c>
      <c r="T90" t="s">
        <v>38</v>
      </c>
      <c r="U90" t="s">
        <v>39</v>
      </c>
      <c r="V90" t="s">
        <v>55</v>
      </c>
      <c r="W90" t="s">
        <v>77</v>
      </c>
      <c r="X90" t="s">
        <v>77</v>
      </c>
      <c r="Y90" t="s">
        <v>77</v>
      </c>
      <c r="Z90" t="s">
        <v>77</v>
      </c>
      <c r="AA90" t="s">
        <v>57</v>
      </c>
      <c r="AB90" t="s">
        <v>61</v>
      </c>
      <c r="AC90" t="s">
        <v>44</v>
      </c>
      <c r="AD90" t="s">
        <v>52</v>
      </c>
      <c r="AE90">
        <v>10</v>
      </c>
      <c r="AF90" t="s">
        <v>67</v>
      </c>
      <c r="AG90">
        <v>4</v>
      </c>
      <c r="AH90">
        <v>25</v>
      </c>
      <c r="AI90" t="s">
        <v>169</v>
      </c>
      <c r="AJ90">
        <v>1</v>
      </c>
      <c r="AK90">
        <v>562</v>
      </c>
      <c r="AL90">
        <v>1</v>
      </c>
      <c r="AM90">
        <f t="shared" si="3"/>
        <v>240</v>
      </c>
      <c r="AN90">
        <f t="shared" si="5"/>
        <v>240.76</v>
      </c>
      <c r="AO90">
        <f t="shared" si="4"/>
        <v>0.99684332945672038</v>
      </c>
    </row>
    <row r="91" spans="1:41" x14ac:dyDescent="0.2">
      <c r="A91">
        <v>90</v>
      </c>
      <c r="B91">
        <v>1608</v>
      </c>
      <c r="C91">
        <v>480</v>
      </c>
      <c r="D91" t="s">
        <v>39</v>
      </c>
      <c r="E91" t="s">
        <v>64</v>
      </c>
      <c r="F91" t="s">
        <v>64</v>
      </c>
      <c r="G91" t="s">
        <v>77</v>
      </c>
      <c r="H91" t="s">
        <v>77</v>
      </c>
      <c r="I91" t="s">
        <v>77</v>
      </c>
      <c r="J91" t="s">
        <v>70</v>
      </c>
      <c r="K91" t="s">
        <v>60</v>
      </c>
      <c r="L91" t="s">
        <v>43</v>
      </c>
      <c r="M91" t="s">
        <v>94</v>
      </c>
      <c r="N91" t="s">
        <v>45</v>
      </c>
      <c r="O91" t="s">
        <v>45</v>
      </c>
      <c r="P91" t="s">
        <v>47</v>
      </c>
      <c r="T91" t="s">
        <v>64</v>
      </c>
      <c r="U91" t="s">
        <v>64</v>
      </c>
      <c r="V91" t="s">
        <v>64</v>
      </c>
      <c r="W91" t="s">
        <v>77</v>
      </c>
      <c r="X91" t="s">
        <v>77</v>
      </c>
      <c r="Y91" t="s">
        <v>70</v>
      </c>
      <c r="Z91" t="s">
        <v>70</v>
      </c>
      <c r="AA91" t="s">
        <v>57</v>
      </c>
      <c r="AB91" t="s">
        <v>61</v>
      </c>
      <c r="AC91" t="s">
        <v>94</v>
      </c>
      <c r="AD91" t="s">
        <v>52</v>
      </c>
      <c r="AE91">
        <v>2.5</v>
      </c>
      <c r="AF91" t="s">
        <v>67</v>
      </c>
      <c r="AG91">
        <v>0</v>
      </c>
      <c r="AH91">
        <v>30</v>
      </c>
      <c r="AI91" t="s">
        <v>170</v>
      </c>
      <c r="AJ91">
        <v>2</v>
      </c>
      <c r="AK91">
        <v>437</v>
      </c>
      <c r="AL91">
        <v>1</v>
      </c>
      <c r="AM91">
        <f t="shared" si="3"/>
        <v>477.5</v>
      </c>
      <c r="AN91">
        <f t="shared" si="5"/>
        <v>470.76</v>
      </c>
      <c r="AO91">
        <f t="shared" si="4"/>
        <v>1.0143172741949189</v>
      </c>
    </row>
    <row r="92" spans="1:41" x14ac:dyDescent="0.2">
      <c r="A92">
        <v>91</v>
      </c>
      <c r="B92">
        <v>610</v>
      </c>
      <c r="C92">
        <v>3</v>
      </c>
      <c r="D92" t="s">
        <v>39</v>
      </c>
      <c r="E92" t="s">
        <v>39</v>
      </c>
      <c r="F92" t="s">
        <v>39</v>
      </c>
      <c r="G92" t="s">
        <v>71</v>
      </c>
      <c r="H92" t="s">
        <v>71</v>
      </c>
      <c r="I92" t="s">
        <v>41</v>
      </c>
      <c r="J92" t="s">
        <v>40</v>
      </c>
      <c r="K92" t="s">
        <v>42</v>
      </c>
      <c r="L92" t="s">
        <v>75</v>
      </c>
      <c r="M92" t="s">
        <v>44</v>
      </c>
      <c r="N92" t="s">
        <v>45</v>
      </c>
      <c r="O92" t="s">
        <v>45</v>
      </c>
      <c r="P92" t="s">
        <v>47</v>
      </c>
      <c r="T92" t="s">
        <v>83</v>
      </c>
      <c r="U92" t="s">
        <v>38</v>
      </c>
      <c r="V92" t="s">
        <v>38</v>
      </c>
      <c r="W92" t="s">
        <v>71</v>
      </c>
      <c r="X92" t="s">
        <v>40</v>
      </c>
      <c r="Y92" t="s">
        <v>49</v>
      </c>
      <c r="Z92" t="s">
        <v>40</v>
      </c>
      <c r="AA92" t="s">
        <v>42</v>
      </c>
      <c r="AB92" t="s">
        <v>61</v>
      </c>
      <c r="AC92" t="s">
        <v>62</v>
      </c>
      <c r="AD92" t="s">
        <v>52</v>
      </c>
      <c r="AE92">
        <v>9</v>
      </c>
      <c r="AF92" t="s">
        <v>67</v>
      </c>
      <c r="AG92">
        <v>1</v>
      </c>
      <c r="AH92">
        <v>43</v>
      </c>
      <c r="AI92" t="s">
        <v>171</v>
      </c>
      <c r="AJ92">
        <v>2</v>
      </c>
      <c r="AK92">
        <v>453</v>
      </c>
      <c r="AL92">
        <v>2</v>
      </c>
      <c r="AM92">
        <f t="shared" si="3"/>
        <v>6</v>
      </c>
      <c r="AN92">
        <f t="shared" si="5"/>
        <v>6.24</v>
      </c>
      <c r="AO92">
        <f t="shared" si="4"/>
        <v>0.96153846153846145</v>
      </c>
    </row>
    <row r="93" spans="1:41" x14ac:dyDescent="0.2">
      <c r="A93">
        <v>92</v>
      </c>
      <c r="B93">
        <v>906</v>
      </c>
      <c r="C93">
        <v>500</v>
      </c>
      <c r="D93" t="s">
        <v>55</v>
      </c>
      <c r="E93" t="s">
        <v>55</v>
      </c>
      <c r="F93" t="s">
        <v>55</v>
      </c>
      <c r="G93" t="s">
        <v>70</v>
      </c>
      <c r="H93" t="s">
        <v>70</v>
      </c>
      <c r="I93" t="s">
        <v>70</v>
      </c>
      <c r="J93" t="s">
        <v>70</v>
      </c>
      <c r="K93" t="s">
        <v>57</v>
      </c>
      <c r="L93" t="s">
        <v>58</v>
      </c>
      <c r="M93" t="s">
        <v>59</v>
      </c>
      <c r="N93" t="s">
        <v>74</v>
      </c>
      <c r="O93" t="s">
        <v>74</v>
      </c>
      <c r="P93" t="s">
        <v>47</v>
      </c>
      <c r="Q93" t="s">
        <v>45</v>
      </c>
      <c r="R93" t="s">
        <v>45</v>
      </c>
      <c r="S93" t="s">
        <v>47</v>
      </c>
      <c r="T93" t="s">
        <v>55</v>
      </c>
      <c r="U93" t="s">
        <v>55</v>
      </c>
      <c r="V93" t="s">
        <v>55</v>
      </c>
      <c r="W93" t="s">
        <v>70</v>
      </c>
      <c r="X93" t="s">
        <v>70</v>
      </c>
      <c r="Y93" t="s">
        <v>70</v>
      </c>
      <c r="Z93" t="s">
        <v>70</v>
      </c>
      <c r="AA93" t="s">
        <v>57</v>
      </c>
      <c r="AB93" t="s">
        <v>58</v>
      </c>
      <c r="AC93" t="s">
        <v>59</v>
      </c>
      <c r="AD93" t="s">
        <v>52</v>
      </c>
      <c r="AE93">
        <v>9.24</v>
      </c>
      <c r="AF93" t="s">
        <v>67</v>
      </c>
      <c r="AG93">
        <v>2</v>
      </c>
      <c r="AH93">
        <v>33</v>
      </c>
      <c r="AI93" t="s">
        <v>172</v>
      </c>
      <c r="AJ93">
        <v>1</v>
      </c>
      <c r="AK93">
        <v>349</v>
      </c>
      <c r="AL93">
        <v>1</v>
      </c>
      <c r="AM93">
        <f t="shared" si="3"/>
        <v>490.76</v>
      </c>
      <c r="AN93">
        <f t="shared" si="5"/>
        <v>490.76</v>
      </c>
      <c r="AO93">
        <f t="shared" si="4"/>
        <v>1</v>
      </c>
    </row>
    <row r="94" spans="1:41" x14ac:dyDescent="0.2">
      <c r="A94">
        <v>93</v>
      </c>
      <c r="B94">
        <v>1800</v>
      </c>
      <c r="C94">
        <v>1</v>
      </c>
      <c r="D94" t="s">
        <v>64</v>
      </c>
      <c r="E94" t="s">
        <v>55</v>
      </c>
      <c r="F94" t="s">
        <v>89</v>
      </c>
      <c r="G94" t="s">
        <v>77</v>
      </c>
      <c r="H94" t="s">
        <v>70</v>
      </c>
      <c r="I94" t="s">
        <v>77</v>
      </c>
      <c r="J94" t="s">
        <v>77</v>
      </c>
      <c r="K94" t="s">
        <v>57</v>
      </c>
      <c r="L94" t="s">
        <v>72</v>
      </c>
      <c r="M94" t="s">
        <v>84</v>
      </c>
      <c r="N94" t="s">
        <v>81</v>
      </c>
      <c r="O94" t="s">
        <v>74</v>
      </c>
      <c r="P94" t="s">
        <v>47</v>
      </c>
      <c r="Q94" t="s">
        <v>45</v>
      </c>
      <c r="R94" t="s">
        <v>45</v>
      </c>
      <c r="S94" t="s">
        <v>47</v>
      </c>
      <c r="T94" t="s">
        <v>55</v>
      </c>
      <c r="U94" t="s">
        <v>89</v>
      </c>
      <c r="V94" t="s">
        <v>64</v>
      </c>
      <c r="W94" t="s">
        <v>77</v>
      </c>
      <c r="X94" t="s">
        <v>70</v>
      </c>
      <c r="Y94" t="s">
        <v>77</v>
      </c>
      <c r="Z94" t="s">
        <v>77</v>
      </c>
      <c r="AA94" t="s">
        <v>78</v>
      </c>
      <c r="AB94" t="s">
        <v>79</v>
      </c>
      <c r="AC94" t="s">
        <v>51</v>
      </c>
      <c r="AD94" t="s">
        <v>52</v>
      </c>
      <c r="AE94">
        <v>9.24</v>
      </c>
      <c r="AF94" t="s">
        <v>53</v>
      </c>
      <c r="AG94">
        <v>4</v>
      </c>
      <c r="AH94">
        <v>39</v>
      </c>
      <c r="AI94" t="s">
        <v>173</v>
      </c>
      <c r="AJ94">
        <v>1</v>
      </c>
      <c r="AK94">
        <v>576</v>
      </c>
      <c r="AL94">
        <v>1</v>
      </c>
      <c r="AM94">
        <f t="shared" si="3"/>
        <v>8.24</v>
      </c>
      <c r="AN94">
        <f t="shared" si="5"/>
        <v>8.24</v>
      </c>
      <c r="AO94">
        <f t="shared" si="4"/>
        <v>1</v>
      </c>
    </row>
    <row r="95" spans="1:41" x14ac:dyDescent="0.2">
      <c r="A95">
        <v>94</v>
      </c>
      <c r="B95">
        <v>712</v>
      </c>
      <c r="C95">
        <v>3</v>
      </c>
      <c r="D95" t="s">
        <v>55</v>
      </c>
      <c r="E95" t="s">
        <v>64</v>
      </c>
      <c r="F95" t="s">
        <v>55</v>
      </c>
      <c r="G95" t="s">
        <v>70</v>
      </c>
      <c r="H95" t="s">
        <v>77</v>
      </c>
      <c r="I95" t="s">
        <v>77</v>
      </c>
      <c r="J95" t="s">
        <v>77</v>
      </c>
      <c r="K95" t="s">
        <v>57</v>
      </c>
      <c r="L95" t="s">
        <v>58</v>
      </c>
      <c r="M95" t="s">
        <v>94</v>
      </c>
      <c r="N95" t="s">
        <v>45</v>
      </c>
      <c r="O95" t="s">
        <v>45</v>
      </c>
      <c r="P95" t="s">
        <v>47</v>
      </c>
      <c r="T95" t="s">
        <v>48</v>
      </c>
      <c r="U95" t="s">
        <v>48</v>
      </c>
      <c r="V95" t="s">
        <v>48</v>
      </c>
      <c r="W95" t="s">
        <v>49</v>
      </c>
      <c r="X95" t="s">
        <v>49</v>
      </c>
      <c r="Y95" t="s">
        <v>49</v>
      </c>
      <c r="Z95" t="s">
        <v>49</v>
      </c>
      <c r="AA95" t="s">
        <v>50</v>
      </c>
      <c r="AB95" t="s">
        <v>43</v>
      </c>
      <c r="AC95" t="s">
        <v>51</v>
      </c>
      <c r="AD95" t="s">
        <v>52</v>
      </c>
      <c r="AE95">
        <v>4.5</v>
      </c>
      <c r="AF95" t="s">
        <v>67</v>
      </c>
      <c r="AG95">
        <v>0</v>
      </c>
      <c r="AH95">
        <v>28</v>
      </c>
      <c r="AI95" t="s">
        <v>174</v>
      </c>
      <c r="AJ95">
        <v>1</v>
      </c>
      <c r="AK95">
        <v>290</v>
      </c>
      <c r="AL95">
        <v>1</v>
      </c>
      <c r="AM95">
        <f t="shared" si="3"/>
        <v>1.5</v>
      </c>
      <c r="AN95">
        <f t="shared" si="5"/>
        <v>6.24</v>
      </c>
      <c r="AO95">
        <f t="shared" si="4"/>
        <v>0.24038461538461536</v>
      </c>
    </row>
    <row r="96" spans="1:41" x14ac:dyDescent="0.2">
      <c r="A96">
        <v>95</v>
      </c>
      <c r="B96">
        <v>1734</v>
      </c>
      <c r="C96">
        <v>70</v>
      </c>
      <c r="D96" t="s">
        <v>55</v>
      </c>
      <c r="E96" t="s">
        <v>55</v>
      </c>
      <c r="F96" t="s">
        <v>55</v>
      </c>
      <c r="G96" t="s">
        <v>70</v>
      </c>
      <c r="H96" t="s">
        <v>70</v>
      </c>
      <c r="I96" t="s">
        <v>70</v>
      </c>
      <c r="J96" t="s">
        <v>70</v>
      </c>
      <c r="K96" t="s">
        <v>57</v>
      </c>
      <c r="L96" t="s">
        <v>58</v>
      </c>
      <c r="M96" t="s">
        <v>59</v>
      </c>
      <c r="N96" t="s">
        <v>45</v>
      </c>
      <c r="O96" t="s">
        <v>45</v>
      </c>
      <c r="P96" t="s">
        <v>47</v>
      </c>
      <c r="T96" t="s">
        <v>39</v>
      </c>
      <c r="U96" t="s">
        <v>39</v>
      </c>
      <c r="V96" t="s">
        <v>39</v>
      </c>
      <c r="W96" t="s">
        <v>41</v>
      </c>
      <c r="X96" t="s">
        <v>71</v>
      </c>
      <c r="Y96" t="s">
        <v>71</v>
      </c>
      <c r="Z96" t="s">
        <v>41</v>
      </c>
      <c r="AA96" t="s">
        <v>65</v>
      </c>
      <c r="AB96" t="s">
        <v>75</v>
      </c>
      <c r="AC96" t="s">
        <v>59</v>
      </c>
      <c r="AD96" t="s">
        <v>52</v>
      </c>
      <c r="AE96">
        <v>10</v>
      </c>
      <c r="AF96" t="s">
        <v>67</v>
      </c>
      <c r="AG96">
        <v>2</v>
      </c>
      <c r="AH96">
        <v>31</v>
      </c>
      <c r="AI96" t="s">
        <v>175</v>
      </c>
      <c r="AJ96">
        <v>1</v>
      </c>
      <c r="AK96">
        <v>198</v>
      </c>
      <c r="AL96">
        <v>1</v>
      </c>
      <c r="AM96">
        <f t="shared" si="3"/>
        <v>60</v>
      </c>
      <c r="AN96">
        <f t="shared" si="5"/>
        <v>60.76</v>
      </c>
      <c r="AO96">
        <f t="shared" si="4"/>
        <v>0.9874917709019092</v>
      </c>
    </row>
    <row r="97" spans="1:41" x14ac:dyDescent="0.2">
      <c r="A97">
        <v>96</v>
      </c>
      <c r="B97">
        <v>1079</v>
      </c>
      <c r="C97">
        <v>200</v>
      </c>
      <c r="D97" t="s">
        <v>39</v>
      </c>
      <c r="E97" t="s">
        <v>38</v>
      </c>
      <c r="F97" t="s">
        <v>39</v>
      </c>
      <c r="G97" t="s">
        <v>40</v>
      </c>
      <c r="H97" t="s">
        <v>40</v>
      </c>
      <c r="I97" t="s">
        <v>40</v>
      </c>
      <c r="J97" t="s">
        <v>40</v>
      </c>
      <c r="K97" t="s">
        <v>60</v>
      </c>
      <c r="L97" t="s">
        <v>61</v>
      </c>
      <c r="M97" t="s">
        <v>59</v>
      </c>
      <c r="N97" t="s">
        <v>45</v>
      </c>
      <c r="O97" t="s">
        <v>45</v>
      </c>
      <c r="P97" t="s">
        <v>47</v>
      </c>
      <c r="T97" t="s">
        <v>48</v>
      </c>
      <c r="U97" t="s">
        <v>48</v>
      </c>
      <c r="V97" t="s">
        <v>48</v>
      </c>
      <c r="W97" t="s">
        <v>49</v>
      </c>
      <c r="X97" t="s">
        <v>49</v>
      </c>
      <c r="Y97" t="s">
        <v>49</v>
      </c>
      <c r="Z97" t="s">
        <v>49</v>
      </c>
      <c r="AA97" t="s">
        <v>50</v>
      </c>
      <c r="AB97" t="s">
        <v>43</v>
      </c>
      <c r="AC97" t="s">
        <v>62</v>
      </c>
      <c r="AD97" t="s">
        <v>52</v>
      </c>
      <c r="AE97">
        <v>200</v>
      </c>
      <c r="AF97" t="s">
        <v>67</v>
      </c>
      <c r="AG97">
        <v>2</v>
      </c>
      <c r="AH97">
        <v>29</v>
      </c>
      <c r="AI97" t="s">
        <v>176</v>
      </c>
      <c r="AJ97">
        <v>2</v>
      </c>
      <c r="AK97">
        <v>180</v>
      </c>
      <c r="AL97">
        <v>1</v>
      </c>
      <c r="AM97">
        <f t="shared" si="3"/>
        <v>0</v>
      </c>
      <c r="AN97">
        <f t="shared" si="5"/>
        <v>190.76</v>
      </c>
      <c r="AO97">
        <f t="shared" si="4"/>
        <v>0</v>
      </c>
    </row>
    <row r="98" spans="1:41" x14ac:dyDescent="0.2">
      <c r="A98">
        <v>97</v>
      </c>
      <c r="B98">
        <v>584</v>
      </c>
      <c r="C98">
        <v>4.5</v>
      </c>
      <c r="D98" t="s">
        <v>64</v>
      </c>
      <c r="E98" t="s">
        <v>48</v>
      </c>
      <c r="F98" t="s">
        <v>64</v>
      </c>
      <c r="G98" t="s">
        <v>56</v>
      </c>
      <c r="H98" t="s">
        <v>56</v>
      </c>
      <c r="I98" t="s">
        <v>70</v>
      </c>
      <c r="J98" t="s">
        <v>70</v>
      </c>
      <c r="K98" t="s">
        <v>65</v>
      </c>
      <c r="L98" t="s">
        <v>72</v>
      </c>
      <c r="M98" t="s">
        <v>84</v>
      </c>
      <c r="N98" t="s">
        <v>45</v>
      </c>
      <c r="O98" t="s">
        <v>45</v>
      </c>
      <c r="P98" t="s">
        <v>47</v>
      </c>
      <c r="T98" t="s">
        <v>55</v>
      </c>
      <c r="U98" t="s">
        <v>55</v>
      </c>
      <c r="V98" t="s">
        <v>55</v>
      </c>
      <c r="W98" t="s">
        <v>56</v>
      </c>
      <c r="X98" t="s">
        <v>56</v>
      </c>
      <c r="Y98" t="s">
        <v>56</v>
      </c>
      <c r="Z98" t="s">
        <v>56</v>
      </c>
      <c r="AA98" t="s">
        <v>57</v>
      </c>
      <c r="AB98" t="s">
        <v>58</v>
      </c>
      <c r="AC98" t="s">
        <v>84</v>
      </c>
      <c r="AD98" t="s">
        <v>52</v>
      </c>
      <c r="AE98">
        <v>4.5</v>
      </c>
      <c r="AF98" t="s">
        <v>67</v>
      </c>
      <c r="AG98">
        <v>0</v>
      </c>
      <c r="AH98">
        <v>37</v>
      </c>
      <c r="AI98" t="s">
        <v>177</v>
      </c>
      <c r="AJ98">
        <v>2</v>
      </c>
      <c r="AK98">
        <v>241</v>
      </c>
      <c r="AL98">
        <v>2</v>
      </c>
      <c r="AM98">
        <f t="shared" si="3"/>
        <v>0</v>
      </c>
      <c r="AN98">
        <f t="shared" si="5"/>
        <v>4.74</v>
      </c>
      <c r="AO98">
        <f t="shared" si="4"/>
        <v>0</v>
      </c>
    </row>
    <row r="99" spans="1:41" x14ac:dyDescent="0.2">
      <c r="A99">
        <v>98</v>
      </c>
      <c r="B99">
        <v>564</v>
      </c>
      <c r="C99">
        <v>14</v>
      </c>
      <c r="D99" t="s">
        <v>55</v>
      </c>
      <c r="E99" t="s">
        <v>55</v>
      </c>
      <c r="F99" t="s">
        <v>55</v>
      </c>
      <c r="G99" t="s">
        <v>56</v>
      </c>
      <c r="H99" t="s">
        <v>56</v>
      </c>
      <c r="I99" t="s">
        <v>56</v>
      </c>
      <c r="J99" t="s">
        <v>56</v>
      </c>
      <c r="K99" t="s">
        <v>57</v>
      </c>
      <c r="L99" t="s">
        <v>66</v>
      </c>
      <c r="M99" t="s">
        <v>94</v>
      </c>
      <c r="N99" t="s">
        <v>45</v>
      </c>
      <c r="O99" t="s">
        <v>45</v>
      </c>
      <c r="P99" t="s">
        <v>47</v>
      </c>
      <c r="T99" t="s">
        <v>89</v>
      </c>
      <c r="U99" t="s">
        <v>89</v>
      </c>
      <c r="V99" t="s">
        <v>89</v>
      </c>
      <c r="W99" t="s">
        <v>71</v>
      </c>
      <c r="X99" t="s">
        <v>71</v>
      </c>
      <c r="Y99" t="s">
        <v>71</v>
      </c>
      <c r="Z99" t="s">
        <v>41</v>
      </c>
      <c r="AA99" t="s">
        <v>65</v>
      </c>
      <c r="AB99" t="s">
        <v>61</v>
      </c>
      <c r="AC99" t="s">
        <v>51</v>
      </c>
      <c r="AD99" t="s">
        <v>52</v>
      </c>
      <c r="AE99">
        <v>10</v>
      </c>
      <c r="AF99" t="s">
        <v>67</v>
      </c>
      <c r="AG99">
        <v>0</v>
      </c>
      <c r="AH99">
        <v>31</v>
      </c>
      <c r="AI99" t="s">
        <v>178</v>
      </c>
      <c r="AJ99">
        <v>2</v>
      </c>
      <c r="AK99">
        <v>491</v>
      </c>
      <c r="AL99">
        <v>2</v>
      </c>
      <c r="AM99">
        <f t="shared" si="3"/>
        <v>4</v>
      </c>
      <c r="AN99">
        <f t="shared" si="5"/>
        <v>4.76</v>
      </c>
      <c r="AO99">
        <f t="shared" si="4"/>
        <v>0.84033613445378152</v>
      </c>
    </row>
    <row r="100" spans="1:41" x14ac:dyDescent="0.2">
      <c r="A100">
        <v>99</v>
      </c>
      <c r="B100">
        <v>918</v>
      </c>
      <c r="C100">
        <v>50</v>
      </c>
      <c r="D100" t="s">
        <v>83</v>
      </c>
      <c r="E100" t="s">
        <v>89</v>
      </c>
      <c r="F100" t="s">
        <v>83</v>
      </c>
      <c r="G100" t="s">
        <v>70</v>
      </c>
      <c r="H100" t="s">
        <v>70</v>
      </c>
      <c r="I100" t="s">
        <v>56</v>
      </c>
      <c r="J100" t="s">
        <v>56</v>
      </c>
      <c r="K100" t="s">
        <v>57</v>
      </c>
      <c r="L100" t="s">
        <v>66</v>
      </c>
      <c r="M100" t="s">
        <v>44</v>
      </c>
      <c r="N100" t="s">
        <v>45</v>
      </c>
      <c r="O100" t="s">
        <v>45</v>
      </c>
      <c r="P100" t="s">
        <v>47</v>
      </c>
      <c r="T100" t="s">
        <v>83</v>
      </c>
      <c r="U100" t="s">
        <v>39</v>
      </c>
      <c r="V100" t="s">
        <v>39</v>
      </c>
      <c r="W100" t="s">
        <v>49</v>
      </c>
      <c r="X100" t="s">
        <v>40</v>
      </c>
      <c r="Y100" t="s">
        <v>40</v>
      </c>
      <c r="Z100" t="s">
        <v>40</v>
      </c>
      <c r="AA100" t="s">
        <v>90</v>
      </c>
      <c r="AB100" t="s">
        <v>61</v>
      </c>
      <c r="AC100" t="s">
        <v>84</v>
      </c>
      <c r="AD100" t="s">
        <v>52</v>
      </c>
      <c r="AE100">
        <v>10</v>
      </c>
      <c r="AF100" t="s">
        <v>67</v>
      </c>
      <c r="AG100">
        <v>3</v>
      </c>
      <c r="AH100">
        <v>32</v>
      </c>
      <c r="AI100" t="s">
        <v>179</v>
      </c>
      <c r="AJ100">
        <v>2</v>
      </c>
      <c r="AK100">
        <v>443</v>
      </c>
      <c r="AL100">
        <v>1</v>
      </c>
      <c r="AM100">
        <f t="shared" si="3"/>
        <v>40</v>
      </c>
      <c r="AN100">
        <f t="shared" si="5"/>
        <v>40.76</v>
      </c>
      <c r="AO100">
        <f t="shared" si="4"/>
        <v>0.98135426889106969</v>
      </c>
    </row>
    <row r="101" spans="1:41" x14ac:dyDescent="0.2">
      <c r="A101">
        <v>100</v>
      </c>
      <c r="B101">
        <v>331</v>
      </c>
      <c r="C101">
        <v>3.75</v>
      </c>
      <c r="D101" t="s">
        <v>55</v>
      </c>
      <c r="E101" t="s">
        <v>55</v>
      </c>
      <c r="F101" t="s">
        <v>55</v>
      </c>
      <c r="G101" t="s">
        <v>56</v>
      </c>
      <c r="H101" t="s">
        <v>56</v>
      </c>
      <c r="I101" t="s">
        <v>70</v>
      </c>
      <c r="J101" t="s">
        <v>70</v>
      </c>
      <c r="K101" t="s">
        <v>78</v>
      </c>
      <c r="L101" t="s">
        <v>58</v>
      </c>
      <c r="M101" t="s">
        <v>94</v>
      </c>
      <c r="N101" t="s">
        <v>45</v>
      </c>
      <c r="O101" t="s">
        <v>45</v>
      </c>
      <c r="P101" t="s">
        <v>47</v>
      </c>
      <c r="T101" t="s">
        <v>38</v>
      </c>
      <c r="U101" t="s">
        <v>38</v>
      </c>
      <c r="V101" t="s">
        <v>39</v>
      </c>
      <c r="W101" t="s">
        <v>40</v>
      </c>
      <c r="X101" t="s">
        <v>40</v>
      </c>
      <c r="Y101" t="s">
        <v>40</v>
      </c>
      <c r="Z101" t="s">
        <v>49</v>
      </c>
      <c r="AA101" t="s">
        <v>90</v>
      </c>
      <c r="AB101" t="s">
        <v>61</v>
      </c>
      <c r="AC101" t="s">
        <v>51</v>
      </c>
      <c r="AD101" t="s">
        <v>52</v>
      </c>
      <c r="AE101">
        <v>9.24</v>
      </c>
      <c r="AF101" t="s">
        <v>67</v>
      </c>
      <c r="AG101">
        <v>2</v>
      </c>
      <c r="AH101">
        <v>25</v>
      </c>
      <c r="AI101" t="s">
        <v>180</v>
      </c>
      <c r="AJ101">
        <v>1</v>
      </c>
      <c r="AK101">
        <v>459</v>
      </c>
      <c r="AL101">
        <v>2</v>
      </c>
      <c r="AM101">
        <f t="shared" si="3"/>
        <v>5.49</v>
      </c>
      <c r="AN101">
        <f t="shared" si="5"/>
        <v>5.49</v>
      </c>
      <c r="AO101">
        <f t="shared" si="4"/>
        <v>1</v>
      </c>
    </row>
    <row r="102" spans="1:41" x14ac:dyDescent="0.2">
      <c r="A102">
        <v>101</v>
      </c>
      <c r="B102">
        <v>505</v>
      </c>
      <c r="C102">
        <v>500</v>
      </c>
      <c r="D102" t="s">
        <v>83</v>
      </c>
      <c r="E102" t="s">
        <v>89</v>
      </c>
      <c r="F102" t="s">
        <v>89</v>
      </c>
      <c r="G102" t="s">
        <v>70</v>
      </c>
      <c r="H102" t="s">
        <v>56</v>
      </c>
      <c r="I102" t="s">
        <v>77</v>
      </c>
      <c r="J102" t="s">
        <v>70</v>
      </c>
      <c r="K102" t="s">
        <v>65</v>
      </c>
      <c r="L102" t="s">
        <v>75</v>
      </c>
      <c r="M102" t="s">
        <v>59</v>
      </c>
      <c r="N102" t="s">
        <v>45</v>
      </c>
      <c r="O102" t="s">
        <v>74</v>
      </c>
      <c r="P102" t="s">
        <v>46</v>
      </c>
      <c r="Q102" t="s">
        <v>45</v>
      </c>
      <c r="R102" t="s">
        <v>45</v>
      </c>
      <c r="S102" t="s">
        <v>47</v>
      </c>
      <c r="T102" t="s">
        <v>89</v>
      </c>
      <c r="U102" t="s">
        <v>83</v>
      </c>
      <c r="V102" t="s">
        <v>89</v>
      </c>
      <c r="W102" t="s">
        <v>56</v>
      </c>
      <c r="X102" t="s">
        <v>70</v>
      </c>
      <c r="Y102" t="s">
        <v>77</v>
      </c>
      <c r="Z102" t="s">
        <v>70</v>
      </c>
      <c r="AA102" t="s">
        <v>65</v>
      </c>
      <c r="AB102" t="s">
        <v>75</v>
      </c>
      <c r="AC102" t="s">
        <v>59</v>
      </c>
      <c r="AD102" t="s">
        <v>52</v>
      </c>
      <c r="AE102">
        <v>450</v>
      </c>
      <c r="AF102" t="s">
        <v>67</v>
      </c>
      <c r="AG102">
        <v>1</v>
      </c>
      <c r="AH102">
        <v>30</v>
      </c>
      <c r="AI102" t="s">
        <v>181</v>
      </c>
      <c r="AJ102">
        <v>1</v>
      </c>
      <c r="AK102">
        <v>528</v>
      </c>
      <c r="AL102">
        <v>1</v>
      </c>
      <c r="AM102">
        <f t="shared" si="3"/>
        <v>50</v>
      </c>
      <c r="AN102">
        <f t="shared" si="5"/>
        <v>490.76</v>
      </c>
      <c r="AO102">
        <f t="shared" si="4"/>
        <v>0.10188279403374359</v>
      </c>
    </row>
    <row r="103" spans="1:41" x14ac:dyDescent="0.2">
      <c r="A103">
        <v>102</v>
      </c>
      <c r="B103">
        <v>621</v>
      </c>
      <c r="C103">
        <v>2</v>
      </c>
      <c r="D103" t="s">
        <v>55</v>
      </c>
      <c r="E103" t="s">
        <v>55</v>
      </c>
      <c r="F103" t="s">
        <v>55</v>
      </c>
      <c r="G103" t="s">
        <v>56</v>
      </c>
      <c r="H103" t="s">
        <v>70</v>
      </c>
      <c r="I103" t="s">
        <v>56</v>
      </c>
      <c r="J103" t="s">
        <v>71</v>
      </c>
      <c r="K103" t="s">
        <v>57</v>
      </c>
      <c r="L103" t="s">
        <v>66</v>
      </c>
      <c r="M103" t="s">
        <v>59</v>
      </c>
      <c r="N103" t="s">
        <v>45</v>
      </c>
      <c r="O103" t="s">
        <v>45</v>
      </c>
      <c r="P103" t="s">
        <v>47</v>
      </c>
      <c r="T103" t="s">
        <v>55</v>
      </c>
      <c r="U103" t="s">
        <v>89</v>
      </c>
      <c r="V103" t="s">
        <v>55</v>
      </c>
      <c r="W103" t="s">
        <v>56</v>
      </c>
      <c r="X103" t="s">
        <v>56</v>
      </c>
      <c r="Y103" t="s">
        <v>56</v>
      </c>
      <c r="Z103" t="s">
        <v>56</v>
      </c>
      <c r="AA103" t="s">
        <v>57</v>
      </c>
      <c r="AB103" t="s">
        <v>58</v>
      </c>
      <c r="AC103" t="s">
        <v>59</v>
      </c>
      <c r="AD103" t="s">
        <v>52</v>
      </c>
      <c r="AE103">
        <v>2.12</v>
      </c>
      <c r="AF103" t="s">
        <v>67</v>
      </c>
      <c r="AG103">
        <v>0</v>
      </c>
      <c r="AH103">
        <v>48</v>
      </c>
      <c r="AI103" t="s">
        <v>182</v>
      </c>
      <c r="AJ103">
        <v>2</v>
      </c>
      <c r="AK103">
        <v>551</v>
      </c>
      <c r="AL103">
        <v>2</v>
      </c>
      <c r="AM103">
        <f t="shared" si="3"/>
        <v>0.12000000000000011</v>
      </c>
      <c r="AN103">
        <f t="shared" si="5"/>
        <v>7.24</v>
      </c>
      <c r="AO103">
        <f t="shared" si="4"/>
        <v>1.6574585635359129E-2</v>
      </c>
    </row>
    <row r="104" spans="1:41" x14ac:dyDescent="0.2">
      <c r="A104">
        <v>103</v>
      </c>
      <c r="B104">
        <v>1333</v>
      </c>
      <c r="C104">
        <v>50</v>
      </c>
      <c r="D104" t="s">
        <v>64</v>
      </c>
      <c r="E104" t="s">
        <v>64</v>
      </c>
      <c r="F104" t="s">
        <v>64</v>
      </c>
      <c r="G104" t="s">
        <v>70</v>
      </c>
      <c r="H104" t="s">
        <v>70</v>
      </c>
      <c r="I104" t="s">
        <v>70</v>
      </c>
      <c r="J104" t="s">
        <v>70</v>
      </c>
      <c r="K104" t="s">
        <v>78</v>
      </c>
      <c r="L104" t="s">
        <v>58</v>
      </c>
      <c r="M104" t="s">
        <v>94</v>
      </c>
      <c r="N104" t="s">
        <v>45</v>
      </c>
      <c r="O104" t="s">
        <v>45</v>
      </c>
      <c r="P104" t="s">
        <v>47</v>
      </c>
      <c r="T104" t="s">
        <v>48</v>
      </c>
      <c r="U104" t="s">
        <v>48</v>
      </c>
      <c r="V104" t="s">
        <v>48</v>
      </c>
      <c r="W104" t="s">
        <v>49</v>
      </c>
      <c r="X104" t="s">
        <v>49</v>
      </c>
      <c r="Y104" t="s">
        <v>49</v>
      </c>
      <c r="Z104" t="s">
        <v>49</v>
      </c>
      <c r="AA104" t="s">
        <v>60</v>
      </c>
      <c r="AB104" t="s">
        <v>61</v>
      </c>
      <c r="AC104" t="s">
        <v>62</v>
      </c>
      <c r="AD104" t="s">
        <v>52</v>
      </c>
      <c r="AE104">
        <v>10</v>
      </c>
      <c r="AF104" t="s">
        <v>67</v>
      </c>
      <c r="AG104">
        <v>1</v>
      </c>
      <c r="AH104">
        <v>28</v>
      </c>
      <c r="AI104" t="s">
        <v>183</v>
      </c>
      <c r="AJ104">
        <v>1</v>
      </c>
      <c r="AK104">
        <v>185</v>
      </c>
      <c r="AL104">
        <v>1</v>
      </c>
      <c r="AM104">
        <f t="shared" si="3"/>
        <v>40</v>
      </c>
      <c r="AN104">
        <f t="shared" si="5"/>
        <v>40.76</v>
      </c>
      <c r="AO104">
        <f t="shared" si="4"/>
        <v>0.98135426889106969</v>
      </c>
    </row>
    <row r="105" spans="1:41" x14ac:dyDescent="0.2">
      <c r="A105">
        <v>104</v>
      </c>
      <c r="B105">
        <v>2099</v>
      </c>
      <c r="C105">
        <v>350</v>
      </c>
      <c r="D105" t="s">
        <v>55</v>
      </c>
      <c r="E105" t="s">
        <v>64</v>
      </c>
      <c r="F105" t="s">
        <v>55</v>
      </c>
      <c r="G105" t="s">
        <v>77</v>
      </c>
      <c r="H105" t="s">
        <v>56</v>
      </c>
      <c r="I105" t="s">
        <v>70</v>
      </c>
      <c r="J105" t="s">
        <v>77</v>
      </c>
      <c r="K105" t="s">
        <v>78</v>
      </c>
      <c r="L105" t="s">
        <v>58</v>
      </c>
      <c r="M105" t="s">
        <v>80</v>
      </c>
      <c r="N105" t="s">
        <v>45</v>
      </c>
      <c r="O105" t="s">
        <v>45</v>
      </c>
      <c r="P105" t="s">
        <v>47</v>
      </c>
      <c r="T105" t="s">
        <v>83</v>
      </c>
      <c r="U105" t="s">
        <v>39</v>
      </c>
      <c r="V105" t="s">
        <v>39</v>
      </c>
      <c r="W105" t="s">
        <v>40</v>
      </c>
      <c r="X105" t="s">
        <v>40</v>
      </c>
      <c r="Y105" t="s">
        <v>49</v>
      </c>
      <c r="Z105" t="s">
        <v>40</v>
      </c>
      <c r="AA105" t="s">
        <v>65</v>
      </c>
      <c r="AB105" t="s">
        <v>72</v>
      </c>
      <c r="AC105" t="s">
        <v>84</v>
      </c>
      <c r="AD105" t="s">
        <v>52</v>
      </c>
      <c r="AE105">
        <v>50</v>
      </c>
      <c r="AF105" t="s">
        <v>67</v>
      </c>
      <c r="AG105">
        <v>0</v>
      </c>
      <c r="AH105">
        <v>41</v>
      </c>
      <c r="AI105" t="s">
        <v>184</v>
      </c>
      <c r="AJ105">
        <v>1</v>
      </c>
      <c r="AK105">
        <v>257</v>
      </c>
      <c r="AL105">
        <v>1</v>
      </c>
      <c r="AM105">
        <f t="shared" si="3"/>
        <v>300</v>
      </c>
      <c r="AN105">
        <f t="shared" si="5"/>
        <v>340.76</v>
      </c>
      <c r="AO105">
        <f t="shared" si="4"/>
        <v>0.88038502171616384</v>
      </c>
    </row>
    <row r="106" spans="1:41" x14ac:dyDescent="0.2">
      <c r="A106">
        <v>105</v>
      </c>
      <c r="B106">
        <v>502</v>
      </c>
      <c r="C106">
        <v>2.37</v>
      </c>
      <c r="D106" t="s">
        <v>64</v>
      </c>
      <c r="E106" t="s">
        <v>64</v>
      </c>
      <c r="F106" t="s">
        <v>83</v>
      </c>
      <c r="G106" t="s">
        <v>71</v>
      </c>
      <c r="H106" t="s">
        <v>41</v>
      </c>
      <c r="I106" t="s">
        <v>71</v>
      </c>
      <c r="J106" t="s">
        <v>41</v>
      </c>
      <c r="K106" t="s">
        <v>57</v>
      </c>
      <c r="L106" t="s">
        <v>72</v>
      </c>
      <c r="M106" t="s">
        <v>84</v>
      </c>
      <c r="N106" t="s">
        <v>45</v>
      </c>
      <c r="O106" t="s">
        <v>45</v>
      </c>
      <c r="P106" t="s">
        <v>46</v>
      </c>
      <c r="Q106" t="s">
        <v>45</v>
      </c>
      <c r="R106" t="s">
        <v>45</v>
      </c>
      <c r="S106" t="s">
        <v>47</v>
      </c>
      <c r="T106" t="s">
        <v>39</v>
      </c>
      <c r="U106" t="s">
        <v>38</v>
      </c>
      <c r="V106" t="s">
        <v>48</v>
      </c>
      <c r="W106" t="s">
        <v>49</v>
      </c>
      <c r="X106" t="s">
        <v>49</v>
      </c>
      <c r="Y106" t="s">
        <v>49</v>
      </c>
      <c r="Z106" t="s">
        <v>40</v>
      </c>
      <c r="AA106" t="s">
        <v>60</v>
      </c>
      <c r="AB106" t="s">
        <v>43</v>
      </c>
      <c r="AC106" t="s">
        <v>51</v>
      </c>
      <c r="AD106" t="s">
        <v>52</v>
      </c>
      <c r="AE106">
        <v>8.24</v>
      </c>
      <c r="AF106" t="s">
        <v>67</v>
      </c>
      <c r="AG106">
        <v>0</v>
      </c>
      <c r="AH106">
        <v>20</v>
      </c>
      <c r="AI106" t="s">
        <v>185</v>
      </c>
      <c r="AJ106">
        <v>2</v>
      </c>
      <c r="AK106">
        <v>345</v>
      </c>
      <c r="AL106">
        <v>2</v>
      </c>
      <c r="AM106">
        <f t="shared" si="3"/>
        <v>5.87</v>
      </c>
      <c r="AN106">
        <f t="shared" si="5"/>
        <v>6.87</v>
      </c>
      <c r="AO106">
        <f t="shared" si="4"/>
        <v>0.85443959243085876</v>
      </c>
    </row>
    <row r="107" spans="1:41" x14ac:dyDescent="0.2">
      <c r="A107">
        <v>106</v>
      </c>
      <c r="B107">
        <v>535</v>
      </c>
      <c r="C107">
        <v>5</v>
      </c>
      <c r="D107" t="s">
        <v>64</v>
      </c>
      <c r="E107" t="s">
        <v>55</v>
      </c>
      <c r="F107" t="s">
        <v>64</v>
      </c>
      <c r="G107" t="s">
        <v>77</v>
      </c>
      <c r="H107" t="s">
        <v>70</v>
      </c>
      <c r="I107" t="s">
        <v>70</v>
      </c>
      <c r="J107" t="s">
        <v>70</v>
      </c>
      <c r="K107" t="s">
        <v>78</v>
      </c>
      <c r="L107" t="s">
        <v>58</v>
      </c>
      <c r="M107" t="s">
        <v>94</v>
      </c>
      <c r="N107" t="s">
        <v>45</v>
      </c>
      <c r="O107" t="s">
        <v>45</v>
      </c>
      <c r="P107" t="s">
        <v>47</v>
      </c>
      <c r="T107" t="s">
        <v>48</v>
      </c>
      <c r="U107" t="s">
        <v>48</v>
      </c>
      <c r="V107" t="s">
        <v>48</v>
      </c>
      <c r="W107" t="s">
        <v>49</v>
      </c>
      <c r="X107" t="s">
        <v>49</v>
      </c>
      <c r="Y107" t="s">
        <v>49</v>
      </c>
      <c r="Z107" t="s">
        <v>49</v>
      </c>
      <c r="AA107" t="s">
        <v>60</v>
      </c>
      <c r="AB107" t="s">
        <v>43</v>
      </c>
      <c r="AC107" t="s">
        <v>51</v>
      </c>
      <c r="AD107" t="s">
        <v>52</v>
      </c>
      <c r="AE107">
        <v>5</v>
      </c>
      <c r="AF107" t="s">
        <v>53</v>
      </c>
      <c r="AG107">
        <v>2</v>
      </c>
      <c r="AH107">
        <v>65</v>
      </c>
      <c r="AI107" t="s">
        <v>186</v>
      </c>
      <c r="AJ107">
        <v>1</v>
      </c>
      <c r="AK107">
        <v>602</v>
      </c>
      <c r="AL107">
        <v>2</v>
      </c>
      <c r="AM107">
        <f t="shared" si="3"/>
        <v>0</v>
      </c>
      <c r="AN107">
        <f t="shared" si="5"/>
        <v>4.24</v>
      </c>
      <c r="AO107">
        <f t="shared" si="4"/>
        <v>0</v>
      </c>
    </row>
    <row r="108" spans="1:41" x14ac:dyDescent="0.2">
      <c r="A108">
        <v>107</v>
      </c>
      <c r="B108">
        <v>470</v>
      </c>
      <c r="C108">
        <v>3.25</v>
      </c>
      <c r="D108" t="s">
        <v>89</v>
      </c>
      <c r="E108" t="s">
        <v>89</v>
      </c>
      <c r="F108" t="s">
        <v>83</v>
      </c>
      <c r="G108" t="s">
        <v>56</v>
      </c>
      <c r="H108" t="s">
        <v>56</v>
      </c>
      <c r="I108" t="s">
        <v>71</v>
      </c>
      <c r="J108" t="s">
        <v>71</v>
      </c>
      <c r="K108" t="s">
        <v>57</v>
      </c>
      <c r="L108" t="s">
        <v>58</v>
      </c>
      <c r="M108" t="s">
        <v>80</v>
      </c>
      <c r="N108" t="s">
        <v>45</v>
      </c>
      <c r="O108" t="s">
        <v>45</v>
      </c>
      <c r="P108" t="s">
        <v>47</v>
      </c>
      <c r="T108" t="s">
        <v>38</v>
      </c>
      <c r="U108" t="s">
        <v>38</v>
      </c>
      <c r="V108" t="s">
        <v>38</v>
      </c>
      <c r="W108" t="s">
        <v>40</v>
      </c>
      <c r="X108" t="s">
        <v>40</v>
      </c>
      <c r="Y108" t="s">
        <v>40</v>
      </c>
      <c r="Z108" t="s">
        <v>40</v>
      </c>
      <c r="AA108" t="s">
        <v>90</v>
      </c>
      <c r="AB108" t="s">
        <v>61</v>
      </c>
      <c r="AC108" t="s">
        <v>62</v>
      </c>
      <c r="AD108" t="s">
        <v>52</v>
      </c>
      <c r="AE108">
        <v>5</v>
      </c>
      <c r="AF108" t="s">
        <v>53</v>
      </c>
      <c r="AG108">
        <v>1</v>
      </c>
      <c r="AH108">
        <v>23</v>
      </c>
      <c r="AI108" t="s">
        <v>187</v>
      </c>
      <c r="AJ108">
        <v>1</v>
      </c>
      <c r="AK108">
        <v>109</v>
      </c>
      <c r="AL108">
        <v>2</v>
      </c>
      <c r="AM108">
        <f t="shared" si="3"/>
        <v>1.75</v>
      </c>
      <c r="AN108">
        <f t="shared" si="5"/>
        <v>5.99</v>
      </c>
      <c r="AO108">
        <f t="shared" si="4"/>
        <v>0.29215358931552587</v>
      </c>
    </row>
    <row r="109" spans="1:41" x14ac:dyDescent="0.2">
      <c r="A109">
        <v>108</v>
      </c>
      <c r="B109">
        <v>626</v>
      </c>
      <c r="C109">
        <v>20</v>
      </c>
      <c r="D109" t="s">
        <v>83</v>
      </c>
      <c r="E109" t="s">
        <v>39</v>
      </c>
      <c r="F109" t="s">
        <v>89</v>
      </c>
      <c r="G109" t="s">
        <v>40</v>
      </c>
      <c r="H109" t="s">
        <v>40</v>
      </c>
      <c r="I109" t="s">
        <v>41</v>
      </c>
      <c r="J109" t="s">
        <v>40</v>
      </c>
      <c r="K109" t="s">
        <v>42</v>
      </c>
      <c r="L109" t="s">
        <v>72</v>
      </c>
      <c r="M109" t="s">
        <v>84</v>
      </c>
      <c r="N109" t="s">
        <v>45</v>
      </c>
      <c r="O109" t="s">
        <v>45</v>
      </c>
      <c r="P109" t="s">
        <v>47</v>
      </c>
      <c r="T109" t="s">
        <v>39</v>
      </c>
      <c r="U109" t="s">
        <v>83</v>
      </c>
      <c r="V109" t="s">
        <v>83</v>
      </c>
      <c r="W109" t="s">
        <v>49</v>
      </c>
      <c r="X109" t="s">
        <v>40</v>
      </c>
      <c r="Y109" t="s">
        <v>40</v>
      </c>
      <c r="Z109" t="s">
        <v>40</v>
      </c>
      <c r="AA109" t="s">
        <v>42</v>
      </c>
      <c r="AB109" t="s">
        <v>61</v>
      </c>
      <c r="AC109" t="s">
        <v>84</v>
      </c>
      <c r="AD109" t="s">
        <v>52</v>
      </c>
      <c r="AE109">
        <v>15</v>
      </c>
      <c r="AF109" t="s">
        <v>67</v>
      </c>
      <c r="AG109">
        <v>2</v>
      </c>
      <c r="AH109">
        <v>26</v>
      </c>
      <c r="AI109" t="s">
        <v>188</v>
      </c>
      <c r="AJ109">
        <v>2</v>
      </c>
      <c r="AK109">
        <v>161</v>
      </c>
      <c r="AL109">
        <v>1</v>
      </c>
      <c r="AM109">
        <f t="shared" si="3"/>
        <v>5</v>
      </c>
      <c r="AN109">
        <f t="shared" si="5"/>
        <v>10.76</v>
      </c>
      <c r="AO109">
        <f t="shared" si="4"/>
        <v>0.46468401486988847</v>
      </c>
    </row>
    <row r="110" spans="1:41" x14ac:dyDescent="0.2">
      <c r="A110">
        <v>109</v>
      </c>
      <c r="B110">
        <v>1108</v>
      </c>
      <c r="C110">
        <v>100</v>
      </c>
      <c r="D110" t="s">
        <v>55</v>
      </c>
      <c r="E110" t="s">
        <v>55</v>
      </c>
      <c r="F110" t="s">
        <v>55</v>
      </c>
      <c r="G110" t="s">
        <v>77</v>
      </c>
      <c r="H110" t="s">
        <v>77</v>
      </c>
      <c r="I110" t="s">
        <v>77</v>
      </c>
      <c r="J110" t="s">
        <v>77</v>
      </c>
      <c r="K110" t="s">
        <v>57</v>
      </c>
      <c r="L110" t="s">
        <v>58</v>
      </c>
      <c r="M110" t="s">
        <v>51</v>
      </c>
      <c r="N110" t="s">
        <v>45</v>
      </c>
      <c r="O110" t="s">
        <v>45</v>
      </c>
      <c r="P110" t="s">
        <v>47</v>
      </c>
      <c r="T110" t="s">
        <v>39</v>
      </c>
      <c r="U110" t="s">
        <v>38</v>
      </c>
      <c r="V110" t="s">
        <v>38</v>
      </c>
      <c r="W110" t="s">
        <v>49</v>
      </c>
      <c r="X110" t="s">
        <v>49</v>
      </c>
      <c r="Y110" t="s">
        <v>49</v>
      </c>
      <c r="Z110" t="s">
        <v>49</v>
      </c>
      <c r="AA110" t="s">
        <v>90</v>
      </c>
      <c r="AB110" t="s">
        <v>61</v>
      </c>
      <c r="AC110" t="s">
        <v>62</v>
      </c>
      <c r="AD110" t="s">
        <v>52</v>
      </c>
      <c r="AE110">
        <v>9.5</v>
      </c>
      <c r="AF110" t="s">
        <v>67</v>
      </c>
      <c r="AG110">
        <v>1</v>
      </c>
      <c r="AH110">
        <v>27</v>
      </c>
      <c r="AI110" t="s">
        <v>189</v>
      </c>
      <c r="AJ110">
        <v>1</v>
      </c>
      <c r="AK110">
        <v>206</v>
      </c>
      <c r="AL110">
        <v>1</v>
      </c>
      <c r="AM110">
        <f t="shared" si="3"/>
        <v>90.5</v>
      </c>
      <c r="AN110">
        <f t="shared" si="5"/>
        <v>90.76</v>
      </c>
      <c r="AO110">
        <f t="shared" si="4"/>
        <v>0.99713530189510791</v>
      </c>
    </row>
    <row r="111" spans="1:41" x14ac:dyDescent="0.2">
      <c r="A111">
        <v>110</v>
      </c>
      <c r="B111">
        <v>1015</v>
      </c>
      <c r="C111">
        <v>150</v>
      </c>
      <c r="D111" t="s">
        <v>89</v>
      </c>
      <c r="E111" t="s">
        <v>55</v>
      </c>
      <c r="F111" t="s">
        <v>55</v>
      </c>
      <c r="G111" t="s">
        <v>56</v>
      </c>
      <c r="H111" t="s">
        <v>56</v>
      </c>
      <c r="I111" t="s">
        <v>70</v>
      </c>
      <c r="J111" t="s">
        <v>70</v>
      </c>
      <c r="K111" t="s">
        <v>57</v>
      </c>
      <c r="L111" t="s">
        <v>43</v>
      </c>
      <c r="M111" t="s">
        <v>94</v>
      </c>
      <c r="N111" t="s">
        <v>81</v>
      </c>
      <c r="O111" t="s">
        <v>110</v>
      </c>
      <c r="P111" t="s">
        <v>47</v>
      </c>
      <c r="Q111" t="s">
        <v>45</v>
      </c>
      <c r="R111" t="s">
        <v>45</v>
      </c>
      <c r="S111" t="s">
        <v>47</v>
      </c>
      <c r="T111" t="s">
        <v>89</v>
      </c>
      <c r="U111" t="s">
        <v>89</v>
      </c>
      <c r="V111" t="s">
        <v>89</v>
      </c>
      <c r="W111" t="s">
        <v>56</v>
      </c>
      <c r="X111" t="s">
        <v>56</v>
      </c>
      <c r="Y111" t="s">
        <v>70</v>
      </c>
      <c r="Z111" t="s">
        <v>70</v>
      </c>
      <c r="AA111" t="s">
        <v>60</v>
      </c>
      <c r="AB111" t="s">
        <v>66</v>
      </c>
      <c r="AC111" t="s">
        <v>44</v>
      </c>
      <c r="AD111" t="s">
        <v>52</v>
      </c>
      <c r="AE111">
        <v>10</v>
      </c>
      <c r="AF111" t="s">
        <v>67</v>
      </c>
      <c r="AG111">
        <v>2</v>
      </c>
      <c r="AH111">
        <v>34</v>
      </c>
      <c r="AI111" t="s">
        <v>190</v>
      </c>
      <c r="AJ111">
        <v>1</v>
      </c>
      <c r="AK111">
        <v>489</v>
      </c>
      <c r="AL111">
        <v>1</v>
      </c>
      <c r="AM111">
        <f t="shared" si="3"/>
        <v>140</v>
      </c>
      <c r="AN111">
        <f t="shared" si="5"/>
        <v>140.76</v>
      </c>
      <c r="AO111">
        <f t="shared" si="4"/>
        <v>0.99460073884626321</v>
      </c>
    </row>
    <row r="112" spans="1:41" x14ac:dyDescent="0.2">
      <c r="A112">
        <v>111</v>
      </c>
      <c r="B112">
        <v>315</v>
      </c>
      <c r="C112">
        <v>3.18</v>
      </c>
      <c r="D112" t="s">
        <v>89</v>
      </c>
      <c r="E112" t="s">
        <v>89</v>
      </c>
      <c r="F112" t="s">
        <v>89</v>
      </c>
      <c r="G112" t="s">
        <v>41</v>
      </c>
      <c r="H112" t="s">
        <v>41</v>
      </c>
      <c r="I112" t="s">
        <v>40</v>
      </c>
      <c r="J112" t="s">
        <v>40</v>
      </c>
      <c r="K112" t="s">
        <v>90</v>
      </c>
      <c r="L112" t="s">
        <v>61</v>
      </c>
      <c r="M112" t="s">
        <v>62</v>
      </c>
      <c r="N112" t="s">
        <v>45</v>
      </c>
      <c r="O112" t="s">
        <v>45</v>
      </c>
      <c r="P112" t="s">
        <v>47</v>
      </c>
      <c r="T112" t="s">
        <v>89</v>
      </c>
      <c r="U112" t="s">
        <v>89</v>
      </c>
      <c r="V112" t="s">
        <v>55</v>
      </c>
      <c r="W112" t="s">
        <v>71</v>
      </c>
      <c r="X112" t="s">
        <v>71</v>
      </c>
      <c r="Y112" t="s">
        <v>41</v>
      </c>
      <c r="Z112" t="s">
        <v>41</v>
      </c>
      <c r="AA112" t="s">
        <v>42</v>
      </c>
      <c r="AB112" t="s">
        <v>61</v>
      </c>
      <c r="AC112" t="s">
        <v>44</v>
      </c>
      <c r="AD112" t="s">
        <v>52</v>
      </c>
      <c r="AE112">
        <v>2.94</v>
      </c>
      <c r="AF112" t="s">
        <v>67</v>
      </c>
      <c r="AG112">
        <v>4</v>
      </c>
      <c r="AH112">
        <v>35</v>
      </c>
      <c r="AI112" t="s">
        <v>191</v>
      </c>
      <c r="AJ112">
        <v>2</v>
      </c>
      <c r="AK112">
        <v>216</v>
      </c>
      <c r="AL112">
        <v>2</v>
      </c>
      <c r="AM112">
        <f t="shared" si="3"/>
        <v>0.24000000000000021</v>
      </c>
      <c r="AN112">
        <f t="shared" si="5"/>
        <v>6.0600000000000005</v>
      </c>
      <c r="AO112">
        <f t="shared" si="4"/>
        <v>3.9603960396039639E-2</v>
      </c>
    </row>
    <row r="113" spans="1:41" x14ac:dyDescent="0.2">
      <c r="A113">
        <v>112</v>
      </c>
      <c r="B113">
        <v>1752</v>
      </c>
      <c r="C113">
        <v>900</v>
      </c>
      <c r="D113" t="s">
        <v>83</v>
      </c>
      <c r="E113" t="s">
        <v>83</v>
      </c>
      <c r="F113" t="s">
        <v>89</v>
      </c>
      <c r="G113" t="s">
        <v>56</v>
      </c>
      <c r="H113" t="s">
        <v>71</v>
      </c>
      <c r="I113" t="s">
        <v>56</v>
      </c>
      <c r="J113" t="s">
        <v>56</v>
      </c>
      <c r="K113" t="s">
        <v>42</v>
      </c>
      <c r="L113" t="s">
        <v>66</v>
      </c>
      <c r="M113" t="s">
        <v>84</v>
      </c>
      <c r="N113" t="s">
        <v>110</v>
      </c>
      <c r="O113" t="s">
        <v>110</v>
      </c>
      <c r="P113" t="s">
        <v>142</v>
      </c>
      <c r="Q113" t="s">
        <v>45</v>
      </c>
      <c r="R113" t="s">
        <v>45</v>
      </c>
      <c r="S113" t="s">
        <v>47</v>
      </c>
      <c r="T113" t="s">
        <v>83</v>
      </c>
      <c r="U113" t="s">
        <v>39</v>
      </c>
      <c r="V113" t="s">
        <v>83</v>
      </c>
      <c r="W113" t="s">
        <v>70</v>
      </c>
      <c r="X113" t="s">
        <v>56</v>
      </c>
      <c r="Y113" t="s">
        <v>70</v>
      </c>
      <c r="Z113" t="s">
        <v>56</v>
      </c>
      <c r="AA113" t="s">
        <v>42</v>
      </c>
      <c r="AB113" t="s">
        <v>66</v>
      </c>
      <c r="AC113" t="s">
        <v>84</v>
      </c>
      <c r="AD113" t="s">
        <v>52</v>
      </c>
      <c r="AE113">
        <v>900</v>
      </c>
      <c r="AF113" t="s">
        <v>53</v>
      </c>
      <c r="AG113">
        <v>2</v>
      </c>
      <c r="AH113">
        <v>1990</v>
      </c>
      <c r="AI113" t="s">
        <v>192</v>
      </c>
      <c r="AJ113">
        <v>1</v>
      </c>
      <c r="AK113">
        <v>283</v>
      </c>
      <c r="AL113">
        <v>1</v>
      </c>
      <c r="AM113">
        <f t="shared" si="3"/>
        <v>0</v>
      </c>
      <c r="AN113">
        <f t="shared" si="5"/>
        <v>890.76</v>
      </c>
      <c r="AO113">
        <f t="shared" si="4"/>
        <v>0</v>
      </c>
    </row>
    <row r="114" spans="1:41" x14ac:dyDescent="0.2">
      <c r="A114">
        <v>113</v>
      </c>
      <c r="B114">
        <v>1675</v>
      </c>
      <c r="C114">
        <v>9.24</v>
      </c>
      <c r="D114" t="s">
        <v>39</v>
      </c>
      <c r="E114" t="s">
        <v>83</v>
      </c>
      <c r="F114" t="s">
        <v>83</v>
      </c>
      <c r="G114" t="s">
        <v>56</v>
      </c>
      <c r="H114" t="s">
        <v>56</v>
      </c>
      <c r="I114" t="s">
        <v>56</v>
      </c>
      <c r="J114" t="s">
        <v>56</v>
      </c>
      <c r="K114" t="s">
        <v>42</v>
      </c>
      <c r="L114" t="s">
        <v>72</v>
      </c>
      <c r="M114" t="s">
        <v>59</v>
      </c>
      <c r="N114" t="s">
        <v>45</v>
      </c>
      <c r="O114" t="s">
        <v>45</v>
      </c>
      <c r="P114" t="s">
        <v>47</v>
      </c>
      <c r="T114" t="s">
        <v>39</v>
      </c>
      <c r="U114" t="s">
        <v>83</v>
      </c>
      <c r="V114" t="s">
        <v>39</v>
      </c>
      <c r="W114" t="s">
        <v>56</v>
      </c>
      <c r="X114" t="s">
        <v>56</v>
      </c>
      <c r="Y114" t="s">
        <v>56</v>
      </c>
      <c r="Z114" t="s">
        <v>56</v>
      </c>
      <c r="AA114" t="s">
        <v>42</v>
      </c>
      <c r="AB114" t="s">
        <v>72</v>
      </c>
      <c r="AC114" t="s">
        <v>84</v>
      </c>
      <c r="AD114" t="s">
        <v>52</v>
      </c>
      <c r="AE114">
        <v>9.24</v>
      </c>
      <c r="AF114" t="s">
        <v>67</v>
      </c>
      <c r="AG114">
        <v>3</v>
      </c>
      <c r="AH114">
        <v>34</v>
      </c>
      <c r="AI114" t="s">
        <v>193</v>
      </c>
      <c r="AJ114">
        <v>2</v>
      </c>
      <c r="AK114">
        <v>358</v>
      </c>
      <c r="AL114">
        <v>1</v>
      </c>
      <c r="AM114">
        <f t="shared" si="3"/>
        <v>0</v>
      </c>
      <c r="AN114">
        <f t="shared" si="5"/>
        <v>0</v>
      </c>
      <c r="AO114">
        <v>99</v>
      </c>
    </row>
    <row r="115" spans="1:41" x14ac:dyDescent="0.2">
      <c r="A115">
        <v>114</v>
      </c>
      <c r="B115">
        <v>1787</v>
      </c>
      <c r="C115">
        <v>300</v>
      </c>
      <c r="D115" t="s">
        <v>55</v>
      </c>
      <c r="E115" t="s">
        <v>55</v>
      </c>
      <c r="F115" t="s">
        <v>55</v>
      </c>
      <c r="G115" t="s">
        <v>56</v>
      </c>
      <c r="H115" t="s">
        <v>70</v>
      </c>
      <c r="I115" t="s">
        <v>70</v>
      </c>
      <c r="J115" t="s">
        <v>70</v>
      </c>
      <c r="K115" t="s">
        <v>78</v>
      </c>
      <c r="L115" t="s">
        <v>58</v>
      </c>
      <c r="M115" t="s">
        <v>80</v>
      </c>
      <c r="N115" t="s">
        <v>45</v>
      </c>
      <c r="O115" t="s">
        <v>45</v>
      </c>
      <c r="P115" t="s">
        <v>47</v>
      </c>
      <c r="T115" t="s">
        <v>55</v>
      </c>
      <c r="U115" t="s">
        <v>55</v>
      </c>
      <c r="V115" t="s">
        <v>55</v>
      </c>
      <c r="W115" t="s">
        <v>70</v>
      </c>
      <c r="X115" t="s">
        <v>70</v>
      </c>
      <c r="Y115" t="s">
        <v>70</v>
      </c>
      <c r="Z115" t="s">
        <v>70</v>
      </c>
      <c r="AA115" t="s">
        <v>78</v>
      </c>
      <c r="AB115" t="s">
        <v>58</v>
      </c>
      <c r="AC115" t="s">
        <v>80</v>
      </c>
      <c r="AD115" t="s">
        <v>52</v>
      </c>
      <c r="AE115">
        <v>9.24</v>
      </c>
      <c r="AF115" t="s">
        <v>194</v>
      </c>
      <c r="AG115">
        <v>1</v>
      </c>
      <c r="AH115">
        <v>31</v>
      </c>
      <c r="AI115" t="s">
        <v>195</v>
      </c>
      <c r="AJ115">
        <v>2</v>
      </c>
      <c r="AK115">
        <v>398</v>
      </c>
      <c r="AL115">
        <v>1</v>
      </c>
      <c r="AM115">
        <f t="shared" si="3"/>
        <v>290.76</v>
      </c>
      <c r="AN115">
        <f t="shared" si="5"/>
        <v>290.76</v>
      </c>
      <c r="AO115">
        <f t="shared" si="4"/>
        <v>1</v>
      </c>
    </row>
    <row r="116" spans="1:41" x14ac:dyDescent="0.2">
      <c r="A116">
        <v>115</v>
      </c>
      <c r="B116">
        <v>1023</v>
      </c>
      <c r="C116">
        <v>300</v>
      </c>
      <c r="D116" t="s">
        <v>83</v>
      </c>
      <c r="E116" t="s">
        <v>89</v>
      </c>
      <c r="F116" t="s">
        <v>83</v>
      </c>
      <c r="G116" t="s">
        <v>56</v>
      </c>
      <c r="H116" t="s">
        <v>56</v>
      </c>
      <c r="I116" t="s">
        <v>71</v>
      </c>
      <c r="J116" t="s">
        <v>56</v>
      </c>
      <c r="K116" t="s">
        <v>42</v>
      </c>
      <c r="L116" t="s">
        <v>66</v>
      </c>
      <c r="M116" t="s">
        <v>84</v>
      </c>
      <c r="N116" t="s">
        <v>45</v>
      </c>
      <c r="O116" t="s">
        <v>45</v>
      </c>
      <c r="P116" t="s">
        <v>47</v>
      </c>
      <c r="T116" t="s">
        <v>39</v>
      </c>
      <c r="U116" t="s">
        <v>39</v>
      </c>
      <c r="V116" t="s">
        <v>83</v>
      </c>
      <c r="W116" t="s">
        <v>71</v>
      </c>
      <c r="X116" t="s">
        <v>41</v>
      </c>
      <c r="Y116" t="s">
        <v>71</v>
      </c>
      <c r="Z116" t="s">
        <v>71</v>
      </c>
      <c r="AA116" t="s">
        <v>42</v>
      </c>
      <c r="AB116" t="s">
        <v>72</v>
      </c>
      <c r="AC116" t="s">
        <v>84</v>
      </c>
      <c r="AD116" t="s">
        <v>52</v>
      </c>
      <c r="AE116">
        <v>8</v>
      </c>
      <c r="AF116" t="s">
        <v>53</v>
      </c>
      <c r="AG116">
        <v>2</v>
      </c>
      <c r="AH116">
        <v>30</v>
      </c>
      <c r="AI116" t="s">
        <v>196</v>
      </c>
      <c r="AJ116">
        <v>2</v>
      </c>
      <c r="AK116">
        <v>548</v>
      </c>
      <c r="AL116">
        <v>1</v>
      </c>
      <c r="AM116">
        <f t="shared" si="3"/>
        <v>292</v>
      </c>
      <c r="AN116">
        <f t="shared" si="5"/>
        <v>290.76</v>
      </c>
      <c r="AO116">
        <f t="shared" si="4"/>
        <v>1.0042646856513964</v>
      </c>
    </row>
    <row r="117" spans="1:41" x14ac:dyDescent="0.2">
      <c r="A117">
        <v>116</v>
      </c>
      <c r="B117">
        <v>519</v>
      </c>
      <c r="C117">
        <v>8</v>
      </c>
      <c r="D117" t="s">
        <v>64</v>
      </c>
      <c r="E117" t="s">
        <v>64</v>
      </c>
      <c r="F117" t="s">
        <v>64</v>
      </c>
      <c r="G117" t="s">
        <v>70</v>
      </c>
      <c r="H117" t="s">
        <v>70</v>
      </c>
      <c r="I117" t="s">
        <v>70</v>
      </c>
      <c r="J117" t="s">
        <v>56</v>
      </c>
      <c r="K117" t="s">
        <v>90</v>
      </c>
      <c r="L117" t="s">
        <v>72</v>
      </c>
      <c r="M117" t="s">
        <v>62</v>
      </c>
      <c r="N117" t="s">
        <v>45</v>
      </c>
      <c r="O117" t="s">
        <v>45</v>
      </c>
      <c r="P117" t="s">
        <v>46</v>
      </c>
      <c r="Q117" t="s">
        <v>45</v>
      </c>
      <c r="R117" t="s">
        <v>45</v>
      </c>
      <c r="S117" t="s">
        <v>47</v>
      </c>
      <c r="T117" t="s">
        <v>64</v>
      </c>
      <c r="U117" t="s">
        <v>64</v>
      </c>
      <c r="V117" t="s">
        <v>64</v>
      </c>
      <c r="W117" t="s">
        <v>70</v>
      </c>
      <c r="X117" t="s">
        <v>70</v>
      </c>
      <c r="Y117" t="s">
        <v>70</v>
      </c>
      <c r="Z117" t="s">
        <v>56</v>
      </c>
      <c r="AA117" t="s">
        <v>90</v>
      </c>
      <c r="AB117" t="s">
        <v>72</v>
      </c>
      <c r="AC117" t="s">
        <v>62</v>
      </c>
      <c r="AD117" t="s">
        <v>52</v>
      </c>
      <c r="AE117">
        <v>9.24</v>
      </c>
      <c r="AF117" t="s">
        <v>53</v>
      </c>
      <c r="AG117">
        <v>0</v>
      </c>
      <c r="AH117">
        <v>55</v>
      </c>
      <c r="AI117" t="s">
        <v>197</v>
      </c>
      <c r="AJ117">
        <v>2</v>
      </c>
      <c r="AK117">
        <v>208</v>
      </c>
      <c r="AL117">
        <v>2</v>
      </c>
      <c r="AM117">
        <f t="shared" si="3"/>
        <v>1.2400000000000002</v>
      </c>
      <c r="AN117">
        <f t="shared" si="5"/>
        <v>1.2400000000000002</v>
      </c>
      <c r="AO117">
        <f t="shared" si="4"/>
        <v>1</v>
      </c>
    </row>
    <row r="118" spans="1:41" x14ac:dyDescent="0.2">
      <c r="A118">
        <v>117</v>
      </c>
      <c r="B118">
        <v>933</v>
      </c>
      <c r="C118">
        <v>3</v>
      </c>
      <c r="D118" t="s">
        <v>83</v>
      </c>
      <c r="E118" t="s">
        <v>55</v>
      </c>
      <c r="F118" t="s">
        <v>83</v>
      </c>
      <c r="G118" t="s">
        <v>56</v>
      </c>
      <c r="H118" t="s">
        <v>56</v>
      </c>
      <c r="I118" t="s">
        <v>71</v>
      </c>
      <c r="J118" t="s">
        <v>71</v>
      </c>
      <c r="K118" t="s">
        <v>57</v>
      </c>
      <c r="L118" t="s">
        <v>66</v>
      </c>
      <c r="M118" t="s">
        <v>94</v>
      </c>
      <c r="N118" t="s">
        <v>45</v>
      </c>
      <c r="O118" t="s">
        <v>45</v>
      </c>
      <c r="P118" t="s">
        <v>47</v>
      </c>
      <c r="T118" t="s">
        <v>48</v>
      </c>
      <c r="U118" t="s">
        <v>48</v>
      </c>
      <c r="V118" t="s">
        <v>48</v>
      </c>
      <c r="W118" t="s">
        <v>49</v>
      </c>
      <c r="X118" t="s">
        <v>49</v>
      </c>
      <c r="Y118" t="s">
        <v>49</v>
      </c>
      <c r="Z118" t="s">
        <v>49</v>
      </c>
      <c r="AA118" t="s">
        <v>60</v>
      </c>
      <c r="AB118" t="s">
        <v>43</v>
      </c>
      <c r="AC118" t="s">
        <v>51</v>
      </c>
      <c r="AD118" t="s">
        <v>52</v>
      </c>
      <c r="AE118">
        <v>4</v>
      </c>
      <c r="AF118" t="s">
        <v>53</v>
      </c>
      <c r="AG118">
        <v>1</v>
      </c>
      <c r="AH118">
        <v>34</v>
      </c>
      <c r="AI118" t="s">
        <v>198</v>
      </c>
      <c r="AJ118">
        <v>1</v>
      </c>
      <c r="AK118">
        <v>315</v>
      </c>
      <c r="AL118">
        <v>2</v>
      </c>
      <c r="AM118">
        <f t="shared" si="3"/>
        <v>1</v>
      </c>
      <c r="AN118">
        <f t="shared" si="5"/>
        <v>6.24</v>
      </c>
      <c r="AO118">
        <f t="shared" si="4"/>
        <v>0.16025641025641024</v>
      </c>
    </row>
    <row r="119" spans="1:41" x14ac:dyDescent="0.2">
      <c r="A119">
        <v>118</v>
      </c>
      <c r="B119">
        <v>309</v>
      </c>
      <c r="C119">
        <v>5</v>
      </c>
      <c r="D119" t="s">
        <v>89</v>
      </c>
      <c r="E119" t="s">
        <v>89</v>
      </c>
      <c r="F119" t="s">
        <v>89</v>
      </c>
      <c r="G119" t="s">
        <v>71</v>
      </c>
      <c r="H119" t="s">
        <v>56</v>
      </c>
      <c r="I119" t="s">
        <v>41</v>
      </c>
      <c r="J119" t="s">
        <v>71</v>
      </c>
      <c r="K119" t="s">
        <v>65</v>
      </c>
      <c r="L119" t="s">
        <v>75</v>
      </c>
      <c r="M119" t="s">
        <v>44</v>
      </c>
      <c r="N119" t="s">
        <v>45</v>
      </c>
      <c r="O119" t="s">
        <v>45</v>
      </c>
      <c r="P119" t="s">
        <v>47</v>
      </c>
      <c r="T119" t="s">
        <v>89</v>
      </c>
      <c r="U119" t="s">
        <v>39</v>
      </c>
      <c r="V119" t="s">
        <v>39</v>
      </c>
      <c r="W119" t="s">
        <v>40</v>
      </c>
      <c r="X119" t="s">
        <v>40</v>
      </c>
      <c r="Y119" t="s">
        <v>40</v>
      </c>
      <c r="Z119" t="s">
        <v>40</v>
      </c>
      <c r="AA119" t="s">
        <v>90</v>
      </c>
      <c r="AB119" t="s">
        <v>61</v>
      </c>
      <c r="AC119" t="s">
        <v>62</v>
      </c>
      <c r="AD119" t="s">
        <v>52</v>
      </c>
      <c r="AE119">
        <v>7</v>
      </c>
      <c r="AF119" t="s">
        <v>53</v>
      </c>
      <c r="AG119">
        <v>2</v>
      </c>
      <c r="AH119">
        <v>32</v>
      </c>
      <c r="AI119" t="s">
        <v>199</v>
      </c>
      <c r="AJ119">
        <v>2</v>
      </c>
      <c r="AK119">
        <v>404</v>
      </c>
      <c r="AL119">
        <v>2</v>
      </c>
      <c r="AM119">
        <f t="shared" si="3"/>
        <v>2</v>
      </c>
      <c r="AN119">
        <f t="shared" si="5"/>
        <v>4.24</v>
      </c>
      <c r="AO119">
        <f t="shared" si="4"/>
        <v>0.47169811320754712</v>
      </c>
    </row>
    <row r="120" spans="1:41" x14ac:dyDescent="0.2">
      <c r="A120">
        <v>119</v>
      </c>
      <c r="B120">
        <v>1141</v>
      </c>
      <c r="C120">
        <v>200</v>
      </c>
      <c r="D120" t="s">
        <v>55</v>
      </c>
      <c r="E120" t="s">
        <v>55</v>
      </c>
      <c r="F120" t="s">
        <v>55</v>
      </c>
      <c r="G120" t="s">
        <v>71</v>
      </c>
      <c r="H120" t="s">
        <v>71</v>
      </c>
      <c r="I120" t="s">
        <v>71</v>
      </c>
      <c r="J120" t="s">
        <v>40</v>
      </c>
      <c r="K120" t="s">
        <v>42</v>
      </c>
      <c r="L120" t="s">
        <v>75</v>
      </c>
      <c r="M120" t="s">
        <v>59</v>
      </c>
      <c r="N120" t="s">
        <v>45</v>
      </c>
      <c r="O120" t="s">
        <v>45</v>
      </c>
      <c r="P120" t="s">
        <v>46</v>
      </c>
      <c r="Q120" t="s">
        <v>45</v>
      </c>
      <c r="R120" t="s">
        <v>45</v>
      </c>
      <c r="S120" t="s">
        <v>47</v>
      </c>
      <c r="T120" t="s">
        <v>39</v>
      </c>
      <c r="U120" t="s">
        <v>39</v>
      </c>
      <c r="V120" t="s">
        <v>39</v>
      </c>
      <c r="W120" t="s">
        <v>40</v>
      </c>
      <c r="X120" t="s">
        <v>40</v>
      </c>
      <c r="Y120" t="s">
        <v>40</v>
      </c>
      <c r="Z120" t="s">
        <v>49</v>
      </c>
      <c r="AA120" t="s">
        <v>90</v>
      </c>
      <c r="AB120" t="s">
        <v>72</v>
      </c>
      <c r="AC120" t="s">
        <v>44</v>
      </c>
      <c r="AD120" t="s">
        <v>52</v>
      </c>
      <c r="AE120">
        <v>10</v>
      </c>
      <c r="AF120" t="s">
        <v>53</v>
      </c>
      <c r="AG120">
        <v>0</v>
      </c>
      <c r="AH120">
        <v>32</v>
      </c>
      <c r="AI120" t="s">
        <v>200</v>
      </c>
      <c r="AJ120">
        <v>2</v>
      </c>
      <c r="AK120">
        <v>445</v>
      </c>
      <c r="AL120">
        <v>1</v>
      </c>
      <c r="AM120">
        <f t="shared" si="3"/>
        <v>190</v>
      </c>
      <c r="AN120">
        <f t="shared" si="5"/>
        <v>190.76</v>
      </c>
      <c r="AO120">
        <f t="shared" si="4"/>
        <v>0.99601593625498008</v>
      </c>
    </row>
    <row r="121" spans="1:41" x14ac:dyDescent="0.2">
      <c r="A121">
        <v>120</v>
      </c>
      <c r="B121">
        <v>287</v>
      </c>
      <c r="C121">
        <v>5.5</v>
      </c>
      <c r="D121" t="s">
        <v>89</v>
      </c>
      <c r="E121" t="s">
        <v>83</v>
      </c>
      <c r="F121" t="s">
        <v>39</v>
      </c>
      <c r="G121" t="s">
        <v>41</v>
      </c>
      <c r="H121" t="s">
        <v>41</v>
      </c>
      <c r="I121" t="s">
        <v>40</v>
      </c>
      <c r="J121" t="s">
        <v>40</v>
      </c>
      <c r="K121" t="s">
        <v>42</v>
      </c>
      <c r="L121" t="s">
        <v>72</v>
      </c>
      <c r="M121" t="s">
        <v>94</v>
      </c>
      <c r="N121" t="s">
        <v>45</v>
      </c>
      <c r="O121" t="s">
        <v>45</v>
      </c>
      <c r="P121" t="s">
        <v>47</v>
      </c>
      <c r="T121" t="s">
        <v>89</v>
      </c>
      <c r="U121" t="s">
        <v>39</v>
      </c>
      <c r="V121" t="s">
        <v>39</v>
      </c>
      <c r="W121" t="s">
        <v>40</v>
      </c>
      <c r="X121" t="s">
        <v>40</v>
      </c>
      <c r="Y121" t="s">
        <v>40</v>
      </c>
      <c r="Z121" t="s">
        <v>40</v>
      </c>
      <c r="AA121" t="s">
        <v>60</v>
      </c>
      <c r="AB121" t="s">
        <v>43</v>
      </c>
      <c r="AC121" t="s">
        <v>80</v>
      </c>
      <c r="AD121" t="s">
        <v>52</v>
      </c>
      <c r="AE121">
        <v>7.5</v>
      </c>
      <c r="AF121" t="s">
        <v>67</v>
      </c>
      <c r="AG121">
        <v>3</v>
      </c>
      <c r="AH121">
        <v>26</v>
      </c>
      <c r="AI121" t="s">
        <v>201</v>
      </c>
      <c r="AJ121">
        <v>2</v>
      </c>
      <c r="AK121">
        <v>274</v>
      </c>
      <c r="AL121">
        <v>2</v>
      </c>
      <c r="AM121">
        <f t="shared" si="3"/>
        <v>2</v>
      </c>
      <c r="AN121">
        <f t="shared" si="5"/>
        <v>3.74</v>
      </c>
      <c r="AO121">
        <f t="shared" si="4"/>
        <v>0.53475935828876997</v>
      </c>
    </row>
    <row r="122" spans="1:41" x14ac:dyDescent="0.2">
      <c r="A122">
        <v>121</v>
      </c>
      <c r="B122">
        <v>1992</v>
      </c>
      <c r="C122">
        <v>200</v>
      </c>
      <c r="D122" t="s">
        <v>64</v>
      </c>
      <c r="E122" t="s">
        <v>55</v>
      </c>
      <c r="F122" t="s">
        <v>55</v>
      </c>
      <c r="G122" t="s">
        <v>77</v>
      </c>
      <c r="H122" t="s">
        <v>70</v>
      </c>
      <c r="I122" t="s">
        <v>70</v>
      </c>
      <c r="J122" t="s">
        <v>70</v>
      </c>
      <c r="K122" t="s">
        <v>57</v>
      </c>
      <c r="L122" t="s">
        <v>58</v>
      </c>
      <c r="M122" t="s">
        <v>80</v>
      </c>
      <c r="N122" t="s">
        <v>81</v>
      </c>
      <c r="O122" t="s">
        <v>81</v>
      </c>
      <c r="P122" t="s">
        <v>47</v>
      </c>
      <c r="Q122" t="s">
        <v>45</v>
      </c>
      <c r="R122" t="s">
        <v>45</v>
      </c>
      <c r="S122" t="s">
        <v>47</v>
      </c>
      <c r="T122" t="s">
        <v>55</v>
      </c>
      <c r="U122" t="s">
        <v>55</v>
      </c>
      <c r="V122" t="s">
        <v>55</v>
      </c>
      <c r="W122" t="s">
        <v>56</v>
      </c>
      <c r="X122" t="s">
        <v>70</v>
      </c>
      <c r="Y122" t="s">
        <v>56</v>
      </c>
      <c r="Z122" t="s">
        <v>56</v>
      </c>
      <c r="AA122" t="s">
        <v>65</v>
      </c>
      <c r="AB122" t="s">
        <v>66</v>
      </c>
      <c r="AC122" t="s">
        <v>51</v>
      </c>
      <c r="AD122" t="s">
        <v>52</v>
      </c>
      <c r="AE122">
        <v>9.5</v>
      </c>
      <c r="AF122" t="s">
        <v>67</v>
      </c>
      <c r="AG122">
        <v>3</v>
      </c>
      <c r="AH122">
        <v>49</v>
      </c>
      <c r="AI122" t="s">
        <v>202</v>
      </c>
      <c r="AJ122">
        <v>2</v>
      </c>
      <c r="AK122">
        <v>335</v>
      </c>
      <c r="AL122">
        <v>1</v>
      </c>
      <c r="AM122">
        <f t="shared" si="3"/>
        <v>190.5</v>
      </c>
      <c r="AN122">
        <f t="shared" si="5"/>
        <v>190.76</v>
      </c>
      <c r="AO122">
        <f t="shared" si="4"/>
        <v>0.99863703082407218</v>
      </c>
    </row>
    <row r="123" spans="1:41" x14ac:dyDescent="0.2">
      <c r="A123">
        <v>122</v>
      </c>
      <c r="B123">
        <v>305</v>
      </c>
      <c r="C123">
        <v>4.5</v>
      </c>
      <c r="D123" t="s">
        <v>64</v>
      </c>
      <c r="E123" t="s">
        <v>55</v>
      </c>
      <c r="F123" t="s">
        <v>64</v>
      </c>
      <c r="G123" t="s">
        <v>56</v>
      </c>
      <c r="H123" t="s">
        <v>56</v>
      </c>
      <c r="I123" t="s">
        <v>56</v>
      </c>
      <c r="J123" t="s">
        <v>56</v>
      </c>
      <c r="K123" t="s">
        <v>65</v>
      </c>
      <c r="L123" t="s">
        <v>66</v>
      </c>
      <c r="M123" t="s">
        <v>84</v>
      </c>
      <c r="N123" t="s">
        <v>45</v>
      </c>
      <c r="O123" t="s">
        <v>45</v>
      </c>
      <c r="P123" t="s">
        <v>47</v>
      </c>
      <c r="T123" t="s">
        <v>38</v>
      </c>
      <c r="U123" t="s">
        <v>39</v>
      </c>
      <c r="V123" t="s">
        <v>38</v>
      </c>
      <c r="W123" t="s">
        <v>41</v>
      </c>
      <c r="X123" t="s">
        <v>41</v>
      </c>
      <c r="Y123" t="s">
        <v>41</v>
      </c>
      <c r="Z123" t="s">
        <v>41</v>
      </c>
      <c r="AA123" t="s">
        <v>42</v>
      </c>
      <c r="AB123" t="s">
        <v>72</v>
      </c>
      <c r="AC123" t="s">
        <v>44</v>
      </c>
      <c r="AD123" t="s">
        <v>52</v>
      </c>
      <c r="AE123">
        <v>6.75</v>
      </c>
      <c r="AF123" t="s">
        <v>67</v>
      </c>
      <c r="AG123">
        <v>0</v>
      </c>
      <c r="AH123">
        <v>33</v>
      </c>
      <c r="AI123" t="s">
        <v>203</v>
      </c>
      <c r="AJ123">
        <v>1</v>
      </c>
      <c r="AK123">
        <v>122</v>
      </c>
      <c r="AL123">
        <v>2</v>
      </c>
      <c r="AM123">
        <f t="shared" si="3"/>
        <v>2.25</v>
      </c>
      <c r="AN123">
        <f t="shared" si="5"/>
        <v>4.74</v>
      </c>
      <c r="AO123">
        <f t="shared" si="4"/>
        <v>0.47468354430379744</v>
      </c>
    </row>
    <row r="124" spans="1:41" x14ac:dyDescent="0.2">
      <c r="A124">
        <v>123</v>
      </c>
      <c r="B124">
        <v>518</v>
      </c>
      <c r="C124">
        <v>7</v>
      </c>
      <c r="D124" t="s">
        <v>83</v>
      </c>
      <c r="E124" t="s">
        <v>89</v>
      </c>
      <c r="F124" t="s">
        <v>83</v>
      </c>
      <c r="G124" t="s">
        <v>56</v>
      </c>
      <c r="H124" t="s">
        <v>56</v>
      </c>
      <c r="I124" t="s">
        <v>71</v>
      </c>
      <c r="J124" t="s">
        <v>71</v>
      </c>
      <c r="K124" t="s">
        <v>57</v>
      </c>
      <c r="L124" t="s">
        <v>66</v>
      </c>
      <c r="M124" t="s">
        <v>59</v>
      </c>
      <c r="N124" t="s">
        <v>45</v>
      </c>
      <c r="O124" t="s">
        <v>45</v>
      </c>
      <c r="P124" t="s">
        <v>47</v>
      </c>
      <c r="T124" t="s">
        <v>83</v>
      </c>
      <c r="U124" t="s">
        <v>39</v>
      </c>
      <c r="V124" t="s">
        <v>39</v>
      </c>
      <c r="W124" t="s">
        <v>41</v>
      </c>
      <c r="X124" t="s">
        <v>41</v>
      </c>
      <c r="Y124" t="s">
        <v>40</v>
      </c>
      <c r="Z124" t="s">
        <v>40</v>
      </c>
      <c r="AA124" t="s">
        <v>42</v>
      </c>
      <c r="AB124" t="s">
        <v>75</v>
      </c>
      <c r="AC124" t="s">
        <v>62</v>
      </c>
      <c r="AD124" t="s">
        <v>52</v>
      </c>
      <c r="AE124">
        <v>7</v>
      </c>
      <c r="AF124" t="s">
        <v>53</v>
      </c>
      <c r="AG124">
        <v>0</v>
      </c>
      <c r="AH124">
        <v>46</v>
      </c>
      <c r="AI124" t="s">
        <v>204</v>
      </c>
      <c r="AJ124">
        <v>2</v>
      </c>
      <c r="AK124">
        <v>203</v>
      </c>
      <c r="AL124">
        <v>2</v>
      </c>
      <c r="AM124">
        <f t="shared" si="3"/>
        <v>0</v>
      </c>
      <c r="AN124">
        <f t="shared" si="5"/>
        <v>2.2400000000000002</v>
      </c>
      <c r="AO124">
        <f t="shared" si="4"/>
        <v>0</v>
      </c>
    </row>
    <row r="125" spans="1:41" x14ac:dyDescent="0.2">
      <c r="A125">
        <v>124</v>
      </c>
      <c r="B125">
        <v>552</v>
      </c>
      <c r="C125">
        <v>5</v>
      </c>
      <c r="D125" t="s">
        <v>83</v>
      </c>
      <c r="E125" t="s">
        <v>83</v>
      </c>
      <c r="F125" t="s">
        <v>83</v>
      </c>
      <c r="G125" t="s">
        <v>56</v>
      </c>
      <c r="H125" t="s">
        <v>56</v>
      </c>
      <c r="I125" t="s">
        <v>56</v>
      </c>
      <c r="J125" t="s">
        <v>56</v>
      </c>
      <c r="K125" t="s">
        <v>57</v>
      </c>
      <c r="L125" t="s">
        <v>58</v>
      </c>
      <c r="M125" t="s">
        <v>44</v>
      </c>
      <c r="N125" t="s">
        <v>45</v>
      </c>
      <c r="O125" t="s">
        <v>110</v>
      </c>
      <c r="P125" t="s">
        <v>46</v>
      </c>
      <c r="Q125" t="s">
        <v>45</v>
      </c>
      <c r="R125" t="s">
        <v>45</v>
      </c>
      <c r="S125" t="s">
        <v>47</v>
      </c>
      <c r="T125" t="s">
        <v>39</v>
      </c>
      <c r="U125" t="s">
        <v>39</v>
      </c>
      <c r="V125" t="s">
        <v>39</v>
      </c>
      <c r="W125" t="s">
        <v>40</v>
      </c>
      <c r="X125" t="s">
        <v>40</v>
      </c>
      <c r="Y125" t="s">
        <v>40</v>
      </c>
      <c r="Z125" t="s">
        <v>40</v>
      </c>
      <c r="AA125" t="s">
        <v>57</v>
      </c>
      <c r="AB125" t="s">
        <v>66</v>
      </c>
      <c r="AC125" t="s">
        <v>62</v>
      </c>
      <c r="AD125" t="s">
        <v>52</v>
      </c>
      <c r="AE125">
        <v>9.24</v>
      </c>
      <c r="AF125" t="s">
        <v>67</v>
      </c>
      <c r="AG125">
        <v>0</v>
      </c>
      <c r="AH125">
        <v>28</v>
      </c>
      <c r="AI125" t="s">
        <v>205</v>
      </c>
      <c r="AJ125">
        <v>1</v>
      </c>
      <c r="AK125">
        <v>207</v>
      </c>
      <c r="AL125">
        <v>2</v>
      </c>
      <c r="AM125">
        <f t="shared" si="3"/>
        <v>4.24</v>
      </c>
      <c r="AN125">
        <f t="shared" si="5"/>
        <v>4.24</v>
      </c>
      <c r="AO125">
        <f t="shared" si="4"/>
        <v>1</v>
      </c>
    </row>
    <row r="126" spans="1:41" x14ac:dyDescent="0.2">
      <c r="A126">
        <v>125</v>
      </c>
      <c r="B126">
        <v>1542</v>
      </c>
      <c r="C126">
        <v>200</v>
      </c>
      <c r="D126" t="s">
        <v>55</v>
      </c>
      <c r="E126" t="s">
        <v>55</v>
      </c>
      <c r="F126" t="s">
        <v>55</v>
      </c>
      <c r="G126" t="s">
        <v>56</v>
      </c>
      <c r="H126" t="s">
        <v>56</v>
      </c>
      <c r="I126" t="s">
        <v>56</v>
      </c>
      <c r="J126" t="s">
        <v>71</v>
      </c>
      <c r="K126" t="s">
        <v>42</v>
      </c>
      <c r="L126" t="s">
        <v>75</v>
      </c>
      <c r="M126" t="s">
        <v>59</v>
      </c>
      <c r="N126" t="s">
        <v>45</v>
      </c>
      <c r="O126" t="s">
        <v>45</v>
      </c>
      <c r="P126" t="s">
        <v>46</v>
      </c>
      <c r="Q126" t="s">
        <v>45</v>
      </c>
      <c r="R126" t="s">
        <v>45</v>
      </c>
      <c r="S126" t="s">
        <v>47</v>
      </c>
      <c r="T126" t="s">
        <v>89</v>
      </c>
      <c r="U126" t="s">
        <v>89</v>
      </c>
      <c r="V126" t="s">
        <v>89</v>
      </c>
      <c r="W126" t="s">
        <v>41</v>
      </c>
      <c r="X126" t="s">
        <v>41</v>
      </c>
      <c r="Y126" t="s">
        <v>41</v>
      </c>
      <c r="Z126" t="s">
        <v>41</v>
      </c>
      <c r="AA126" t="s">
        <v>90</v>
      </c>
      <c r="AB126" t="s">
        <v>72</v>
      </c>
      <c r="AC126" t="s">
        <v>59</v>
      </c>
      <c r="AD126" t="s">
        <v>52</v>
      </c>
      <c r="AE126">
        <v>50</v>
      </c>
      <c r="AF126" t="s">
        <v>53</v>
      </c>
      <c r="AG126">
        <v>0</v>
      </c>
      <c r="AH126">
        <v>32</v>
      </c>
      <c r="AI126" t="s">
        <v>206</v>
      </c>
      <c r="AJ126">
        <v>2</v>
      </c>
      <c r="AK126">
        <v>490</v>
      </c>
      <c r="AL126">
        <v>1</v>
      </c>
      <c r="AM126">
        <f t="shared" si="3"/>
        <v>150</v>
      </c>
      <c r="AN126">
        <f t="shared" si="5"/>
        <v>190.76</v>
      </c>
      <c r="AO126">
        <f t="shared" si="4"/>
        <v>0.78632837072761586</v>
      </c>
    </row>
    <row r="127" spans="1:41" x14ac:dyDescent="0.2">
      <c r="A127">
        <v>126</v>
      </c>
      <c r="B127">
        <v>704</v>
      </c>
      <c r="C127">
        <v>899</v>
      </c>
      <c r="D127" t="s">
        <v>83</v>
      </c>
      <c r="E127" t="s">
        <v>83</v>
      </c>
      <c r="F127" t="s">
        <v>39</v>
      </c>
      <c r="G127" t="s">
        <v>70</v>
      </c>
      <c r="H127" t="s">
        <v>56</v>
      </c>
      <c r="I127" t="s">
        <v>70</v>
      </c>
      <c r="J127" t="s">
        <v>70</v>
      </c>
      <c r="K127" t="s">
        <v>42</v>
      </c>
      <c r="L127" t="s">
        <v>75</v>
      </c>
      <c r="M127" t="s">
        <v>44</v>
      </c>
      <c r="N127" t="s">
        <v>45</v>
      </c>
      <c r="O127" t="s">
        <v>45</v>
      </c>
      <c r="P127" t="s">
        <v>47</v>
      </c>
      <c r="T127" t="s">
        <v>83</v>
      </c>
      <c r="U127" t="s">
        <v>83</v>
      </c>
      <c r="V127" t="s">
        <v>83</v>
      </c>
      <c r="W127" t="s">
        <v>49</v>
      </c>
      <c r="X127" t="s">
        <v>49</v>
      </c>
      <c r="Y127" t="s">
        <v>49</v>
      </c>
      <c r="Z127" t="s">
        <v>49</v>
      </c>
      <c r="AA127" t="s">
        <v>50</v>
      </c>
      <c r="AB127" t="s">
        <v>43</v>
      </c>
      <c r="AC127" t="s">
        <v>62</v>
      </c>
      <c r="AD127" t="s">
        <v>52</v>
      </c>
      <c r="AE127">
        <v>50</v>
      </c>
      <c r="AF127" t="s">
        <v>53</v>
      </c>
      <c r="AG127">
        <v>0</v>
      </c>
      <c r="AH127">
        <v>42</v>
      </c>
      <c r="AI127" t="s">
        <v>207</v>
      </c>
      <c r="AJ127">
        <v>2</v>
      </c>
      <c r="AK127">
        <v>537</v>
      </c>
      <c r="AL127">
        <v>1</v>
      </c>
      <c r="AM127">
        <f t="shared" si="3"/>
        <v>849</v>
      </c>
      <c r="AN127">
        <f t="shared" si="5"/>
        <v>889.76</v>
      </c>
      <c r="AO127">
        <f t="shared" si="4"/>
        <v>0.95418989390397413</v>
      </c>
    </row>
    <row r="128" spans="1:41" x14ac:dyDescent="0.2">
      <c r="A128">
        <v>127</v>
      </c>
      <c r="B128">
        <v>683</v>
      </c>
      <c r="C128">
        <v>4</v>
      </c>
      <c r="D128" t="s">
        <v>83</v>
      </c>
      <c r="E128" t="s">
        <v>83</v>
      </c>
      <c r="F128" t="s">
        <v>89</v>
      </c>
      <c r="G128" t="s">
        <v>41</v>
      </c>
      <c r="H128" t="s">
        <v>71</v>
      </c>
      <c r="I128" t="s">
        <v>41</v>
      </c>
      <c r="J128" t="s">
        <v>41</v>
      </c>
      <c r="K128" t="s">
        <v>65</v>
      </c>
      <c r="L128" t="s">
        <v>75</v>
      </c>
      <c r="M128" t="s">
        <v>44</v>
      </c>
      <c r="N128" t="s">
        <v>45</v>
      </c>
      <c r="O128" t="s">
        <v>45</v>
      </c>
      <c r="P128" t="s">
        <v>46</v>
      </c>
      <c r="Q128" t="s">
        <v>45</v>
      </c>
      <c r="R128" t="s">
        <v>45</v>
      </c>
      <c r="S128" t="s">
        <v>47</v>
      </c>
      <c r="T128" t="s">
        <v>83</v>
      </c>
      <c r="U128" t="s">
        <v>39</v>
      </c>
      <c r="V128" t="s">
        <v>39</v>
      </c>
      <c r="W128" t="s">
        <v>41</v>
      </c>
      <c r="X128" t="s">
        <v>40</v>
      </c>
      <c r="Y128" t="s">
        <v>40</v>
      </c>
      <c r="Z128" t="s">
        <v>40</v>
      </c>
      <c r="AA128" t="s">
        <v>60</v>
      </c>
      <c r="AB128" t="s">
        <v>72</v>
      </c>
      <c r="AC128" t="s">
        <v>59</v>
      </c>
      <c r="AD128" t="s">
        <v>52</v>
      </c>
      <c r="AE128">
        <v>6</v>
      </c>
      <c r="AF128" t="s">
        <v>53</v>
      </c>
      <c r="AG128">
        <v>0</v>
      </c>
      <c r="AH128">
        <v>22</v>
      </c>
      <c r="AI128" t="s">
        <v>208</v>
      </c>
      <c r="AJ128">
        <v>2</v>
      </c>
      <c r="AK128">
        <v>387</v>
      </c>
      <c r="AL128">
        <v>2</v>
      </c>
      <c r="AM128">
        <f t="shared" si="3"/>
        <v>2</v>
      </c>
      <c r="AN128">
        <f t="shared" si="5"/>
        <v>5.24</v>
      </c>
      <c r="AO128">
        <f t="shared" si="4"/>
        <v>0.38167938931297707</v>
      </c>
    </row>
    <row r="129" spans="1:41" x14ac:dyDescent="0.2">
      <c r="A129">
        <v>128</v>
      </c>
      <c r="B129">
        <v>404</v>
      </c>
      <c r="C129">
        <v>1.4</v>
      </c>
      <c r="D129" t="s">
        <v>55</v>
      </c>
      <c r="E129" t="s">
        <v>55</v>
      </c>
      <c r="F129" t="s">
        <v>55</v>
      </c>
      <c r="G129" t="s">
        <v>71</v>
      </c>
      <c r="H129" t="s">
        <v>71</v>
      </c>
      <c r="I129" t="s">
        <v>71</v>
      </c>
      <c r="J129" t="s">
        <v>71</v>
      </c>
      <c r="K129" t="s">
        <v>65</v>
      </c>
      <c r="L129" t="s">
        <v>72</v>
      </c>
      <c r="M129" t="s">
        <v>62</v>
      </c>
      <c r="N129" t="s">
        <v>45</v>
      </c>
      <c r="O129" t="s">
        <v>45</v>
      </c>
      <c r="P129" t="s">
        <v>47</v>
      </c>
      <c r="T129" t="s">
        <v>38</v>
      </c>
      <c r="U129" t="s">
        <v>38</v>
      </c>
      <c r="V129" t="s">
        <v>38</v>
      </c>
      <c r="W129" t="s">
        <v>40</v>
      </c>
      <c r="X129" t="s">
        <v>40</v>
      </c>
      <c r="Y129" t="s">
        <v>40</v>
      </c>
      <c r="Z129" t="s">
        <v>40</v>
      </c>
      <c r="AA129" t="s">
        <v>65</v>
      </c>
      <c r="AB129" t="s">
        <v>61</v>
      </c>
      <c r="AC129" t="s">
        <v>51</v>
      </c>
      <c r="AD129" t="s">
        <v>52</v>
      </c>
      <c r="AE129">
        <v>4</v>
      </c>
      <c r="AF129" t="s">
        <v>67</v>
      </c>
      <c r="AG129">
        <v>0</v>
      </c>
      <c r="AH129">
        <v>22</v>
      </c>
      <c r="AI129" t="s">
        <v>209</v>
      </c>
      <c r="AJ129">
        <v>2</v>
      </c>
      <c r="AK129">
        <v>232</v>
      </c>
      <c r="AL129">
        <v>2</v>
      </c>
      <c r="AM129">
        <f t="shared" si="3"/>
        <v>2.6</v>
      </c>
      <c r="AN129">
        <f t="shared" si="5"/>
        <v>7.84</v>
      </c>
      <c r="AO129">
        <f t="shared" si="4"/>
        <v>0.33163265306122452</v>
      </c>
    </row>
    <row r="130" spans="1:41" x14ac:dyDescent="0.2">
      <c r="A130">
        <v>129</v>
      </c>
      <c r="B130">
        <v>585</v>
      </c>
      <c r="C130">
        <v>1000</v>
      </c>
      <c r="D130" t="s">
        <v>38</v>
      </c>
      <c r="E130" t="s">
        <v>89</v>
      </c>
      <c r="F130" t="s">
        <v>38</v>
      </c>
      <c r="G130" t="s">
        <v>70</v>
      </c>
      <c r="H130" t="s">
        <v>70</v>
      </c>
      <c r="I130" t="s">
        <v>77</v>
      </c>
      <c r="J130" t="s">
        <v>77</v>
      </c>
      <c r="K130" t="s">
        <v>65</v>
      </c>
      <c r="L130" t="s">
        <v>72</v>
      </c>
      <c r="M130" t="s">
        <v>94</v>
      </c>
      <c r="N130" t="s">
        <v>110</v>
      </c>
      <c r="O130" t="s">
        <v>45</v>
      </c>
      <c r="P130" t="s">
        <v>47</v>
      </c>
      <c r="Q130" t="s">
        <v>45</v>
      </c>
      <c r="R130" t="s">
        <v>45</v>
      </c>
      <c r="S130" t="s">
        <v>47</v>
      </c>
      <c r="T130" t="s">
        <v>38</v>
      </c>
      <c r="U130" t="s">
        <v>38</v>
      </c>
      <c r="V130" t="s">
        <v>83</v>
      </c>
      <c r="W130" t="s">
        <v>77</v>
      </c>
      <c r="X130" t="s">
        <v>77</v>
      </c>
      <c r="Y130" t="s">
        <v>70</v>
      </c>
      <c r="Z130" t="s">
        <v>70</v>
      </c>
      <c r="AA130" t="s">
        <v>42</v>
      </c>
      <c r="AB130" t="s">
        <v>72</v>
      </c>
      <c r="AC130" t="s">
        <v>94</v>
      </c>
      <c r="AD130" t="s">
        <v>52</v>
      </c>
      <c r="AE130">
        <v>100</v>
      </c>
      <c r="AF130" t="s">
        <v>67</v>
      </c>
      <c r="AG130">
        <v>2</v>
      </c>
      <c r="AH130">
        <v>24</v>
      </c>
      <c r="AI130" t="s">
        <v>210</v>
      </c>
      <c r="AJ130">
        <v>2</v>
      </c>
      <c r="AK130">
        <v>435</v>
      </c>
      <c r="AL130">
        <v>1</v>
      </c>
      <c r="AM130">
        <f t="shared" si="3"/>
        <v>900</v>
      </c>
      <c r="AN130">
        <f t="shared" si="5"/>
        <v>990.76</v>
      </c>
      <c r="AO130">
        <f t="shared" si="4"/>
        <v>0.90839355646170616</v>
      </c>
    </row>
    <row r="131" spans="1:41" x14ac:dyDescent="0.2">
      <c r="A131">
        <v>130</v>
      </c>
      <c r="B131">
        <v>718</v>
      </c>
      <c r="C131">
        <v>3.5</v>
      </c>
      <c r="D131" t="s">
        <v>55</v>
      </c>
      <c r="E131" t="s">
        <v>55</v>
      </c>
      <c r="F131" t="s">
        <v>55</v>
      </c>
      <c r="G131" t="s">
        <v>71</v>
      </c>
      <c r="H131" t="s">
        <v>71</v>
      </c>
      <c r="I131" t="s">
        <v>71</v>
      </c>
      <c r="J131" t="s">
        <v>40</v>
      </c>
      <c r="K131" t="s">
        <v>65</v>
      </c>
      <c r="L131" t="s">
        <v>72</v>
      </c>
      <c r="M131" t="s">
        <v>84</v>
      </c>
      <c r="N131" t="s">
        <v>45</v>
      </c>
      <c r="O131" t="s">
        <v>45</v>
      </c>
      <c r="P131" t="s">
        <v>47</v>
      </c>
      <c r="T131" t="s">
        <v>55</v>
      </c>
      <c r="U131" t="s">
        <v>89</v>
      </c>
      <c r="V131" t="s">
        <v>55</v>
      </c>
      <c r="W131" t="s">
        <v>56</v>
      </c>
      <c r="X131" t="s">
        <v>71</v>
      </c>
      <c r="Y131" t="s">
        <v>71</v>
      </c>
      <c r="Z131" t="s">
        <v>40</v>
      </c>
      <c r="AA131" t="s">
        <v>65</v>
      </c>
      <c r="AB131" t="s">
        <v>61</v>
      </c>
      <c r="AC131" t="s">
        <v>44</v>
      </c>
      <c r="AD131" t="s">
        <v>52</v>
      </c>
      <c r="AE131">
        <v>5</v>
      </c>
      <c r="AF131" t="s">
        <v>53</v>
      </c>
      <c r="AG131">
        <v>0</v>
      </c>
      <c r="AH131">
        <v>30</v>
      </c>
      <c r="AI131" t="s">
        <v>211</v>
      </c>
      <c r="AJ131">
        <v>2</v>
      </c>
      <c r="AK131">
        <v>471</v>
      </c>
      <c r="AL131">
        <v>2</v>
      </c>
      <c r="AM131">
        <f t="shared" ref="AM131:AM194" si="6">ABS(SUM(AE131-C131))</f>
        <v>1.5</v>
      </c>
      <c r="AN131">
        <f t="shared" si="5"/>
        <v>5.74</v>
      </c>
      <c r="AO131">
        <f t="shared" ref="AO131:AO194" si="7">SUM(AM131/AN131)</f>
        <v>0.26132404181184671</v>
      </c>
    </row>
    <row r="132" spans="1:41" x14ac:dyDescent="0.2">
      <c r="A132">
        <v>131</v>
      </c>
      <c r="B132">
        <v>792</v>
      </c>
      <c r="C132">
        <v>6</v>
      </c>
      <c r="D132" t="s">
        <v>55</v>
      </c>
      <c r="E132" t="s">
        <v>55</v>
      </c>
      <c r="F132" t="s">
        <v>55</v>
      </c>
      <c r="G132" t="s">
        <v>70</v>
      </c>
      <c r="H132" t="s">
        <v>70</v>
      </c>
      <c r="I132" t="s">
        <v>56</v>
      </c>
      <c r="J132" t="s">
        <v>56</v>
      </c>
      <c r="K132" t="s">
        <v>57</v>
      </c>
      <c r="L132" t="s">
        <v>66</v>
      </c>
      <c r="M132" t="s">
        <v>94</v>
      </c>
      <c r="N132" t="s">
        <v>74</v>
      </c>
      <c r="O132" t="s">
        <v>45</v>
      </c>
      <c r="P132" t="s">
        <v>47</v>
      </c>
      <c r="Q132" t="s">
        <v>45</v>
      </c>
      <c r="R132" t="s">
        <v>45</v>
      </c>
      <c r="S132" t="s">
        <v>47</v>
      </c>
      <c r="T132" t="s">
        <v>83</v>
      </c>
      <c r="U132" t="s">
        <v>89</v>
      </c>
      <c r="V132" t="s">
        <v>83</v>
      </c>
      <c r="W132" t="s">
        <v>71</v>
      </c>
      <c r="X132" t="s">
        <v>71</v>
      </c>
      <c r="Y132" t="s">
        <v>40</v>
      </c>
      <c r="Z132" t="s">
        <v>71</v>
      </c>
      <c r="AA132" t="s">
        <v>42</v>
      </c>
      <c r="AB132" t="s">
        <v>61</v>
      </c>
      <c r="AC132" t="s">
        <v>62</v>
      </c>
      <c r="AD132" t="s">
        <v>52</v>
      </c>
      <c r="AE132">
        <v>9.24</v>
      </c>
      <c r="AF132" t="s">
        <v>67</v>
      </c>
      <c r="AG132">
        <v>2</v>
      </c>
      <c r="AH132">
        <v>63</v>
      </c>
      <c r="AI132" t="s">
        <v>212</v>
      </c>
      <c r="AJ132">
        <v>1</v>
      </c>
      <c r="AK132">
        <v>570</v>
      </c>
      <c r="AL132">
        <v>2</v>
      </c>
      <c r="AM132">
        <f t="shared" si="6"/>
        <v>3.24</v>
      </c>
      <c r="AN132">
        <f t="shared" si="5"/>
        <v>3.24</v>
      </c>
      <c r="AO132">
        <f t="shared" si="7"/>
        <v>1</v>
      </c>
    </row>
    <row r="133" spans="1:41" x14ac:dyDescent="0.2">
      <c r="A133">
        <v>132</v>
      </c>
      <c r="B133">
        <v>447</v>
      </c>
      <c r="C133">
        <v>300</v>
      </c>
      <c r="D133" t="s">
        <v>83</v>
      </c>
      <c r="E133" t="s">
        <v>83</v>
      </c>
      <c r="F133" t="s">
        <v>83</v>
      </c>
      <c r="G133" t="s">
        <v>71</v>
      </c>
      <c r="H133" t="s">
        <v>71</v>
      </c>
      <c r="I133" t="s">
        <v>71</v>
      </c>
      <c r="J133" t="s">
        <v>41</v>
      </c>
      <c r="K133" t="s">
        <v>65</v>
      </c>
      <c r="L133" t="s">
        <v>61</v>
      </c>
      <c r="M133" t="s">
        <v>62</v>
      </c>
      <c r="N133" t="s">
        <v>45</v>
      </c>
      <c r="O133" t="s">
        <v>45</v>
      </c>
      <c r="P133" t="s">
        <v>47</v>
      </c>
      <c r="T133" t="s">
        <v>83</v>
      </c>
      <c r="U133" t="s">
        <v>39</v>
      </c>
      <c r="V133" t="s">
        <v>39</v>
      </c>
      <c r="W133" t="s">
        <v>40</v>
      </c>
      <c r="X133" t="s">
        <v>40</v>
      </c>
      <c r="Y133" t="s">
        <v>41</v>
      </c>
      <c r="Z133" t="s">
        <v>40</v>
      </c>
      <c r="AA133" t="s">
        <v>90</v>
      </c>
      <c r="AB133" t="s">
        <v>61</v>
      </c>
      <c r="AC133" t="s">
        <v>62</v>
      </c>
      <c r="AD133" t="s">
        <v>52</v>
      </c>
      <c r="AE133">
        <v>3.5</v>
      </c>
      <c r="AF133" t="s">
        <v>67</v>
      </c>
      <c r="AG133">
        <v>1</v>
      </c>
      <c r="AH133">
        <v>62</v>
      </c>
      <c r="AI133" t="s">
        <v>213</v>
      </c>
      <c r="AJ133">
        <v>2</v>
      </c>
      <c r="AK133">
        <v>568</v>
      </c>
      <c r="AL133">
        <v>2</v>
      </c>
      <c r="AM133">
        <f t="shared" si="6"/>
        <v>296.5</v>
      </c>
      <c r="AN133">
        <f t="shared" si="5"/>
        <v>290.76</v>
      </c>
      <c r="AO133">
        <f t="shared" si="7"/>
        <v>1.0197413674508187</v>
      </c>
    </row>
    <row r="134" spans="1:41" x14ac:dyDescent="0.2">
      <c r="A134">
        <v>133</v>
      </c>
      <c r="B134">
        <v>530</v>
      </c>
      <c r="C134">
        <v>500</v>
      </c>
      <c r="D134" t="s">
        <v>48</v>
      </c>
      <c r="E134" t="s">
        <v>38</v>
      </c>
      <c r="F134" t="s">
        <v>48</v>
      </c>
      <c r="G134" t="s">
        <v>77</v>
      </c>
      <c r="H134" t="s">
        <v>70</v>
      </c>
      <c r="I134" t="s">
        <v>70</v>
      </c>
      <c r="J134" t="s">
        <v>70</v>
      </c>
      <c r="K134" t="s">
        <v>65</v>
      </c>
      <c r="L134" t="s">
        <v>61</v>
      </c>
      <c r="M134" t="s">
        <v>44</v>
      </c>
      <c r="N134" t="s">
        <v>45</v>
      </c>
      <c r="O134" t="s">
        <v>45</v>
      </c>
      <c r="P134" t="s">
        <v>47</v>
      </c>
      <c r="T134" t="s">
        <v>38</v>
      </c>
      <c r="U134" t="s">
        <v>39</v>
      </c>
      <c r="V134" t="s">
        <v>89</v>
      </c>
      <c r="W134" t="s">
        <v>70</v>
      </c>
      <c r="X134" t="s">
        <v>71</v>
      </c>
      <c r="Y134" t="s">
        <v>77</v>
      </c>
      <c r="Z134" t="s">
        <v>56</v>
      </c>
      <c r="AA134" t="s">
        <v>60</v>
      </c>
      <c r="AB134" t="s">
        <v>72</v>
      </c>
      <c r="AC134" t="s">
        <v>94</v>
      </c>
      <c r="AD134" t="s">
        <v>52</v>
      </c>
      <c r="AE134">
        <v>50</v>
      </c>
      <c r="AF134" t="s">
        <v>67</v>
      </c>
      <c r="AG134">
        <v>1</v>
      </c>
      <c r="AH134">
        <v>24</v>
      </c>
      <c r="AI134" t="s">
        <v>214</v>
      </c>
      <c r="AJ134">
        <v>2</v>
      </c>
      <c r="AK134">
        <v>410</v>
      </c>
      <c r="AL134">
        <v>1</v>
      </c>
      <c r="AM134">
        <f t="shared" si="6"/>
        <v>450</v>
      </c>
      <c r="AN134">
        <f t="shared" si="5"/>
        <v>490.76</v>
      </c>
      <c r="AO134">
        <f t="shared" si="7"/>
        <v>0.91694514630369228</v>
      </c>
    </row>
    <row r="135" spans="1:41" x14ac:dyDescent="0.2">
      <c r="A135">
        <v>134</v>
      </c>
      <c r="B135">
        <v>372</v>
      </c>
      <c r="C135">
        <v>1.59</v>
      </c>
      <c r="D135" t="s">
        <v>83</v>
      </c>
      <c r="E135" t="s">
        <v>39</v>
      </c>
      <c r="F135" t="s">
        <v>39</v>
      </c>
      <c r="G135" t="s">
        <v>40</v>
      </c>
      <c r="H135" t="s">
        <v>40</v>
      </c>
      <c r="I135" t="s">
        <v>40</v>
      </c>
      <c r="J135" t="s">
        <v>49</v>
      </c>
      <c r="K135" t="s">
        <v>42</v>
      </c>
      <c r="L135" t="s">
        <v>72</v>
      </c>
      <c r="M135" t="s">
        <v>62</v>
      </c>
      <c r="N135" t="s">
        <v>45</v>
      </c>
      <c r="O135" t="s">
        <v>45</v>
      </c>
      <c r="P135" t="s">
        <v>47</v>
      </c>
      <c r="T135" t="s">
        <v>38</v>
      </c>
      <c r="U135" t="s">
        <v>48</v>
      </c>
      <c r="V135" t="s">
        <v>48</v>
      </c>
      <c r="W135" t="s">
        <v>49</v>
      </c>
      <c r="X135" t="s">
        <v>49</v>
      </c>
      <c r="Y135" t="s">
        <v>49</v>
      </c>
      <c r="Z135" t="s">
        <v>49</v>
      </c>
      <c r="AA135" t="s">
        <v>50</v>
      </c>
      <c r="AB135" t="s">
        <v>43</v>
      </c>
      <c r="AC135" t="s">
        <v>51</v>
      </c>
      <c r="AD135" t="s">
        <v>52</v>
      </c>
      <c r="AE135">
        <v>1.99</v>
      </c>
      <c r="AF135" t="s">
        <v>53</v>
      </c>
      <c r="AG135">
        <v>0</v>
      </c>
      <c r="AH135">
        <v>30</v>
      </c>
      <c r="AI135" t="s">
        <v>215</v>
      </c>
      <c r="AJ135">
        <v>2</v>
      </c>
      <c r="AK135">
        <v>187</v>
      </c>
      <c r="AL135">
        <v>2</v>
      </c>
      <c r="AM135">
        <f t="shared" si="6"/>
        <v>0.39999999999999991</v>
      </c>
      <c r="AN135">
        <f t="shared" ref="AN135:AN197" si="8">ABS(SUM(9.24 - C135))</f>
        <v>7.65</v>
      </c>
      <c r="AO135">
        <f t="shared" si="7"/>
        <v>5.2287581699346393E-2</v>
      </c>
    </row>
    <row r="136" spans="1:41" x14ac:dyDescent="0.2">
      <c r="A136">
        <v>135</v>
      </c>
      <c r="B136">
        <v>866</v>
      </c>
      <c r="C136">
        <v>0.95</v>
      </c>
      <c r="D136" t="s">
        <v>55</v>
      </c>
      <c r="E136" t="s">
        <v>55</v>
      </c>
      <c r="F136" t="s">
        <v>89</v>
      </c>
      <c r="G136" t="s">
        <v>70</v>
      </c>
      <c r="H136" t="s">
        <v>56</v>
      </c>
      <c r="I136" t="s">
        <v>70</v>
      </c>
      <c r="J136" t="s">
        <v>56</v>
      </c>
      <c r="K136" t="s">
        <v>57</v>
      </c>
      <c r="L136" t="s">
        <v>58</v>
      </c>
      <c r="M136" t="s">
        <v>62</v>
      </c>
      <c r="N136" t="s">
        <v>45</v>
      </c>
      <c r="O136" t="s">
        <v>45</v>
      </c>
      <c r="P136" t="s">
        <v>47</v>
      </c>
      <c r="T136" t="s">
        <v>89</v>
      </c>
      <c r="U136" t="s">
        <v>89</v>
      </c>
      <c r="V136" t="s">
        <v>89</v>
      </c>
      <c r="W136" t="s">
        <v>71</v>
      </c>
      <c r="X136" t="s">
        <v>56</v>
      </c>
      <c r="Y136" t="s">
        <v>56</v>
      </c>
      <c r="Z136" t="s">
        <v>70</v>
      </c>
      <c r="AA136" t="s">
        <v>90</v>
      </c>
      <c r="AB136" t="s">
        <v>72</v>
      </c>
      <c r="AC136" t="s">
        <v>59</v>
      </c>
      <c r="AD136" t="s">
        <v>52</v>
      </c>
      <c r="AE136">
        <v>6</v>
      </c>
      <c r="AF136" t="s">
        <v>67</v>
      </c>
      <c r="AG136">
        <v>2</v>
      </c>
      <c r="AH136">
        <v>31</v>
      </c>
      <c r="AI136" t="s">
        <v>216</v>
      </c>
      <c r="AJ136">
        <v>1</v>
      </c>
      <c r="AK136">
        <v>533</v>
      </c>
      <c r="AL136">
        <v>1</v>
      </c>
      <c r="AM136">
        <f t="shared" si="6"/>
        <v>5.05</v>
      </c>
      <c r="AN136">
        <f t="shared" si="8"/>
        <v>8.2900000000000009</v>
      </c>
      <c r="AO136">
        <f t="shared" si="7"/>
        <v>0.60916767189384791</v>
      </c>
    </row>
    <row r="137" spans="1:41" x14ac:dyDescent="0.2">
      <c r="A137">
        <v>136</v>
      </c>
      <c r="B137">
        <v>402</v>
      </c>
      <c r="C137">
        <v>3.25</v>
      </c>
      <c r="D137" t="s">
        <v>83</v>
      </c>
      <c r="E137" t="s">
        <v>38</v>
      </c>
      <c r="F137" t="s">
        <v>38</v>
      </c>
      <c r="G137" t="s">
        <v>40</v>
      </c>
      <c r="H137" t="s">
        <v>40</v>
      </c>
      <c r="I137" t="s">
        <v>40</v>
      </c>
      <c r="J137" t="s">
        <v>49</v>
      </c>
      <c r="K137" t="s">
        <v>42</v>
      </c>
      <c r="L137" t="s">
        <v>43</v>
      </c>
      <c r="M137" t="s">
        <v>62</v>
      </c>
      <c r="N137" t="s">
        <v>81</v>
      </c>
      <c r="O137" t="s">
        <v>45</v>
      </c>
      <c r="P137" t="s">
        <v>47</v>
      </c>
      <c r="Q137" t="s">
        <v>45</v>
      </c>
      <c r="R137" t="s">
        <v>45</v>
      </c>
      <c r="S137" t="s">
        <v>47</v>
      </c>
      <c r="T137" t="s">
        <v>83</v>
      </c>
      <c r="U137" t="s">
        <v>48</v>
      </c>
      <c r="V137" t="s">
        <v>48</v>
      </c>
      <c r="W137" t="s">
        <v>49</v>
      </c>
      <c r="X137" t="s">
        <v>49</v>
      </c>
      <c r="Y137" t="s">
        <v>49</v>
      </c>
      <c r="Z137" t="s">
        <v>49</v>
      </c>
      <c r="AA137" t="s">
        <v>60</v>
      </c>
      <c r="AB137" t="s">
        <v>43</v>
      </c>
      <c r="AC137" t="s">
        <v>51</v>
      </c>
      <c r="AD137" t="s">
        <v>52</v>
      </c>
      <c r="AE137">
        <v>4.5</v>
      </c>
      <c r="AF137" t="s">
        <v>67</v>
      </c>
      <c r="AG137">
        <v>3</v>
      </c>
      <c r="AH137">
        <v>39</v>
      </c>
      <c r="AI137" t="s">
        <v>217</v>
      </c>
      <c r="AJ137">
        <v>2</v>
      </c>
      <c r="AK137">
        <v>212</v>
      </c>
      <c r="AL137">
        <v>2</v>
      </c>
      <c r="AM137">
        <f t="shared" si="6"/>
        <v>1.25</v>
      </c>
      <c r="AN137">
        <f t="shared" si="8"/>
        <v>5.99</v>
      </c>
      <c r="AO137">
        <f t="shared" si="7"/>
        <v>0.20868113522537562</v>
      </c>
    </row>
    <row r="138" spans="1:41" x14ac:dyDescent="0.2">
      <c r="A138">
        <v>137</v>
      </c>
      <c r="B138">
        <v>1040</v>
      </c>
      <c r="C138">
        <v>3.5</v>
      </c>
      <c r="D138" t="s">
        <v>64</v>
      </c>
      <c r="E138" t="s">
        <v>55</v>
      </c>
      <c r="F138" t="s">
        <v>64</v>
      </c>
      <c r="G138" t="s">
        <v>70</v>
      </c>
      <c r="H138" t="s">
        <v>77</v>
      </c>
      <c r="I138" t="s">
        <v>77</v>
      </c>
      <c r="J138" t="s">
        <v>70</v>
      </c>
      <c r="K138" t="s">
        <v>57</v>
      </c>
      <c r="L138" t="s">
        <v>66</v>
      </c>
      <c r="M138" t="s">
        <v>84</v>
      </c>
      <c r="N138" t="s">
        <v>45</v>
      </c>
      <c r="O138" t="s">
        <v>45</v>
      </c>
      <c r="P138" t="s">
        <v>47</v>
      </c>
      <c r="T138" t="s">
        <v>48</v>
      </c>
      <c r="U138" t="s">
        <v>48</v>
      </c>
      <c r="V138" t="s">
        <v>38</v>
      </c>
      <c r="W138" t="s">
        <v>49</v>
      </c>
      <c r="X138" t="s">
        <v>49</v>
      </c>
      <c r="Y138" t="s">
        <v>49</v>
      </c>
      <c r="Z138" t="s">
        <v>49</v>
      </c>
      <c r="AA138" t="s">
        <v>50</v>
      </c>
      <c r="AB138" t="s">
        <v>43</v>
      </c>
      <c r="AC138" t="s">
        <v>80</v>
      </c>
      <c r="AD138" t="s">
        <v>52</v>
      </c>
      <c r="AE138">
        <v>9.24</v>
      </c>
      <c r="AF138" t="s">
        <v>67</v>
      </c>
      <c r="AG138">
        <v>0</v>
      </c>
      <c r="AH138">
        <v>30</v>
      </c>
      <c r="AI138" t="s">
        <v>218</v>
      </c>
      <c r="AJ138">
        <v>1</v>
      </c>
      <c r="AK138">
        <v>424</v>
      </c>
      <c r="AL138">
        <v>1</v>
      </c>
      <c r="AM138">
        <f t="shared" si="6"/>
        <v>5.74</v>
      </c>
      <c r="AN138">
        <f t="shared" si="8"/>
        <v>5.74</v>
      </c>
      <c r="AO138">
        <f t="shared" si="7"/>
        <v>1</v>
      </c>
    </row>
    <row r="139" spans="1:41" x14ac:dyDescent="0.2">
      <c r="A139">
        <v>138</v>
      </c>
      <c r="B139">
        <v>2211</v>
      </c>
      <c r="C139">
        <v>150</v>
      </c>
      <c r="D139" t="s">
        <v>89</v>
      </c>
      <c r="E139" t="s">
        <v>89</v>
      </c>
      <c r="F139" t="s">
        <v>55</v>
      </c>
      <c r="G139" t="s">
        <v>70</v>
      </c>
      <c r="H139" t="s">
        <v>70</v>
      </c>
      <c r="I139" t="s">
        <v>56</v>
      </c>
      <c r="J139" t="s">
        <v>70</v>
      </c>
      <c r="K139" t="s">
        <v>57</v>
      </c>
      <c r="L139" t="s">
        <v>72</v>
      </c>
      <c r="M139" t="s">
        <v>94</v>
      </c>
      <c r="N139" t="s">
        <v>45</v>
      </c>
      <c r="O139" t="s">
        <v>45</v>
      </c>
      <c r="P139" t="s">
        <v>47</v>
      </c>
      <c r="T139" t="s">
        <v>38</v>
      </c>
      <c r="U139" t="s">
        <v>89</v>
      </c>
      <c r="V139" t="s">
        <v>39</v>
      </c>
      <c r="W139" t="s">
        <v>56</v>
      </c>
      <c r="X139" t="s">
        <v>77</v>
      </c>
      <c r="Y139" t="s">
        <v>70</v>
      </c>
      <c r="Z139" t="s">
        <v>70</v>
      </c>
      <c r="AA139" t="s">
        <v>65</v>
      </c>
      <c r="AB139" t="s">
        <v>72</v>
      </c>
      <c r="AC139" t="s">
        <v>44</v>
      </c>
      <c r="AD139" t="s">
        <v>52</v>
      </c>
      <c r="AE139">
        <v>9.5</v>
      </c>
      <c r="AF139" t="s">
        <v>53</v>
      </c>
      <c r="AG139">
        <v>1</v>
      </c>
      <c r="AH139">
        <v>34</v>
      </c>
      <c r="AI139" t="s">
        <v>219</v>
      </c>
      <c r="AJ139">
        <v>1</v>
      </c>
      <c r="AK139">
        <v>535</v>
      </c>
      <c r="AL139">
        <v>1</v>
      </c>
      <c r="AM139">
        <f t="shared" si="6"/>
        <v>140.5</v>
      </c>
      <c r="AN139">
        <f t="shared" si="8"/>
        <v>140.76</v>
      </c>
      <c r="AO139">
        <f t="shared" si="7"/>
        <v>0.99815288434214267</v>
      </c>
    </row>
    <row r="140" spans="1:41" x14ac:dyDescent="0.2">
      <c r="A140">
        <v>139</v>
      </c>
      <c r="B140">
        <v>1688</v>
      </c>
      <c r="C140">
        <v>250</v>
      </c>
      <c r="D140" t="s">
        <v>89</v>
      </c>
      <c r="E140" t="s">
        <v>89</v>
      </c>
      <c r="F140" t="s">
        <v>89</v>
      </c>
      <c r="G140" t="s">
        <v>70</v>
      </c>
      <c r="H140" t="s">
        <v>70</v>
      </c>
      <c r="I140" t="s">
        <v>70</v>
      </c>
      <c r="J140" t="s">
        <v>70</v>
      </c>
      <c r="K140" t="s">
        <v>57</v>
      </c>
      <c r="L140" t="s">
        <v>58</v>
      </c>
      <c r="M140" t="s">
        <v>84</v>
      </c>
      <c r="N140" t="s">
        <v>45</v>
      </c>
      <c r="O140" t="s">
        <v>45</v>
      </c>
      <c r="P140" t="s">
        <v>47</v>
      </c>
      <c r="T140" t="s">
        <v>39</v>
      </c>
      <c r="U140" t="s">
        <v>39</v>
      </c>
      <c r="V140" t="s">
        <v>39</v>
      </c>
      <c r="W140" t="s">
        <v>40</v>
      </c>
      <c r="X140" t="s">
        <v>40</v>
      </c>
      <c r="Y140" t="s">
        <v>40</v>
      </c>
      <c r="Z140" t="s">
        <v>71</v>
      </c>
      <c r="AA140" t="s">
        <v>90</v>
      </c>
      <c r="AB140" t="s">
        <v>72</v>
      </c>
      <c r="AC140" t="s">
        <v>59</v>
      </c>
      <c r="AD140" t="s">
        <v>52</v>
      </c>
      <c r="AE140">
        <v>9.25</v>
      </c>
      <c r="AF140" t="s">
        <v>67</v>
      </c>
      <c r="AG140">
        <v>1</v>
      </c>
      <c r="AH140">
        <v>63</v>
      </c>
      <c r="AI140" t="s">
        <v>220</v>
      </c>
      <c r="AJ140">
        <v>1</v>
      </c>
      <c r="AK140">
        <v>441</v>
      </c>
      <c r="AL140">
        <v>1</v>
      </c>
      <c r="AM140">
        <f t="shared" si="6"/>
        <v>240.75</v>
      </c>
      <c r="AN140">
        <f t="shared" si="8"/>
        <v>240.76</v>
      </c>
      <c r="AO140">
        <f t="shared" si="7"/>
        <v>0.99995846486127271</v>
      </c>
    </row>
    <row r="141" spans="1:41" x14ac:dyDescent="0.2">
      <c r="A141">
        <v>140</v>
      </c>
      <c r="B141">
        <v>564</v>
      </c>
      <c r="C141">
        <v>2</v>
      </c>
      <c r="D141" t="s">
        <v>64</v>
      </c>
      <c r="E141" t="s">
        <v>64</v>
      </c>
      <c r="F141" t="s">
        <v>64</v>
      </c>
      <c r="G141" t="s">
        <v>77</v>
      </c>
      <c r="H141" t="s">
        <v>77</v>
      </c>
      <c r="I141" t="s">
        <v>77</v>
      </c>
      <c r="J141" t="s">
        <v>77</v>
      </c>
      <c r="K141" t="s">
        <v>57</v>
      </c>
      <c r="L141" t="s">
        <v>58</v>
      </c>
      <c r="M141" t="s">
        <v>94</v>
      </c>
      <c r="N141" t="s">
        <v>45</v>
      </c>
      <c r="O141" t="s">
        <v>45</v>
      </c>
      <c r="P141" t="s">
        <v>47</v>
      </c>
      <c r="T141" t="s">
        <v>39</v>
      </c>
      <c r="U141" t="s">
        <v>39</v>
      </c>
      <c r="V141" t="s">
        <v>39</v>
      </c>
      <c r="W141" t="s">
        <v>41</v>
      </c>
      <c r="X141" t="s">
        <v>41</v>
      </c>
      <c r="Y141" t="s">
        <v>41</v>
      </c>
      <c r="Z141" t="s">
        <v>41</v>
      </c>
      <c r="AA141" t="s">
        <v>42</v>
      </c>
      <c r="AB141" t="s">
        <v>75</v>
      </c>
      <c r="AC141" t="s">
        <v>62</v>
      </c>
      <c r="AD141" t="s">
        <v>52</v>
      </c>
      <c r="AE141">
        <v>3.5</v>
      </c>
      <c r="AF141" t="s">
        <v>53</v>
      </c>
      <c r="AG141">
        <v>0</v>
      </c>
      <c r="AH141">
        <v>33</v>
      </c>
      <c r="AI141" t="s">
        <v>221</v>
      </c>
      <c r="AJ141">
        <v>1</v>
      </c>
      <c r="AK141">
        <v>277</v>
      </c>
      <c r="AL141">
        <v>2</v>
      </c>
      <c r="AM141">
        <f t="shared" si="6"/>
        <v>1.5</v>
      </c>
      <c r="AN141">
        <f t="shared" si="8"/>
        <v>7.24</v>
      </c>
      <c r="AO141">
        <f t="shared" si="7"/>
        <v>0.20718232044198895</v>
      </c>
    </row>
    <row r="142" spans="1:41" x14ac:dyDescent="0.2">
      <c r="A142">
        <v>141</v>
      </c>
      <c r="B142">
        <v>477</v>
      </c>
      <c r="C142">
        <v>4</v>
      </c>
      <c r="D142" t="s">
        <v>83</v>
      </c>
      <c r="E142" t="s">
        <v>83</v>
      </c>
      <c r="F142" t="s">
        <v>83</v>
      </c>
      <c r="G142" t="s">
        <v>56</v>
      </c>
      <c r="H142" t="s">
        <v>56</v>
      </c>
      <c r="I142" t="s">
        <v>56</v>
      </c>
      <c r="J142" t="s">
        <v>56</v>
      </c>
      <c r="K142" t="s">
        <v>57</v>
      </c>
      <c r="L142" t="s">
        <v>58</v>
      </c>
      <c r="M142" t="s">
        <v>59</v>
      </c>
      <c r="N142" t="s">
        <v>81</v>
      </c>
      <c r="O142" t="s">
        <v>45</v>
      </c>
      <c r="P142" t="s">
        <v>47</v>
      </c>
      <c r="Q142" t="s">
        <v>45</v>
      </c>
      <c r="R142" t="s">
        <v>45</v>
      </c>
      <c r="S142" t="s">
        <v>47</v>
      </c>
      <c r="T142" t="s">
        <v>83</v>
      </c>
      <c r="U142" t="s">
        <v>83</v>
      </c>
      <c r="V142" t="s">
        <v>83</v>
      </c>
      <c r="W142" t="s">
        <v>41</v>
      </c>
      <c r="X142" t="s">
        <v>41</v>
      </c>
      <c r="Y142" t="s">
        <v>41</v>
      </c>
      <c r="Z142" t="s">
        <v>41</v>
      </c>
      <c r="AA142" t="s">
        <v>65</v>
      </c>
      <c r="AB142" t="s">
        <v>66</v>
      </c>
      <c r="AC142" t="s">
        <v>62</v>
      </c>
      <c r="AD142" t="s">
        <v>52</v>
      </c>
      <c r="AE142">
        <v>5</v>
      </c>
      <c r="AF142" t="s">
        <v>53</v>
      </c>
      <c r="AG142">
        <v>0</v>
      </c>
      <c r="AH142">
        <v>49</v>
      </c>
      <c r="AI142" t="s">
        <v>222</v>
      </c>
      <c r="AJ142">
        <v>1</v>
      </c>
      <c r="AK142">
        <v>465</v>
      </c>
      <c r="AL142">
        <v>2</v>
      </c>
      <c r="AM142">
        <f t="shared" si="6"/>
        <v>1</v>
      </c>
      <c r="AN142">
        <f t="shared" si="8"/>
        <v>5.24</v>
      </c>
      <c r="AO142">
        <f t="shared" si="7"/>
        <v>0.19083969465648853</v>
      </c>
    </row>
    <row r="143" spans="1:41" x14ac:dyDescent="0.2">
      <c r="A143">
        <v>142</v>
      </c>
      <c r="B143">
        <v>624</v>
      </c>
      <c r="C143">
        <v>2</v>
      </c>
      <c r="D143" t="s">
        <v>39</v>
      </c>
      <c r="E143" t="s">
        <v>39</v>
      </c>
      <c r="F143" t="s">
        <v>39</v>
      </c>
      <c r="G143" t="s">
        <v>41</v>
      </c>
      <c r="H143" t="s">
        <v>40</v>
      </c>
      <c r="I143" t="s">
        <v>41</v>
      </c>
      <c r="J143" t="s">
        <v>40</v>
      </c>
      <c r="K143" t="s">
        <v>65</v>
      </c>
      <c r="L143" t="s">
        <v>72</v>
      </c>
      <c r="M143" t="s">
        <v>62</v>
      </c>
      <c r="N143" t="s">
        <v>45</v>
      </c>
      <c r="O143" t="s">
        <v>45</v>
      </c>
      <c r="P143" t="s">
        <v>47</v>
      </c>
      <c r="T143" t="s">
        <v>38</v>
      </c>
      <c r="U143" t="s">
        <v>38</v>
      </c>
      <c r="V143" t="s">
        <v>38</v>
      </c>
      <c r="W143" t="s">
        <v>40</v>
      </c>
      <c r="X143" t="s">
        <v>40</v>
      </c>
      <c r="Y143" t="s">
        <v>40</v>
      </c>
      <c r="Z143" t="s">
        <v>40</v>
      </c>
      <c r="AA143" t="s">
        <v>90</v>
      </c>
      <c r="AB143" t="s">
        <v>61</v>
      </c>
      <c r="AC143" t="s">
        <v>62</v>
      </c>
      <c r="AD143" t="s">
        <v>52</v>
      </c>
      <c r="AE143">
        <v>2.5</v>
      </c>
      <c r="AF143" t="s">
        <v>67</v>
      </c>
      <c r="AG143">
        <v>0</v>
      </c>
      <c r="AH143">
        <v>57</v>
      </c>
      <c r="AI143" t="s">
        <v>223</v>
      </c>
      <c r="AJ143">
        <v>2</v>
      </c>
      <c r="AK143">
        <v>303</v>
      </c>
      <c r="AL143">
        <v>2</v>
      </c>
      <c r="AM143">
        <f t="shared" si="6"/>
        <v>0.5</v>
      </c>
      <c r="AN143">
        <f t="shared" si="8"/>
        <v>7.24</v>
      </c>
      <c r="AO143">
        <f t="shared" si="7"/>
        <v>6.9060773480662987E-2</v>
      </c>
    </row>
    <row r="144" spans="1:41" x14ac:dyDescent="0.2">
      <c r="A144">
        <v>143</v>
      </c>
      <c r="B144">
        <v>1252</v>
      </c>
      <c r="C144">
        <v>300</v>
      </c>
      <c r="D144" t="s">
        <v>64</v>
      </c>
      <c r="E144" t="s">
        <v>55</v>
      </c>
      <c r="F144" t="s">
        <v>64</v>
      </c>
      <c r="G144" t="s">
        <v>77</v>
      </c>
      <c r="H144" t="s">
        <v>77</v>
      </c>
      <c r="I144" t="s">
        <v>77</v>
      </c>
      <c r="J144" t="s">
        <v>77</v>
      </c>
      <c r="K144" t="s">
        <v>57</v>
      </c>
      <c r="L144" t="s">
        <v>43</v>
      </c>
      <c r="M144" t="s">
        <v>44</v>
      </c>
      <c r="N144" t="s">
        <v>45</v>
      </c>
      <c r="O144" t="s">
        <v>45</v>
      </c>
      <c r="P144" t="s">
        <v>47</v>
      </c>
      <c r="T144" t="s">
        <v>64</v>
      </c>
      <c r="U144" t="s">
        <v>64</v>
      </c>
      <c r="V144" t="s">
        <v>64</v>
      </c>
      <c r="W144" t="s">
        <v>70</v>
      </c>
      <c r="X144" t="s">
        <v>77</v>
      </c>
      <c r="Y144" t="s">
        <v>77</v>
      </c>
      <c r="Z144" t="s">
        <v>77</v>
      </c>
      <c r="AA144" t="s">
        <v>65</v>
      </c>
      <c r="AB144" t="s">
        <v>66</v>
      </c>
      <c r="AC144" t="s">
        <v>44</v>
      </c>
      <c r="AD144" t="s">
        <v>52</v>
      </c>
      <c r="AE144">
        <v>9.25</v>
      </c>
      <c r="AF144" t="s">
        <v>67</v>
      </c>
      <c r="AG144">
        <v>2</v>
      </c>
      <c r="AH144">
        <v>34</v>
      </c>
      <c r="AI144" t="s">
        <v>224</v>
      </c>
      <c r="AJ144">
        <v>1</v>
      </c>
      <c r="AK144">
        <v>231</v>
      </c>
      <c r="AL144">
        <v>1</v>
      </c>
      <c r="AM144">
        <f t="shared" si="6"/>
        <v>290.75</v>
      </c>
      <c r="AN144">
        <f t="shared" si="8"/>
        <v>290.76</v>
      </c>
      <c r="AO144">
        <f t="shared" si="7"/>
        <v>0.99996560737377904</v>
      </c>
    </row>
    <row r="145" spans="1:41" x14ac:dyDescent="0.2">
      <c r="A145">
        <v>144</v>
      </c>
      <c r="B145">
        <v>825</v>
      </c>
      <c r="C145">
        <v>492</v>
      </c>
      <c r="D145" t="s">
        <v>38</v>
      </c>
      <c r="E145" t="s">
        <v>39</v>
      </c>
      <c r="F145" t="s">
        <v>48</v>
      </c>
      <c r="G145" t="s">
        <v>70</v>
      </c>
      <c r="H145" t="s">
        <v>70</v>
      </c>
      <c r="I145" t="s">
        <v>56</v>
      </c>
      <c r="J145" t="s">
        <v>70</v>
      </c>
      <c r="K145" t="s">
        <v>90</v>
      </c>
      <c r="L145" t="s">
        <v>61</v>
      </c>
      <c r="M145" t="s">
        <v>59</v>
      </c>
      <c r="N145" t="s">
        <v>45</v>
      </c>
      <c r="O145" t="s">
        <v>45</v>
      </c>
      <c r="P145" t="s">
        <v>46</v>
      </c>
      <c r="Q145" t="s">
        <v>45</v>
      </c>
      <c r="R145" t="s">
        <v>45</v>
      </c>
      <c r="S145" t="s">
        <v>47</v>
      </c>
      <c r="T145" t="s">
        <v>38</v>
      </c>
      <c r="U145" t="s">
        <v>39</v>
      </c>
      <c r="V145" t="s">
        <v>38</v>
      </c>
      <c r="W145" t="s">
        <v>70</v>
      </c>
      <c r="X145" t="s">
        <v>56</v>
      </c>
      <c r="Y145" t="s">
        <v>77</v>
      </c>
      <c r="Z145" t="s">
        <v>70</v>
      </c>
      <c r="AA145" t="s">
        <v>60</v>
      </c>
      <c r="AB145" t="s">
        <v>72</v>
      </c>
      <c r="AC145" t="s">
        <v>94</v>
      </c>
      <c r="AD145" t="s">
        <v>52</v>
      </c>
      <c r="AE145">
        <v>9.24</v>
      </c>
      <c r="AF145" t="s">
        <v>67</v>
      </c>
      <c r="AG145">
        <v>4</v>
      </c>
      <c r="AH145">
        <v>29</v>
      </c>
      <c r="AI145" t="s">
        <v>225</v>
      </c>
      <c r="AJ145">
        <v>1</v>
      </c>
      <c r="AK145">
        <v>421</v>
      </c>
      <c r="AL145">
        <v>1</v>
      </c>
      <c r="AM145">
        <f t="shared" si="6"/>
        <v>482.76</v>
      </c>
      <c r="AN145">
        <f t="shared" si="8"/>
        <v>482.76</v>
      </c>
      <c r="AO145">
        <f t="shared" si="7"/>
        <v>1</v>
      </c>
    </row>
    <row r="146" spans="1:41" x14ac:dyDescent="0.2">
      <c r="A146">
        <v>145</v>
      </c>
      <c r="B146">
        <v>706</v>
      </c>
      <c r="C146">
        <v>3.5</v>
      </c>
      <c r="D146" t="s">
        <v>39</v>
      </c>
      <c r="E146" t="s">
        <v>83</v>
      </c>
      <c r="F146" t="s">
        <v>39</v>
      </c>
      <c r="G146" t="s">
        <v>40</v>
      </c>
      <c r="H146" t="s">
        <v>40</v>
      </c>
      <c r="I146" t="s">
        <v>49</v>
      </c>
      <c r="J146" t="s">
        <v>40</v>
      </c>
      <c r="K146" t="s">
        <v>42</v>
      </c>
      <c r="L146" t="s">
        <v>61</v>
      </c>
      <c r="M146" t="s">
        <v>62</v>
      </c>
      <c r="N146" t="s">
        <v>45</v>
      </c>
      <c r="O146" t="s">
        <v>45</v>
      </c>
      <c r="P146" t="s">
        <v>47</v>
      </c>
      <c r="T146" t="s">
        <v>48</v>
      </c>
      <c r="U146" t="s">
        <v>48</v>
      </c>
      <c r="V146" t="s">
        <v>48</v>
      </c>
      <c r="W146" t="s">
        <v>49</v>
      </c>
      <c r="X146" t="s">
        <v>49</v>
      </c>
      <c r="Y146" t="s">
        <v>49</v>
      </c>
      <c r="Z146" t="s">
        <v>49</v>
      </c>
      <c r="AA146" t="s">
        <v>60</v>
      </c>
      <c r="AB146" t="s">
        <v>61</v>
      </c>
      <c r="AC146" t="s">
        <v>51</v>
      </c>
      <c r="AD146" t="s">
        <v>52</v>
      </c>
      <c r="AE146">
        <v>3.5</v>
      </c>
      <c r="AF146" t="s">
        <v>53</v>
      </c>
      <c r="AG146">
        <v>1</v>
      </c>
      <c r="AH146">
        <v>31</v>
      </c>
      <c r="AI146" t="s">
        <v>226</v>
      </c>
      <c r="AJ146">
        <v>2</v>
      </c>
      <c r="AK146">
        <v>388</v>
      </c>
      <c r="AL146">
        <v>2</v>
      </c>
      <c r="AM146">
        <f t="shared" si="6"/>
        <v>0</v>
      </c>
      <c r="AN146">
        <f t="shared" si="8"/>
        <v>5.74</v>
      </c>
      <c r="AO146">
        <f t="shared" si="7"/>
        <v>0</v>
      </c>
    </row>
    <row r="147" spans="1:41" x14ac:dyDescent="0.2">
      <c r="A147">
        <v>146</v>
      </c>
      <c r="B147">
        <v>489</v>
      </c>
      <c r="C147">
        <v>100</v>
      </c>
      <c r="D147" t="s">
        <v>38</v>
      </c>
      <c r="E147" t="s">
        <v>38</v>
      </c>
      <c r="F147" t="s">
        <v>39</v>
      </c>
      <c r="G147" t="s">
        <v>71</v>
      </c>
      <c r="H147" t="s">
        <v>41</v>
      </c>
      <c r="I147" t="s">
        <v>77</v>
      </c>
      <c r="J147" t="s">
        <v>56</v>
      </c>
      <c r="K147" t="s">
        <v>60</v>
      </c>
      <c r="L147" t="s">
        <v>61</v>
      </c>
      <c r="M147" t="s">
        <v>44</v>
      </c>
      <c r="N147" t="s">
        <v>45</v>
      </c>
      <c r="O147" t="s">
        <v>45</v>
      </c>
      <c r="P147" t="s">
        <v>47</v>
      </c>
      <c r="T147" t="s">
        <v>39</v>
      </c>
      <c r="U147" t="s">
        <v>39</v>
      </c>
      <c r="V147" t="s">
        <v>38</v>
      </c>
      <c r="W147" t="s">
        <v>56</v>
      </c>
      <c r="X147" t="s">
        <v>41</v>
      </c>
      <c r="Y147" t="s">
        <v>56</v>
      </c>
      <c r="Z147" t="s">
        <v>56</v>
      </c>
      <c r="AA147" t="s">
        <v>60</v>
      </c>
      <c r="AB147" t="s">
        <v>61</v>
      </c>
      <c r="AC147" t="s">
        <v>94</v>
      </c>
      <c r="AD147" t="s">
        <v>52</v>
      </c>
      <c r="AE147">
        <v>200</v>
      </c>
      <c r="AF147" t="s">
        <v>67</v>
      </c>
      <c r="AG147">
        <v>1</v>
      </c>
      <c r="AH147">
        <v>23</v>
      </c>
      <c r="AI147" t="s">
        <v>227</v>
      </c>
      <c r="AJ147">
        <v>1</v>
      </c>
      <c r="AK147">
        <v>478</v>
      </c>
      <c r="AL147">
        <v>1</v>
      </c>
      <c r="AM147">
        <f t="shared" si="6"/>
        <v>100</v>
      </c>
      <c r="AN147">
        <f t="shared" si="8"/>
        <v>90.76</v>
      </c>
      <c r="AO147">
        <f t="shared" si="7"/>
        <v>1.1018069634200087</v>
      </c>
    </row>
    <row r="148" spans="1:41" x14ac:dyDescent="0.2">
      <c r="A148">
        <v>147</v>
      </c>
      <c r="B148">
        <v>2409</v>
      </c>
      <c r="C148">
        <v>28</v>
      </c>
      <c r="D148" t="s">
        <v>89</v>
      </c>
      <c r="E148" t="s">
        <v>89</v>
      </c>
      <c r="F148" t="s">
        <v>55</v>
      </c>
      <c r="G148" t="s">
        <v>56</v>
      </c>
      <c r="H148" t="s">
        <v>70</v>
      </c>
      <c r="I148" t="s">
        <v>71</v>
      </c>
      <c r="J148" t="s">
        <v>71</v>
      </c>
      <c r="K148" t="s">
        <v>90</v>
      </c>
      <c r="L148" t="s">
        <v>66</v>
      </c>
      <c r="M148" t="s">
        <v>84</v>
      </c>
      <c r="N148" t="s">
        <v>81</v>
      </c>
      <c r="O148" t="s">
        <v>74</v>
      </c>
      <c r="P148" t="s">
        <v>47</v>
      </c>
      <c r="Q148" t="s">
        <v>45</v>
      </c>
      <c r="R148" t="s">
        <v>45</v>
      </c>
      <c r="S148" t="s">
        <v>47</v>
      </c>
      <c r="T148" t="s">
        <v>38</v>
      </c>
      <c r="U148" t="s">
        <v>39</v>
      </c>
      <c r="V148" t="s">
        <v>83</v>
      </c>
      <c r="W148" t="s">
        <v>40</v>
      </c>
      <c r="X148" t="s">
        <v>40</v>
      </c>
      <c r="Y148" t="s">
        <v>41</v>
      </c>
      <c r="Z148" t="s">
        <v>41</v>
      </c>
      <c r="AA148" t="s">
        <v>42</v>
      </c>
      <c r="AB148" t="s">
        <v>72</v>
      </c>
      <c r="AC148" t="s">
        <v>44</v>
      </c>
      <c r="AD148" t="s">
        <v>52</v>
      </c>
      <c r="AE148">
        <v>16</v>
      </c>
      <c r="AF148" t="s">
        <v>67</v>
      </c>
      <c r="AG148">
        <v>1</v>
      </c>
      <c r="AH148">
        <v>26</v>
      </c>
      <c r="AI148" t="s">
        <v>228</v>
      </c>
      <c r="AJ148">
        <v>1</v>
      </c>
      <c r="AK148">
        <v>140</v>
      </c>
      <c r="AL148">
        <v>1</v>
      </c>
      <c r="AM148">
        <f t="shared" si="6"/>
        <v>12</v>
      </c>
      <c r="AN148">
        <f t="shared" si="8"/>
        <v>18.759999999999998</v>
      </c>
      <c r="AO148">
        <f t="shared" si="7"/>
        <v>0.63965884861407252</v>
      </c>
    </row>
    <row r="149" spans="1:41" x14ac:dyDescent="0.2">
      <c r="A149">
        <v>148</v>
      </c>
      <c r="B149">
        <v>976</v>
      </c>
      <c r="C149">
        <v>3</v>
      </c>
      <c r="D149" t="s">
        <v>64</v>
      </c>
      <c r="E149" t="s">
        <v>64</v>
      </c>
      <c r="F149" t="s">
        <v>64</v>
      </c>
      <c r="G149" t="s">
        <v>56</v>
      </c>
      <c r="H149" t="s">
        <v>56</v>
      </c>
      <c r="I149" t="s">
        <v>56</v>
      </c>
      <c r="J149" t="s">
        <v>56</v>
      </c>
      <c r="K149" t="s">
        <v>65</v>
      </c>
      <c r="L149" t="s">
        <v>75</v>
      </c>
      <c r="M149" t="s">
        <v>84</v>
      </c>
      <c r="N149" t="s">
        <v>45</v>
      </c>
      <c r="O149" t="s">
        <v>45</v>
      </c>
      <c r="P149" t="s">
        <v>47</v>
      </c>
      <c r="T149" t="s">
        <v>38</v>
      </c>
      <c r="U149" t="s">
        <v>38</v>
      </c>
      <c r="V149" t="s">
        <v>38</v>
      </c>
      <c r="W149" t="s">
        <v>40</v>
      </c>
      <c r="X149" t="s">
        <v>40</v>
      </c>
      <c r="Y149" t="s">
        <v>40</v>
      </c>
      <c r="Z149" t="s">
        <v>49</v>
      </c>
      <c r="AA149" t="s">
        <v>60</v>
      </c>
      <c r="AB149" t="s">
        <v>43</v>
      </c>
      <c r="AC149" t="s">
        <v>51</v>
      </c>
      <c r="AD149" t="s">
        <v>52</v>
      </c>
      <c r="AE149">
        <v>7</v>
      </c>
      <c r="AF149" t="s">
        <v>67</v>
      </c>
      <c r="AG149">
        <v>2</v>
      </c>
      <c r="AH149">
        <v>41</v>
      </c>
      <c r="AI149" t="s">
        <v>229</v>
      </c>
      <c r="AJ149">
        <v>1</v>
      </c>
      <c r="AK149">
        <v>520</v>
      </c>
      <c r="AL149">
        <v>2</v>
      </c>
      <c r="AM149">
        <f t="shared" si="6"/>
        <v>4</v>
      </c>
      <c r="AN149">
        <f t="shared" si="8"/>
        <v>6.24</v>
      </c>
      <c r="AO149">
        <f t="shared" si="7"/>
        <v>0.64102564102564097</v>
      </c>
    </row>
    <row r="150" spans="1:41" x14ac:dyDescent="0.2">
      <c r="A150">
        <v>149</v>
      </c>
      <c r="B150">
        <v>576</v>
      </c>
      <c r="C150">
        <v>150</v>
      </c>
      <c r="D150" t="s">
        <v>38</v>
      </c>
      <c r="E150" t="s">
        <v>38</v>
      </c>
      <c r="F150" t="s">
        <v>48</v>
      </c>
      <c r="G150" t="s">
        <v>77</v>
      </c>
      <c r="H150" t="s">
        <v>70</v>
      </c>
      <c r="I150" t="s">
        <v>77</v>
      </c>
      <c r="J150" t="s">
        <v>70</v>
      </c>
      <c r="K150" t="s">
        <v>60</v>
      </c>
      <c r="L150" t="s">
        <v>61</v>
      </c>
      <c r="M150" t="s">
        <v>94</v>
      </c>
      <c r="N150" t="s">
        <v>45</v>
      </c>
      <c r="O150" t="s">
        <v>45</v>
      </c>
      <c r="P150" t="s">
        <v>47</v>
      </c>
      <c r="T150" t="s">
        <v>38</v>
      </c>
      <c r="U150" t="s">
        <v>38</v>
      </c>
      <c r="V150" t="s">
        <v>48</v>
      </c>
      <c r="W150" t="s">
        <v>77</v>
      </c>
      <c r="X150" t="s">
        <v>70</v>
      </c>
      <c r="Y150" t="s">
        <v>70</v>
      </c>
      <c r="Z150" t="s">
        <v>70</v>
      </c>
      <c r="AA150" t="s">
        <v>60</v>
      </c>
      <c r="AB150" t="s">
        <v>61</v>
      </c>
      <c r="AC150" t="s">
        <v>94</v>
      </c>
      <c r="AD150" t="s">
        <v>52</v>
      </c>
      <c r="AE150">
        <v>200</v>
      </c>
      <c r="AF150" t="s">
        <v>67</v>
      </c>
      <c r="AG150">
        <v>3</v>
      </c>
      <c r="AH150">
        <v>29</v>
      </c>
      <c r="AI150" t="s">
        <v>230</v>
      </c>
      <c r="AJ150">
        <v>1</v>
      </c>
      <c r="AK150">
        <v>436</v>
      </c>
      <c r="AL150">
        <v>1</v>
      </c>
      <c r="AM150">
        <f t="shared" si="6"/>
        <v>50</v>
      </c>
      <c r="AN150">
        <f t="shared" si="8"/>
        <v>140.76</v>
      </c>
      <c r="AO150">
        <f t="shared" si="7"/>
        <v>0.35521454958795112</v>
      </c>
    </row>
    <row r="151" spans="1:41" x14ac:dyDescent="0.2">
      <c r="A151">
        <v>150</v>
      </c>
      <c r="B151">
        <v>214</v>
      </c>
      <c r="C151">
        <v>300</v>
      </c>
      <c r="D151" t="s">
        <v>48</v>
      </c>
      <c r="E151" t="s">
        <v>48</v>
      </c>
      <c r="F151" t="s">
        <v>48</v>
      </c>
      <c r="G151" t="s">
        <v>70</v>
      </c>
      <c r="H151" t="s">
        <v>77</v>
      </c>
      <c r="I151" t="s">
        <v>77</v>
      </c>
      <c r="J151" t="s">
        <v>70</v>
      </c>
      <c r="K151" t="s">
        <v>50</v>
      </c>
      <c r="L151" t="s">
        <v>61</v>
      </c>
      <c r="M151" t="s">
        <v>80</v>
      </c>
      <c r="N151" t="s">
        <v>45</v>
      </c>
      <c r="O151" t="s">
        <v>45</v>
      </c>
      <c r="P151" t="s">
        <v>47</v>
      </c>
      <c r="T151" t="s">
        <v>48</v>
      </c>
      <c r="U151" t="s">
        <v>48</v>
      </c>
      <c r="V151" t="s">
        <v>48</v>
      </c>
      <c r="W151" t="s">
        <v>70</v>
      </c>
      <c r="X151" t="s">
        <v>70</v>
      </c>
      <c r="Y151" t="s">
        <v>77</v>
      </c>
      <c r="Z151" t="s">
        <v>70</v>
      </c>
      <c r="AA151" t="s">
        <v>60</v>
      </c>
      <c r="AB151" t="s">
        <v>43</v>
      </c>
      <c r="AC151" t="s">
        <v>94</v>
      </c>
      <c r="AD151" t="s">
        <v>52</v>
      </c>
      <c r="AE151">
        <v>300</v>
      </c>
      <c r="AF151" t="s">
        <v>67</v>
      </c>
      <c r="AG151">
        <v>2</v>
      </c>
      <c r="AH151">
        <v>27</v>
      </c>
      <c r="AI151" t="s">
        <v>231</v>
      </c>
      <c r="AJ151">
        <v>2</v>
      </c>
      <c r="AK151">
        <v>236</v>
      </c>
      <c r="AL151">
        <v>1</v>
      </c>
      <c r="AM151">
        <f t="shared" si="6"/>
        <v>0</v>
      </c>
      <c r="AN151">
        <f t="shared" si="8"/>
        <v>290.76</v>
      </c>
      <c r="AO151">
        <f t="shared" si="7"/>
        <v>0</v>
      </c>
    </row>
    <row r="152" spans="1:41" x14ac:dyDescent="0.2">
      <c r="A152">
        <v>151</v>
      </c>
      <c r="B152">
        <v>1365</v>
      </c>
      <c r="C152">
        <v>150</v>
      </c>
      <c r="D152" t="s">
        <v>39</v>
      </c>
      <c r="E152" t="s">
        <v>38</v>
      </c>
      <c r="F152" t="s">
        <v>38</v>
      </c>
      <c r="G152" t="s">
        <v>40</v>
      </c>
      <c r="H152" t="s">
        <v>40</v>
      </c>
      <c r="I152" t="s">
        <v>40</v>
      </c>
      <c r="J152" t="s">
        <v>40</v>
      </c>
      <c r="K152" t="s">
        <v>90</v>
      </c>
      <c r="L152" t="s">
        <v>61</v>
      </c>
      <c r="M152" t="s">
        <v>62</v>
      </c>
      <c r="N152" t="s">
        <v>45</v>
      </c>
      <c r="O152" t="s">
        <v>45</v>
      </c>
      <c r="P152" t="s">
        <v>47</v>
      </c>
      <c r="T152" t="s">
        <v>55</v>
      </c>
      <c r="U152" t="s">
        <v>55</v>
      </c>
      <c r="V152" t="s">
        <v>55</v>
      </c>
      <c r="W152" t="s">
        <v>70</v>
      </c>
      <c r="X152" t="s">
        <v>70</v>
      </c>
      <c r="Y152" t="s">
        <v>70</v>
      </c>
      <c r="Z152" t="s">
        <v>70</v>
      </c>
      <c r="AA152" t="s">
        <v>57</v>
      </c>
      <c r="AB152" t="s">
        <v>58</v>
      </c>
      <c r="AC152" t="s">
        <v>59</v>
      </c>
      <c r="AD152" t="s">
        <v>52</v>
      </c>
      <c r="AE152">
        <v>50</v>
      </c>
      <c r="AF152" t="s">
        <v>53</v>
      </c>
      <c r="AG152">
        <v>0</v>
      </c>
      <c r="AH152">
        <v>42</v>
      </c>
      <c r="AI152" t="s">
        <v>232</v>
      </c>
      <c r="AJ152">
        <v>2</v>
      </c>
      <c r="AK152">
        <v>506</v>
      </c>
      <c r="AL152">
        <v>2</v>
      </c>
      <c r="AM152">
        <f t="shared" si="6"/>
        <v>100</v>
      </c>
      <c r="AN152">
        <f t="shared" si="8"/>
        <v>140.76</v>
      </c>
      <c r="AO152">
        <f t="shared" si="7"/>
        <v>0.71042909917590225</v>
      </c>
    </row>
    <row r="153" spans="1:41" x14ac:dyDescent="0.2">
      <c r="A153">
        <v>152</v>
      </c>
      <c r="B153">
        <v>976</v>
      </c>
      <c r="C153">
        <v>5</v>
      </c>
      <c r="D153" t="s">
        <v>64</v>
      </c>
      <c r="E153" t="s">
        <v>64</v>
      </c>
      <c r="F153" t="s">
        <v>64</v>
      </c>
      <c r="G153" t="s">
        <v>70</v>
      </c>
      <c r="H153" t="s">
        <v>70</v>
      </c>
      <c r="I153" t="s">
        <v>70</v>
      </c>
      <c r="J153" t="s">
        <v>70</v>
      </c>
      <c r="K153" t="s">
        <v>57</v>
      </c>
      <c r="L153" t="s">
        <v>58</v>
      </c>
      <c r="M153" t="s">
        <v>80</v>
      </c>
      <c r="N153" t="s">
        <v>45</v>
      </c>
      <c r="O153" t="s">
        <v>45</v>
      </c>
      <c r="P153" t="s">
        <v>46</v>
      </c>
      <c r="Q153" t="s">
        <v>45</v>
      </c>
      <c r="R153" t="s">
        <v>45</v>
      </c>
      <c r="S153" t="s">
        <v>47</v>
      </c>
      <c r="T153" t="s">
        <v>64</v>
      </c>
      <c r="U153" t="s">
        <v>64</v>
      </c>
      <c r="V153" t="s">
        <v>64</v>
      </c>
      <c r="W153" t="s">
        <v>71</v>
      </c>
      <c r="X153" t="s">
        <v>71</v>
      </c>
      <c r="Y153" t="s">
        <v>71</v>
      </c>
      <c r="Z153" t="s">
        <v>71</v>
      </c>
      <c r="AA153" t="s">
        <v>65</v>
      </c>
      <c r="AB153" t="s">
        <v>66</v>
      </c>
      <c r="AC153" t="s">
        <v>94</v>
      </c>
      <c r="AD153" t="s">
        <v>52</v>
      </c>
      <c r="AE153">
        <v>9</v>
      </c>
      <c r="AF153" t="s">
        <v>53</v>
      </c>
      <c r="AG153">
        <v>0</v>
      </c>
      <c r="AH153">
        <v>58</v>
      </c>
      <c r="AI153" t="s">
        <v>233</v>
      </c>
      <c r="AJ153">
        <v>1</v>
      </c>
      <c r="AK153">
        <v>411</v>
      </c>
      <c r="AL153">
        <v>2</v>
      </c>
      <c r="AM153">
        <f t="shared" si="6"/>
        <v>4</v>
      </c>
      <c r="AN153">
        <f t="shared" si="8"/>
        <v>4.24</v>
      </c>
      <c r="AO153">
        <f t="shared" si="7"/>
        <v>0.94339622641509424</v>
      </c>
    </row>
    <row r="154" spans="1:41" ht="306" x14ac:dyDescent="0.2">
      <c r="A154">
        <v>153</v>
      </c>
      <c r="B154">
        <v>1690</v>
      </c>
      <c r="C154">
        <v>255</v>
      </c>
      <c r="D154" t="s">
        <v>48</v>
      </c>
      <c r="E154" t="s">
        <v>48</v>
      </c>
      <c r="F154" t="s">
        <v>38</v>
      </c>
      <c r="G154" t="s">
        <v>77</v>
      </c>
      <c r="H154" t="s">
        <v>70</v>
      </c>
      <c r="I154" t="s">
        <v>70</v>
      </c>
      <c r="J154" t="s">
        <v>77</v>
      </c>
      <c r="K154" t="s">
        <v>50</v>
      </c>
      <c r="L154" t="s">
        <v>43</v>
      </c>
      <c r="M154" t="s">
        <v>94</v>
      </c>
      <c r="N154" t="s">
        <v>45</v>
      </c>
      <c r="O154" t="s">
        <v>45</v>
      </c>
      <c r="P154" t="s">
        <v>47</v>
      </c>
      <c r="T154" t="s">
        <v>38</v>
      </c>
      <c r="U154" t="s">
        <v>48</v>
      </c>
      <c r="V154" t="s">
        <v>48</v>
      </c>
      <c r="W154" t="s">
        <v>77</v>
      </c>
      <c r="X154" t="s">
        <v>70</v>
      </c>
      <c r="Y154" t="s">
        <v>77</v>
      </c>
      <c r="Z154" t="s">
        <v>77</v>
      </c>
      <c r="AA154" t="s">
        <v>50</v>
      </c>
      <c r="AB154" t="s">
        <v>61</v>
      </c>
      <c r="AC154" t="s">
        <v>80</v>
      </c>
      <c r="AD154" t="s">
        <v>52</v>
      </c>
      <c r="AE154">
        <v>255</v>
      </c>
      <c r="AF154" t="s">
        <v>53</v>
      </c>
      <c r="AG154">
        <v>3</v>
      </c>
      <c r="AH154">
        <v>1987</v>
      </c>
      <c r="AI154" s="1" t="s">
        <v>234</v>
      </c>
      <c r="AJ154">
        <v>2</v>
      </c>
      <c r="AK154">
        <v>166</v>
      </c>
      <c r="AL154">
        <v>1</v>
      </c>
      <c r="AM154">
        <f t="shared" si="6"/>
        <v>0</v>
      </c>
      <c r="AN154">
        <f t="shared" si="8"/>
        <v>245.76</v>
      </c>
      <c r="AO154">
        <f t="shared" si="7"/>
        <v>0</v>
      </c>
    </row>
    <row r="155" spans="1:41" x14ac:dyDescent="0.2">
      <c r="A155">
        <v>154</v>
      </c>
      <c r="B155">
        <v>866</v>
      </c>
      <c r="C155">
        <v>55</v>
      </c>
      <c r="D155" t="s">
        <v>89</v>
      </c>
      <c r="E155" t="s">
        <v>55</v>
      </c>
      <c r="F155" t="s">
        <v>39</v>
      </c>
      <c r="G155" t="s">
        <v>70</v>
      </c>
      <c r="H155" t="s">
        <v>77</v>
      </c>
      <c r="I155" t="s">
        <v>77</v>
      </c>
      <c r="J155" t="s">
        <v>71</v>
      </c>
      <c r="K155" t="s">
        <v>90</v>
      </c>
      <c r="L155" t="s">
        <v>72</v>
      </c>
      <c r="M155" t="s">
        <v>84</v>
      </c>
      <c r="N155" t="s">
        <v>45</v>
      </c>
      <c r="O155" t="s">
        <v>45</v>
      </c>
      <c r="P155" t="s">
        <v>47</v>
      </c>
      <c r="T155" t="s">
        <v>39</v>
      </c>
      <c r="U155" t="s">
        <v>64</v>
      </c>
      <c r="V155" t="s">
        <v>55</v>
      </c>
      <c r="W155" t="s">
        <v>77</v>
      </c>
      <c r="X155" t="s">
        <v>77</v>
      </c>
      <c r="Y155" t="s">
        <v>77</v>
      </c>
      <c r="Z155" t="s">
        <v>77</v>
      </c>
      <c r="AA155" t="s">
        <v>78</v>
      </c>
      <c r="AB155" t="s">
        <v>43</v>
      </c>
      <c r="AC155" t="s">
        <v>80</v>
      </c>
      <c r="AD155" t="s">
        <v>52</v>
      </c>
      <c r="AE155">
        <v>11</v>
      </c>
      <c r="AF155" t="s">
        <v>67</v>
      </c>
      <c r="AG155" t="s">
        <v>68</v>
      </c>
      <c r="AH155">
        <v>29</v>
      </c>
      <c r="AI155" t="s">
        <v>235</v>
      </c>
      <c r="AJ155">
        <v>2</v>
      </c>
      <c r="AK155">
        <v>357</v>
      </c>
      <c r="AL155">
        <v>1</v>
      </c>
      <c r="AM155">
        <f t="shared" si="6"/>
        <v>44</v>
      </c>
      <c r="AN155">
        <f t="shared" si="8"/>
        <v>45.76</v>
      </c>
      <c r="AO155">
        <f t="shared" si="7"/>
        <v>0.96153846153846156</v>
      </c>
    </row>
    <row r="156" spans="1:41" ht="409.6" x14ac:dyDescent="0.2">
      <c r="A156">
        <v>155</v>
      </c>
      <c r="B156">
        <v>942</v>
      </c>
      <c r="C156">
        <v>213</v>
      </c>
      <c r="D156" t="s">
        <v>48</v>
      </c>
      <c r="E156" t="s">
        <v>38</v>
      </c>
      <c r="F156" t="s">
        <v>48</v>
      </c>
      <c r="G156" t="s">
        <v>70</v>
      </c>
      <c r="H156" t="s">
        <v>77</v>
      </c>
      <c r="I156" t="s">
        <v>77</v>
      </c>
      <c r="J156" t="s">
        <v>77</v>
      </c>
      <c r="K156" t="s">
        <v>50</v>
      </c>
      <c r="L156" t="s">
        <v>43</v>
      </c>
      <c r="M156" t="s">
        <v>80</v>
      </c>
      <c r="N156" t="s">
        <v>45</v>
      </c>
      <c r="O156" t="s">
        <v>45</v>
      </c>
      <c r="P156" t="s">
        <v>47</v>
      </c>
      <c r="T156" t="s">
        <v>38</v>
      </c>
      <c r="U156" t="s">
        <v>48</v>
      </c>
      <c r="V156" t="s">
        <v>48</v>
      </c>
      <c r="W156" t="s">
        <v>77</v>
      </c>
      <c r="X156" t="s">
        <v>77</v>
      </c>
      <c r="Y156" t="s">
        <v>70</v>
      </c>
      <c r="Z156" t="s">
        <v>77</v>
      </c>
      <c r="AA156" t="s">
        <v>50</v>
      </c>
      <c r="AB156" t="s">
        <v>43</v>
      </c>
      <c r="AC156" t="s">
        <v>80</v>
      </c>
      <c r="AD156" t="s">
        <v>52</v>
      </c>
      <c r="AE156">
        <v>9</v>
      </c>
      <c r="AF156" t="s">
        <v>67</v>
      </c>
      <c r="AG156" t="s">
        <v>68</v>
      </c>
      <c r="AH156">
        <v>28</v>
      </c>
      <c r="AI156" s="1" t="s">
        <v>236</v>
      </c>
      <c r="AJ156">
        <v>1</v>
      </c>
      <c r="AK156">
        <v>213</v>
      </c>
      <c r="AL156">
        <v>1</v>
      </c>
      <c r="AM156">
        <f t="shared" si="6"/>
        <v>204</v>
      </c>
      <c r="AN156">
        <f t="shared" si="8"/>
        <v>203.76</v>
      </c>
      <c r="AO156">
        <f t="shared" si="7"/>
        <v>1.0011778563015312</v>
      </c>
    </row>
    <row r="157" spans="1:41" x14ac:dyDescent="0.2">
      <c r="A157">
        <v>156</v>
      </c>
      <c r="B157">
        <v>311</v>
      </c>
      <c r="C157">
        <v>200</v>
      </c>
      <c r="D157" t="s">
        <v>48</v>
      </c>
      <c r="E157" t="s">
        <v>38</v>
      </c>
      <c r="F157" t="s">
        <v>38</v>
      </c>
      <c r="G157" t="s">
        <v>77</v>
      </c>
      <c r="H157" t="s">
        <v>70</v>
      </c>
      <c r="I157" t="s">
        <v>70</v>
      </c>
      <c r="J157" t="s">
        <v>70</v>
      </c>
      <c r="K157" t="s">
        <v>60</v>
      </c>
      <c r="L157" t="s">
        <v>61</v>
      </c>
      <c r="M157" t="s">
        <v>94</v>
      </c>
      <c r="N157" t="s">
        <v>45</v>
      </c>
      <c r="O157" t="s">
        <v>45</v>
      </c>
      <c r="P157" t="s">
        <v>47</v>
      </c>
      <c r="T157" t="s">
        <v>48</v>
      </c>
      <c r="U157" t="s">
        <v>38</v>
      </c>
      <c r="V157" t="s">
        <v>38</v>
      </c>
      <c r="W157" t="s">
        <v>70</v>
      </c>
      <c r="X157" t="s">
        <v>70</v>
      </c>
      <c r="Y157" t="s">
        <v>77</v>
      </c>
      <c r="Z157" t="s">
        <v>70</v>
      </c>
      <c r="AA157" t="s">
        <v>60</v>
      </c>
      <c r="AB157" t="s">
        <v>61</v>
      </c>
      <c r="AC157" t="s">
        <v>80</v>
      </c>
      <c r="AD157" t="s">
        <v>52</v>
      </c>
      <c r="AE157">
        <v>200</v>
      </c>
      <c r="AF157" t="s">
        <v>53</v>
      </c>
      <c r="AG157">
        <v>3</v>
      </c>
      <c r="AH157">
        <v>29</v>
      </c>
      <c r="AI157" t="s">
        <v>237</v>
      </c>
      <c r="AJ157">
        <v>1</v>
      </c>
      <c r="AK157">
        <v>539</v>
      </c>
      <c r="AL157">
        <v>1</v>
      </c>
      <c r="AM157">
        <f t="shared" si="6"/>
        <v>0</v>
      </c>
      <c r="AN157">
        <f t="shared" si="8"/>
        <v>190.76</v>
      </c>
      <c r="AO157">
        <f t="shared" si="7"/>
        <v>0</v>
      </c>
    </row>
    <row r="158" spans="1:41" x14ac:dyDescent="0.2">
      <c r="A158">
        <v>157</v>
      </c>
      <c r="B158">
        <v>2131</v>
      </c>
      <c r="C158">
        <v>200</v>
      </c>
      <c r="D158" t="s">
        <v>38</v>
      </c>
      <c r="E158" t="s">
        <v>48</v>
      </c>
      <c r="F158" t="s">
        <v>38</v>
      </c>
      <c r="G158" t="s">
        <v>70</v>
      </c>
      <c r="H158" t="s">
        <v>77</v>
      </c>
      <c r="I158" t="s">
        <v>70</v>
      </c>
      <c r="J158" t="s">
        <v>70</v>
      </c>
      <c r="K158" t="s">
        <v>60</v>
      </c>
      <c r="L158" t="s">
        <v>43</v>
      </c>
      <c r="M158" t="s">
        <v>94</v>
      </c>
      <c r="N158" t="s">
        <v>110</v>
      </c>
      <c r="O158" t="s">
        <v>45</v>
      </c>
      <c r="P158" t="s">
        <v>47</v>
      </c>
      <c r="Q158" t="s">
        <v>45</v>
      </c>
      <c r="R158" t="s">
        <v>45</v>
      </c>
      <c r="S158" t="s">
        <v>47</v>
      </c>
      <c r="T158" t="s">
        <v>38</v>
      </c>
      <c r="U158" t="s">
        <v>38</v>
      </c>
      <c r="V158" t="s">
        <v>48</v>
      </c>
      <c r="W158" t="s">
        <v>70</v>
      </c>
      <c r="X158" t="s">
        <v>70</v>
      </c>
      <c r="Y158" t="s">
        <v>77</v>
      </c>
      <c r="Z158" t="s">
        <v>70</v>
      </c>
      <c r="AA158" t="s">
        <v>60</v>
      </c>
      <c r="AB158" t="s">
        <v>61</v>
      </c>
      <c r="AC158" t="s">
        <v>94</v>
      </c>
      <c r="AD158" t="s">
        <v>52</v>
      </c>
      <c r="AE158">
        <v>200</v>
      </c>
      <c r="AF158" t="s">
        <v>67</v>
      </c>
      <c r="AG158">
        <v>3</v>
      </c>
      <c r="AH158">
        <v>29</v>
      </c>
      <c r="AI158" t="s">
        <v>238</v>
      </c>
      <c r="AJ158">
        <v>1</v>
      </c>
      <c r="AK158">
        <v>229</v>
      </c>
      <c r="AL158">
        <v>1</v>
      </c>
      <c r="AM158">
        <f t="shared" si="6"/>
        <v>0</v>
      </c>
      <c r="AN158">
        <f t="shared" si="8"/>
        <v>190.76</v>
      </c>
      <c r="AO158">
        <f t="shared" si="7"/>
        <v>0</v>
      </c>
    </row>
    <row r="159" spans="1:41" ht="306" x14ac:dyDescent="0.2">
      <c r="A159">
        <v>158</v>
      </c>
      <c r="B159">
        <v>634</v>
      </c>
      <c r="C159">
        <v>300</v>
      </c>
      <c r="D159" t="s">
        <v>38</v>
      </c>
      <c r="E159" t="s">
        <v>38</v>
      </c>
      <c r="F159" t="s">
        <v>48</v>
      </c>
      <c r="G159" t="s">
        <v>70</v>
      </c>
      <c r="H159" t="s">
        <v>70</v>
      </c>
      <c r="I159" t="s">
        <v>77</v>
      </c>
      <c r="J159" t="s">
        <v>70</v>
      </c>
      <c r="K159" t="s">
        <v>50</v>
      </c>
      <c r="L159" t="s">
        <v>61</v>
      </c>
      <c r="M159" t="s">
        <v>80</v>
      </c>
      <c r="N159" t="s">
        <v>45</v>
      </c>
      <c r="O159" t="s">
        <v>45</v>
      </c>
      <c r="P159" t="s">
        <v>47</v>
      </c>
      <c r="T159" t="s">
        <v>48</v>
      </c>
      <c r="U159" t="s">
        <v>48</v>
      </c>
      <c r="V159" t="s">
        <v>38</v>
      </c>
      <c r="W159" t="s">
        <v>77</v>
      </c>
      <c r="X159" t="s">
        <v>70</v>
      </c>
      <c r="Y159" t="s">
        <v>77</v>
      </c>
      <c r="Z159" t="s">
        <v>70</v>
      </c>
      <c r="AA159" t="s">
        <v>50</v>
      </c>
      <c r="AB159" t="s">
        <v>61</v>
      </c>
      <c r="AC159" t="s">
        <v>80</v>
      </c>
      <c r="AD159" t="s">
        <v>52</v>
      </c>
      <c r="AE159">
        <v>355</v>
      </c>
      <c r="AF159" t="s">
        <v>67</v>
      </c>
      <c r="AG159">
        <v>3</v>
      </c>
      <c r="AH159">
        <v>27</v>
      </c>
      <c r="AI159" s="1" t="s">
        <v>234</v>
      </c>
      <c r="AJ159">
        <v>2</v>
      </c>
      <c r="AK159">
        <v>544</v>
      </c>
      <c r="AL159">
        <v>1</v>
      </c>
      <c r="AM159">
        <f t="shared" si="6"/>
        <v>55</v>
      </c>
      <c r="AN159">
        <f t="shared" si="8"/>
        <v>290.76</v>
      </c>
      <c r="AO159">
        <f t="shared" si="7"/>
        <v>0.18915944421516029</v>
      </c>
    </row>
    <row r="160" spans="1:41" x14ac:dyDescent="0.2">
      <c r="A160">
        <v>159</v>
      </c>
      <c r="B160">
        <v>1118</v>
      </c>
      <c r="C160">
        <v>8</v>
      </c>
      <c r="D160" t="s">
        <v>83</v>
      </c>
      <c r="E160" t="s">
        <v>83</v>
      </c>
      <c r="F160" t="s">
        <v>83</v>
      </c>
      <c r="G160" t="s">
        <v>56</v>
      </c>
      <c r="H160" t="s">
        <v>56</v>
      </c>
      <c r="I160" t="s">
        <v>56</v>
      </c>
      <c r="J160" t="s">
        <v>56</v>
      </c>
      <c r="K160" t="s">
        <v>42</v>
      </c>
      <c r="L160" t="s">
        <v>75</v>
      </c>
      <c r="M160" t="s">
        <v>84</v>
      </c>
      <c r="N160" t="s">
        <v>45</v>
      </c>
      <c r="O160" t="s">
        <v>45</v>
      </c>
      <c r="P160" t="s">
        <v>47</v>
      </c>
      <c r="T160" t="s">
        <v>83</v>
      </c>
      <c r="U160" t="s">
        <v>83</v>
      </c>
      <c r="V160" t="s">
        <v>83</v>
      </c>
      <c r="W160" t="s">
        <v>41</v>
      </c>
      <c r="X160" t="s">
        <v>41</v>
      </c>
      <c r="Y160" t="s">
        <v>41</v>
      </c>
      <c r="Z160" t="s">
        <v>41</v>
      </c>
      <c r="AA160" t="s">
        <v>90</v>
      </c>
      <c r="AB160" t="s">
        <v>72</v>
      </c>
      <c r="AC160" t="s">
        <v>84</v>
      </c>
      <c r="AD160" t="s">
        <v>52</v>
      </c>
      <c r="AE160">
        <v>9</v>
      </c>
      <c r="AF160" t="s">
        <v>67</v>
      </c>
      <c r="AG160">
        <v>1</v>
      </c>
      <c r="AH160">
        <v>33</v>
      </c>
      <c r="AI160" t="s">
        <v>239</v>
      </c>
      <c r="AJ160">
        <v>2</v>
      </c>
      <c r="AK160">
        <v>529</v>
      </c>
      <c r="AL160">
        <v>1</v>
      </c>
      <c r="AM160">
        <f t="shared" si="6"/>
        <v>1</v>
      </c>
      <c r="AN160">
        <f t="shared" si="8"/>
        <v>1.2400000000000002</v>
      </c>
      <c r="AO160">
        <f t="shared" si="7"/>
        <v>0.80645161290322565</v>
      </c>
    </row>
    <row r="161" spans="1:41" x14ac:dyDescent="0.2">
      <c r="A161">
        <v>160</v>
      </c>
      <c r="B161">
        <v>1259</v>
      </c>
      <c r="C161">
        <v>100</v>
      </c>
      <c r="D161" t="s">
        <v>83</v>
      </c>
      <c r="E161" t="s">
        <v>83</v>
      </c>
      <c r="F161" t="s">
        <v>83</v>
      </c>
      <c r="G161" t="s">
        <v>56</v>
      </c>
      <c r="H161" t="s">
        <v>56</v>
      </c>
      <c r="I161" t="s">
        <v>56</v>
      </c>
      <c r="J161" t="s">
        <v>71</v>
      </c>
      <c r="K161" t="s">
        <v>42</v>
      </c>
      <c r="L161" t="s">
        <v>75</v>
      </c>
      <c r="M161" t="s">
        <v>84</v>
      </c>
      <c r="N161" t="s">
        <v>110</v>
      </c>
      <c r="O161" t="s">
        <v>45</v>
      </c>
      <c r="P161" t="s">
        <v>47</v>
      </c>
      <c r="Q161" t="s">
        <v>45</v>
      </c>
      <c r="R161" t="s">
        <v>45</v>
      </c>
      <c r="S161" t="s">
        <v>47</v>
      </c>
      <c r="T161" t="s">
        <v>48</v>
      </c>
      <c r="U161" t="s">
        <v>48</v>
      </c>
      <c r="V161" t="s">
        <v>48</v>
      </c>
      <c r="W161" t="s">
        <v>49</v>
      </c>
      <c r="X161" t="s">
        <v>49</v>
      </c>
      <c r="Y161" t="s">
        <v>49</v>
      </c>
      <c r="Z161" t="s">
        <v>49</v>
      </c>
      <c r="AA161" t="s">
        <v>50</v>
      </c>
      <c r="AB161" t="s">
        <v>61</v>
      </c>
      <c r="AC161" t="s">
        <v>62</v>
      </c>
      <c r="AD161" t="s">
        <v>52</v>
      </c>
      <c r="AE161">
        <v>90</v>
      </c>
      <c r="AF161" t="s">
        <v>53</v>
      </c>
      <c r="AG161">
        <v>0</v>
      </c>
      <c r="AH161">
        <v>23</v>
      </c>
      <c r="AI161" t="s">
        <v>240</v>
      </c>
      <c r="AJ161">
        <v>2</v>
      </c>
      <c r="AK161">
        <v>170</v>
      </c>
      <c r="AL161">
        <v>2</v>
      </c>
      <c r="AM161">
        <f t="shared" si="6"/>
        <v>10</v>
      </c>
      <c r="AN161">
        <f t="shared" si="8"/>
        <v>90.76</v>
      </c>
      <c r="AO161">
        <f t="shared" si="7"/>
        <v>0.11018069634200088</v>
      </c>
    </row>
    <row r="162" spans="1:41" x14ac:dyDescent="0.2">
      <c r="A162">
        <v>161</v>
      </c>
      <c r="B162">
        <v>603</v>
      </c>
      <c r="C162">
        <v>1000</v>
      </c>
      <c r="D162" t="s">
        <v>55</v>
      </c>
      <c r="E162" t="s">
        <v>55</v>
      </c>
      <c r="F162" t="s">
        <v>55</v>
      </c>
      <c r="G162" t="s">
        <v>77</v>
      </c>
      <c r="H162" t="s">
        <v>77</v>
      </c>
      <c r="I162" t="s">
        <v>77</v>
      </c>
      <c r="J162" t="s">
        <v>77</v>
      </c>
      <c r="K162" t="s">
        <v>78</v>
      </c>
      <c r="L162" t="s">
        <v>58</v>
      </c>
      <c r="M162" t="s">
        <v>94</v>
      </c>
      <c r="N162" t="s">
        <v>45</v>
      </c>
      <c r="O162" t="s">
        <v>45</v>
      </c>
      <c r="P162" t="s">
        <v>47</v>
      </c>
      <c r="T162" t="s">
        <v>38</v>
      </c>
      <c r="U162" t="s">
        <v>38</v>
      </c>
      <c r="V162" t="s">
        <v>38</v>
      </c>
      <c r="W162" t="s">
        <v>49</v>
      </c>
      <c r="X162" t="s">
        <v>49</v>
      </c>
      <c r="Y162" t="s">
        <v>49</v>
      </c>
      <c r="Z162" t="s">
        <v>49</v>
      </c>
      <c r="AA162" t="s">
        <v>50</v>
      </c>
      <c r="AB162" t="s">
        <v>43</v>
      </c>
      <c r="AC162" t="s">
        <v>62</v>
      </c>
      <c r="AD162" t="s">
        <v>52</v>
      </c>
      <c r="AE162">
        <v>500</v>
      </c>
      <c r="AF162" t="s">
        <v>67</v>
      </c>
      <c r="AG162">
        <v>1</v>
      </c>
      <c r="AH162">
        <v>38</v>
      </c>
      <c r="AI162" t="s">
        <v>241</v>
      </c>
      <c r="AJ162">
        <v>1</v>
      </c>
      <c r="AK162">
        <v>126</v>
      </c>
      <c r="AL162">
        <v>1</v>
      </c>
      <c r="AM162">
        <f t="shared" si="6"/>
        <v>500</v>
      </c>
      <c r="AN162">
        <f t="shared" si="8"/>
        <v>990.76</v>
      </c>
      <c r="AO162">
        <f t="shared" si="7"/>
        <v>0.50466308692317008</v>
      </c>
    </row>
    <row r="163" spans="1:41" x14ac:dyDescent="0.2">
      <c r="A163">
        <v>162</v>
      </c>
      <c r="B163">
        <v>977</v>
      </c>
      <c r="C163">
        <v>1.75</v>
      </c>
      <c r="D163" t="s">
        <v>55</v>
      </c>
      <c r="E163" t="s">
        <v>55</v>
      </c>
      <c r="F163" t="s">
        <v>55</v>
      </c>
      <c r="G163" t="s">
        <v>77</v>
      </c>
      <c r="H163" t="s">
        <v>77</v>
      </c>
      <c r="I163" t="s">
        <v>77</v>
      </c>
      <c r="J163" t="s">
        <v>77</v>
      </c>
      <c r="K163" t="s">
        <v>78</v>
      </c>
      <c r="L163" t="s">
        <v>58</v>
      </c>
      <c r="M163" t="s">
        <v>80</v>
      </c>
      <c r="N163" t="s">
        <v>45</v>
      </c>
      <c r="O163" t="s">
        <v>45</v>
      </c>
      <c r="P163" t="s">
        <v>47</v>
      </c>
      <c r="T163" t="s">
        <v>38</v>
      </c>
      <c r="U163" t="s">
        <v>39</v>
      </c>
      <c r="V163" t="s">
        <v>39</v>
      </c>
      <c r="W163" t="s">
        <v>40</v>
      </c>
      <c r="X163" t="s">
        <v>40</v>
      </c>
      <c r="Y163" t="s">
        <v>40</v>
      </c>
      <c r="Z163" t="s">
        <v>40</v>
      </c>
      <c r="AA163" t="s">
        <v>65</v>
      </c>
      <c r="AB163" t="s">
        <v>66</v>
      </c>
      <c r="AC163" t="s">
        <v>62</v>
      </c>
      <c r="AD163" t="s">
        <v>52</v>
      </c>
      <c r="AE163">
        <v>3</v>
      </c>
      <c r="AF163" t="s">
        <v>53</v>
      </c>
      <c r="AG163">
        <v>0</v>
      </c>
      <c r="AH163">
        <v>57</v>
      </c>
      <c r="AI163" t="s">
        <v>242</v>
      </c>
      <c r="AJ163">
        <v>1</v>
      </c>
      <c r="AK163">
        <v>123</v>
      </c>
      <c r="AL163">
        <v>2</v>
      </c>
      <c r="AM163">
        <f t="shared" si="6"/>
        <v>1.25</v>
      </c>
      <c r="AN163">
        <f t="shared" si="8"/>
        <v>7.49</v>
      </c>
      <c r="AO163">
        <f t="shared" si="7"/>
        <v>0.16688918558077437</v>
      </c>
    </row>
    <row r="164" spans="1:41" ht="409.6" x14ac:dyDescent="0.2">
      <c r="A164">
        <v>163</v>
      </c>
      <c r="B164">
        <v>459</v>
      </c>
      <c r="C164">
        <v>9.49</v>
      </c>
      <c r="D164" t="s">
        <v>48</v>
      </c>
      <c r="E164" t="s">
        <v>48</v>
      </c>
      <c r="F164" t="s">
        <v>38</v>
      </c>
      <c r="G164" t="s">
        <v>70</v>
      </c>
      <c r="H164" t="s">
        <v>77</v>
      </c>
      <c r="I164" t="s">
        <v>77</v>
      </c>
      <c r="J164" t="s">
        <v>77</v>
      </c>
      <c r="K164" t="s">
        <v>50</v>
      </c>
      <c r="L164" t="s">
        <v>43</v>
      </c>
      <c r="M164" t="s">
        <v>80</v>
      </c>
      <c r="N164" t="s">
        <v>45</v>
      </c>
      <c r="O164" t="s">
        <v>45</v>
      </c>
      <c r="P164" t="s">
        <v>47</v>
      </c>
      <c r="T164" t="s">
        <v>48</v>
      </c>
      <c r="U164" t="s">
        <v>38</v>
      </c>
      <c r="V164" t="s">
        <v>48</v>
      </c>
      <c r="W164" t="s">
        <v>77</v>
      </c>
      <c r="X164" t="s">
        <v>70</v>
      </c>
      <c r="Y164" t="s">
        <v>77</v>
      </c>
      <c r="Z164" t="s">
        <v>77</v>
      </c>
      <c r="AA164" t="s">
        <v>50</v>
      </c>
      <c r="AB164" t="s">
        <v>43</v>
      </c>
      <c r="AC164" t="s">
        <v>80</v>
      </c>
      <c r="AD164" t="s">
        <v>52</v>
      </c>
      <c r="AE164">
        <v>9.25</v>
      </c>
      <c r="AF164" t="s">
        <v>67</v>
      </c>
      <c r="AG164" t="s">
        <v>68</v>
      </c>
      <c r="AH164">
        <v>29</v>
      </c>
      <c r="AI164" s="1" t="s">
        <v>236</v>
      </c>
      <c r="AJ164">
        <v>1</v>
      </c>
      <c r="AK164">
        <v>149</v>
      </c>
      <c r="AL164">
        <v>1</v>
      </c>
      <c r="AM164">
        <f t="shared" si="6"/>
        <v>0.24000000000000021</v>
      </c>
      <c r="AN164">
        <f t="shared" si="8"/>
        <v>0.25</v>
      </c>
      <c r="AO164">
        <f t="shared" si="7"/>
        <v>0.96000000000000085</v>
      </c>
    </row>
    <row r="165" spans="1:41" ht="34" x14ac:dyDescent="0.2">
      <c r="A165">
        <v>164</v>
      </c>
      <c r="B165">
        <v>2489</v>
      </c>
      <c r="C165">
        <v>355</v>
      </c>
      <c r="D165" t="s">
        <v>48</v>
      </c>
      <c r="E165" t="s">
        <v>48</v>
      </c>
      <c r="F165" t="s">
        <v>48</v>
      </c>
      <c r="G165" t="s">
        <v>77</v>
      </c>
      <c r="H165" t="s">
        <v>70</v>
      </c>
      <c r="I165" t="s">
        <v>70</v>
      </c>
      <c r="J165" t="s">
        <v>77</v>
      </c>
      <c r="K165" t="s">
        <v>50</v>
      </c>
      <c r="L165" t="s">
        <v>43</v>
      </c>
      <c r="M165" t="s">
        <v>80</v>
      </c>
      <c r="N165" t="s">
        <v>45</v>
      </c>
      <c r="O165" t="s">
        <v>45</v>
      </c>
      <c r="P165" t="s">
        <v>47</v>
      </c>
      <c r="T165" t="s">
        <v>48</v>
      </c>
      <c r="U165" t="s">
        <v>38</v>
      </c>
      <c r="V165" t="s">
        <v>48</v>
      </c>
      <c r="W165" t="s">
        <v>70</v>
      </c>
      <c r="X165" t="s">
        <v>77</v>
      </c>
      <c r="Y165" t="s">
        <v>77</v>
      </c>
      <c r="Z165" t="s">
        <v>77</v>
      </c>
      <c r="AA165" t="s">
        <v>60</v>
      </c>
      <c r="AB165" t="s">
        <v>43</v>
      </c>
      <c r="AC165" t="s">
        <v>80</v>
      </c>
      <c r="AD165" t="s">
        <v>52</v>
      </c>
      <c r="AE165">
        <v>456</v>
      </c>
      <c r="AF165" t="s">
        <v>53</v>
      </c>
      <c r="AG165">
        <v>2</v>
      </c>
      <c r="AH165">
        <v>52</v>
      </c>
      <c r="AI165" s="1" t="s">
        <v>243</v>
      </c>
      <c r="AJ165">
        <v>2</v>
      </c>
      <c r="AK165">
        <v>102</v>
      </c>
      <c r="AL165">
        <v>1</v>
      </c>
      <c r="AM165">
        <f t="shared" si="6"/>
        <v>101</v>
      </c>
      <c r="AN165">
        <f t="shared" si="8"/>
        <v>345.76</v>
      </c>
      <c r="AO165">
        <f t="shared" si="7"/>
        <v>0.29211013419713094</v>
      </c>
    </row>
    <row r="166" spans="1:41" ht="409.6" x14ac:dyDescent="0.2">
      <c r="A166">
        <v>165</v>
      </c>
      <c r="B166">
        <v>439</v>
      </c>
      <c r="C166">
        <v>9</v>
      </c>
      <c r="D166" t="s">
        <v>48</v>
      </c>
      <c r="E166" t="s">
        <v>48</v>
      </c>
      <c r="F166" t="s">
        <v>38</v>
      </c>
      <c r="G166" t="s">
        <v>70</v>
      </c>
      <c r="H166" t="s">
        <v>77</v>
      </c>
      <c r="I166" t="s">
        <v>77</v>
      </c>
      <c r="J166" t="s">
        <v>77</v>
      </c>
      <c r="K166" t="s">
        <v>50</v>
      </c>
      <c r="L166" t="s">
        <v>43</v>
      </c>
      <c r="M166" t="s">
        <v>80</v>
      </c>
      <c r="N166" t="s">
        <v>45</v>
      </c>
      <c r="O166" t="s">
        <v>45</v>
      </c>
      <c r="P166" t="s">
        <v>47</v>
      </c>
      <c r="T166" t="s">
        <v>48</v>
      </c>
      <c r="U166" t="s">
        <v>38</v>
      </c>
      <c r="V166" t="s">
        <v>48</v>
      </c>
      <c r="W166" t="s">
        <v>77</v>
      </c>
      <c r="X166" t="s">
        <v>70</v>
      </c>
      <c r="Y166" t="s">
        <v>77</v>
      </c>
      <c r="Z166" t="s">
        <v>77</v>
      </c>
      <c r="AA166" t="s">
        <v>50</v>
      </c>
      <c r="AB166" t="s">
        <v>43</v>
      </c>
      <c r="AC166" t="s">
        <v>80</v>
      </c>
      <c r="AD166" t="s">
        <v>52</v>
      </c>
      <c r="AE166">
        <v>9.24</v>
      </c>
      <c r="AF166" t="s">
        <v>67</v>
      </c>
      <c r="AG166" t="s">
        <v>68</v>
      </c>
      <c r="AH166">
        <v>29</v>
      </c>
      <c r="AI166" s="1" t="s">
        <v>236</v>
      </c>
      <c r="AJ166">
        <v>1</v>
      </c>
      <c r="AK166">
        <v>351</v>
      </c>
      <c r="AL166">
        <v>1</v>
      </c>
      <c r="AM166">
        <f t="shared" si="6"/>
        <v>0.24000000000000021</v>
      </c>
      <c r="AN166">
        <f t="shared" si="8"/>
        <v>0.24000000000000021</v>
      </c>
      <c r="AO166">
        <f t="shared" si="7"/>
        <v>1</v>
      </c>
    </row>
    <row r="167" spans="1:41" x14ac:dyDescent="0.2">
      <c r="A167">
        <v>166</v>
      </c>
      <c r="B167">
        <v>2343</v>
      </c>
      <c r="C167">
        <v>200</v>
      </c>
      <c r="D167" t="s">
        <v>38</v>
      </c>
      <c r="E167" t="s">
        <v>48</v>
      </c>
      <c r="F167" t="s">
        <v>38</v>
      </c>
      <c r="G167" t="s">
        <v>70</v>
      </c>
      <c r="H167" t="s">
        <v>77</v>
      </c>
      <c r="I167" t="s">
        <v>70</v>
      </c>
      <c r="J167" t="s">
        <v>70</v>
      </c>
      <c r="K167" t="s">
        <v>60</v>
      </c>
      <c r="L167" t="s">
        <v>61</v>
      </c>
      <c r="M167" t="s">
        <v>94</v>
      </c>
      <c r="N167" t="s">
        <v>45</v>
      </c>
      <c r="O167" t="s">
        <v>45</v>
      </c>
      <c r="P167" t="s">
        <v>47</v>
      </c>
      <c r="T167" t="s">
        <v>38</v>
      </c>
      <c r="U167" t="s">
        <v>38</v>
      </c>
      <c r="V167" t="s">
        <v>48</v>
      </c>
      <c r="W167" t="s">
        <v>70</v>
      </c>
      <c r="X167" t="s">
        <v>77</v>
      </c>
      <c r="Y167" t="s">
        <v>70</v>
      </c>
      <c r="Z167" t="s">
        <v>70</v>
      </c>
      <c r="AA167" t="s">
        <v>60</v>
      </c>
      <c r="AB167" t="s">
        <v>61</v>
      </c>
      <c r="AC167" t="s">
        <v>94</v>
      </c>
      <c r="AD167" t="s">
        <v>52</v>
      </c>
      <c r="AE167">
        <v>200</v>
      </c>
      <c r="AF167" t="s">
        <v>67</v>
      </c>
      <c r="AG167">
        <v>3</v>
      </c>
      <c r="AH167">
        <v>29</v>
      </c>
      <c r="AI167" t="s">
        <v>244</v>
      </c>
      <c r="AJ167">
        <v>1</v>
      </c>
      <c r="AK167">
        <v>559</v>
      </c>
      <c r="AL167">
        <v>1</v>
      </c>
      <c r="AM167">
        <f t="shared" si="6"/>
        <v>0</v>
      </c>
      <c r="AN167">
        <f t="shared" si="8"/>
        <v>190.76</v>
      </c>
      <c r="AO167">
        <f t="shared" si="7"/>
        <v>0</v>
      </c>
    </row>
    <row r="168" spans="1:41" x14ac:dyDescent="0.2">
      <c r="A168">
        <v>167</v>
      </c>
      <c r="B168">
        <v>813</v>
      </c>
      <c r="C168">
        <v>200</v>
      </c>
      <c r="D168" t="s">
        <v>48</v>
      </c>
      <c r="E168" t="s">
        <v>38</v>
      </c>
      <c r="F168" t="s">
        <v>38</v>
      </c>
      <c r="G168" t="s">
        <v>77</v>
      </c>
      <c r="H168" t="s">
        <v>70</v>
      </c>
      <c r="I168" t="s">
        <v>70</v>
      </c>
      <c r="J168" t="s">
        <v>70</v>
      </c>
      <c r="K168" t="s">
        <v>60</v>
      </c>
      <c r="L168" t="s">
        <v>61</v>
      </c>
      <c r="M168" t="s">
        <v>94</v>
      </c>
      <c r="N168" t="s">
        <v>45</v>
      </c>
      <c r="O168" t="s">
        <v>45</v>
      </c>
      <c r="P168" t="s">
        <v>47</v>
      </c>
      <c r="T168" t="s">
        <v>48</v>
      </c>
      <c r="U168" t="s">
        <v>38</v>
      </c>
      <c r="V168" t="s">
        <v>38</v>
      </c>
      <c r="W168" t="s">
        <v>70</v>
      </c>
      <c r="X168" t="s">
        <v>70</v>
      </c>
      <c r="Y168" t="s">
        <v>77</v>
      </c>
      <c r="Z168" t="s">
        <v>70</v>
      </c>
      <c r="AA168" t="s">
        <v>60</v>
      </c>
      <c r="AB168" t="s">
        <v>61</v>
      </c>
      <c r="AC168" t="s">
        <v>94</v>
      </c>
      <c r="AD168" t="s">
        <v>52</v>
      </c>
      <c r="AE168">
        <v>200</v>
      </c>
      <c r="AF168" t="s">
        <v>67</v>
      </c>
      <c r="AG168">
        <v>3</v>
      </c>
      <c r="AH168">
        <v>29</v>
      </c>
      <c r="AI168" t="s">
        <v>244</v>
      </c>
      <c r="AJ168">
        <v>2</v>
      </c>
      <c r="AK168">
        <v>264</v>
      </c>
      <c r="AL168">
        <v>1</v>
      </c>
      <c r="AM168">
        <f t="shared" si="6"/>
        <v>0</v>
      </c>
      <c r="AN168">
        <f t="shared" si="8"/>
        <v>190.76</v>
      </c>
      <c r="AO168">
        <f t="shared" si="7"/>
        <v>0</v>
      </c>
    </row>
    <row r="169" spans="1:41" x14ac:dyDescent="0.2">
      <c r="A169">
        <v>168</v>
      </c>
      <c r="B169">
        <v>3805</v>
      </c>
      <c r="C169">
        <v>250</v>
      </c>
      <c r="D169" t="s">
        <v>39</v>
      </c>
      <c r="E169" t="s">
        <v>39</v>
      </c>
      <c r="F169" t="s">
        <v>39</v>
      </c>
      <c r="G169" t="s">
        <v>56</v>
      </c>
      <c r="H169" t="s">
        <v>71</v>
      </c>
      <c r="I169" t="s">
        <v>56</v>
      </c>
      <c r="J169" t="s">
        <v>41</v>
      </c>
      <c r="K169" t="s">
        <v>65</v>
      </c>
      <c r="L169" t="s">
        <v>72</v>
      </c>
      <c r="M169" t="s">
        <v>44</v>
      </c>
      <c r="N169" t="s">
        <v>45</v>
      </c>
      <c r="O169" t="s">
        <v>45</v>
      </c>
      <c r="P169" t="s">
        <v>47</v>
      </c>
      <c r="T169" t="s">
        <v>39</v>
      </c>
      <c r="U169" t="s">
        <v>39</v>
      </c>
      <c r="V169" t="s">
        <v>39</v>
      </c>
      <c r="W169" t="s">
        <v>70</v>
      </c>
      <c r="X169" t="s">
        <v>70</v>
      </c>
      <c r="Y169" t="s">
        <v>70</v>
      </c>
      <c r="Z169" t="s">
        <v>70</v>
      </c>
      <c r="AA169" t="s">
        <v>60</v>
      </c>
      <c r="AB169" t="s">
        <v>61</v>
      </c>
      <c r="AC169" t="s">
        <v>59</v>
      </c>
      <c r="AD169" t="s">
        <v>52</v>
      </c>
      <c r="AE169">
        <v>150</v>
      </c>
      <c r="AF169" t="s">
        <v>67</v>
      </c>
      <c r="AG169">
        <v>0</v>
      </c>
      <c r="AH169">
        <v>31</v>
      </c>
      <c r="AI169" t="s">
        <v>245</v>
      </c>
      <c r="AJ169">
        <v>2</v>
      </c>
      <c r="AK169">
        <v>483</v>
      </c>
      <c r="AL169">
        <v>2</v>
      </c>
      <c r="AM169">
        <f t="shared" si="6"/>
        <v>100</v>
      </c>
      <c r="AN169">
        <f t="shared" si="8"/>
        <v>240.76</v>
      </c>
      <c r="AO169">
        <f t="shared" si="7"/>
        <v>0.41535138727363352</v>
      </c>
    </row>
    <row r="170" spans="1:41" x14ac:dyDescent="0.2">
      <c r="A170">
        <v>169</v>
      </c>
      <c r="B170">
        <v>420</v>
      </c>
      <c r="C170">
        <v>290</v>
      </c>
      <c r="D170" t="s">
        <v>38</v>
      </c>
      <c r="E170" t="s">
        <v>48</v>
      </c>
      <c r="F170" t="s">
        <v>39</v>
      </c>
      <c r="G170" t="s">
        <v>71</v>
      </c>
      <c r="H170" t="s">
        <v>56</v>
      </c>
      <c r="I170" t="s">
        <v>70</v>
      </c>
      <c r="J170" t="s">
        <v>56</v>
      </c>
      <c r="K170" t="s">
        <v>60</v>
      </c>
      <c r="L170" t="s">
        <v>75</v>
      </c>
      <c r="M170" t="s">
        <v>59</v>
      </c>
      <c r="N170" t="s">
        <v>45</v>
      </c>
      <c r="O170" t="s">
        <v>45</v>
      </c>
      <c r="P170" t="s">
        <v>47</v>
      </c>
      <c r="T170" t="s">
        <v>39</v>
      </c>
      <c r="U170" t="s">
        <v>38</v>
      </c>
      <c r="V170" t="s">
        <v>38</v>
      </c>
      <c r="W170" t="s">
        <v>77</v>
      </c>
      <c r="X170" t="s">
        <v>56</v>
      </c>
      <c r="Y170" t="s">
        <v>71</v>
      </c>
      <c r="Z170" t="s">
        <v>70</v>
      </c>
      <c r="AA170" t="s">
        <v>90</v>
      </c>
      <c r="AB170" t="s">
        <v>61</v>
      </c>
      <c r="AC170" t="s">
        <v>94</v>
      </c>
      <c r="AD170" t="s">
        <v>52</v>
      </c>
      <c r="AE170">
        <v>390</v>
      </c>
      <c r="AF170" t="s">
        <v>67</v>
      </c>
      <c r="AG170">
        <v>3</v>
      </c>
      <c r="AH170">
        <v>30</v>
      </c>
      <c r="AI170" t="s">
        <v>246</v>
      </c>
      <c r="AJ170">
        <v>2</v>
      </c>
      <c r="AK170">
        <v>309</v>
      </c>
      <c r="AL170">
        <v>1</v>
      </c>
      <c r="AM170">
        <f t="shared" si="6"/>
        <v>100</v>
      </c>
      <c r="AN170">
        <f t="shared" si="8"/>
        <v>280.76</v>
      </c>
      <c r="AO170">
        <f t="shared" si="7"/>
        <v>0.35617609346060691</v>
      </c>
    </row>
    <row r="171" spans="1:41" x14ac:dyDescent="0.2">
      <c r="A171">
        <v>170</v>
      </c>
      <c r="B171">
        <v>883</v>
      </c>
      <c r="C171">
        <v>5.85</v>
      </c>
      <c r="D171" t="s">
        <v>55</v>
      </c>
      <c r="E171" t="s">
        <v>55</v>
      </c>
      <c r="F171" t="s">
        <v>55</v>
      </c>
      <c r="G171" t="s">
        <v>70</v>
      </c>
      <c r="H171" t="s">
        <v>70</v>
      </c>
      <c r="I171" t="s">
        <v>70</v>
      </c>
      <c r="J171" t="s">
        <v>70</v>
      </c>
      <c r="K171" t="s">
        <v>78</v>
      </c>
      <c r="L171" t="s">
        <v>58</v>
      </c>
      <c r="M171" t="s">
        <v>94</v>
      </c>
      <c r="N171" t="s">
        <v>45</v>
      </c>
      <c r="O171" t="s">
        <v>45</v>
      </c>
      <c r="P171" t="s">
        <v>47</v>
      </c>
      <c r="T171" t="s">
        <v>48</v>
      </c>
      <c r="U171" t="s">
        <v>48</v>
      </c>
      <c r="V171" t="s">
        <v>48</v>
      </c>
      <c r="W171" t="s">
        <v>49</v>
      </c>
      <c r="X171" t="s">
        <v>49</v>
      </c>
      <c r="Y171" t="s">
        <v>49</v>
      </c>
      <c r="Z171" t="s">
        <v>49</v>
      </c>
      <c r="AA171" t="s">
        <v>60</v>
      </c>
      <c r="AB171" t="s">
        <v>43</v>
      </c>
      <c r="AC171" t="s">
        <v>51</v>
      </c>
      <c r="AD171" t="s">
        <v>52</v>
      </c>
      <c r="AE171">
        <v>5.85</v>
      </c>
      <c r="AF171" t="s">
        <v>67</v>
      </c>
      <c r="AG171">
        <v>2</v>
      </c>
      <c r="AH171">
        <v>44</v>
      </c>
      <c r="AI171" t="s">
        <v>247</v>
      </c>
      <c r="AJ171">
        <v>1</v>
      </c>
      <c r="AK171">
        <v>186</v>
      </c>
      <c r="AL171">
        <v>2</v>
      </c>
      <c r="AM171">
        <f t="shared" si="6"/>
        <v>0</v>
      </c>
      <c r="AN171">
        <f t="shared" si="8"/>
        <v>3.3900000000000006</v>
      </c>
      <c r="AO171">
        <f t="shared" si="7"/>
        <v>0</v>
      </c>
    </row>
    <row r="172" spans="1:41" x14ac:dyDescent="0.2">
      <c r="A172">
        <v>171</v>
      </c>
      <c r="B172">
        <v>990</v>
      </c>
      <c r="C172">
        <v>75</v>
      </c>
      <c r="D172" t="s">
        <v>64</v>
      </c>
      <c r="E172" t="s">
        <v>55</v>
      </c>
      <c r="F172" t="s">
        <v>55</v>
      </c>
      <c r="G172" t="s">
        <v>77</v>
      </c>
      <c r="H172" t="s">
        <v>70</v>
      </c>
      <c r="I172" t="s">
        <v>70</v>
      </c>
      <c r="J172" t="s">
        <v>70</v>
      </c>
      <c r="K172" t="s">
        <v>57</v>
      </c>
      <c r="L172" t="s">
        <v>66</v>
      </c>
      <c r="M172" t="s">
        <v>62</v>
      </c>
      <c r="N172" t="s">
        <v>45</v>
      </c>
      <c r="O172" t="s">
        <v>45</v>
      </c>
      <c r="P172" t="s">
        <v>47</v>
      </c>
      <c r="T172" t="s">
        <v>39</v>
      </c>
      <c r="U172" t="s">
        <v>39</v>
      </c>
      <c r="V172" t="s">
        <v>83</v>
      </c>
      <c r="W172" t="s">
        <v>41</v>
      </c>
      <c r="X172" t="s">
        <v>71</v>
      </c>
      <c r="Y172" t="s">
        <v>41</v>
      </c>
      <c r="Z172" t="s">
        <v>41</v>
      </c>
      <c r="AA172" t="s">
        <v>42</v>
      </c>
      <c r="AB172" t="s">
        <v>72</v>
      </c>
      <c r="AC172" t="s">
        <v>84</v>
      </c>
      <c r="AD172" t="s">
        <v>52</v>
      </c>
      <c r="AE172">
        <v>9</v>
      </c>
      <c r="AF172" t="s">
        <v>67</v>
      </c>
      <c r="AG172">
        <v>0</v>
      </c>
      <c r="AH172">
        <v>27</v>
      </c>
      <c r="AI172" t="s">
        <v>248</v>
      </c>
      <c r="AJ172">
        <v>1</v>
      </c>
      <c r="AK172">
        <v>419</v>
      </c>
      <c r="AL172">
        <v>1</v>
      </c>
      <c r="AM172">
        <f t="shared" si="6"/>
        <v>66</v>
      </c>
      <c r="AN172">
        <f t="shared" si="8"/>
        <v>65.760000000000005</v>
      </c>
      <c r="AO172">
        <f t="shared" si="7"/>
        <v>1.0036496350364963</v>
      </c>
    </row>
    <row r="173" spans="1:41" x14ac:dyDescent="0.2">
      <c r="A173">
        <v>172</v>
      </c>
      <c r="B173">
        <v>491</v>
      </c>
      <c r="C173">
        <v>400</v>
      </c>
      <c r="D173" t="s">
        <v>38</v>
      </c>
      <c r="E173" t="s">
        <v>39</v>
      </c>
      <c r="F173" t="s">
        <v>38</v>
      </c>
      <c r="G173" t="s">
        <v>56</v>
      </c>
      <c r="H173" t="s">
        <v>56</v>
      </c>
      <c r="I173" t="s">
        <v>70</v>
      </c>
      <c r="J173" t="s">
        <v>56</v>
      </c>
      <c r="K173" t="s">
        <v>90</v>
      </c>
      <c r="L173" t="s">
        <v>72</v>
      </c>
      <c r="M173" t="s">
        <v>94</v>
      </c>
      <c r="N173" t="s">
        <v>45</v>
      </c>
      <c r="O173" t="s">
        <v>45</v>
      </c>
      <c r="P173" t="s">
        <v>47</v>
      </c>
      <c r="T173" t="s">
        <v>38</v>
      </c>
      <c r="U173" t="s">
        <v>39</v>
      </c>
      <c r="V173" t="s">
        <v>38</v>
      </c>
      <c r="W173" t="s">
        <v>70</v>
      </c>
      <c r="X173" t="s">
        <v>70</v>
      </c>
      <c r="Y173" t="s">
        <v>56</v>
      </c>
      <c r="Z173" t="s">
        <v>70</v>
      </c>
      <c r="AA173" t="s">
        <v>90</v>
      </c>
      <c r="AB173" t="s">
        <v>61</v>
      </c>
      <c r="AC173" t="s">
        <v>59</v>
      </c>
      <c r="AD173" t="s">
        <v>52</v>
      </c>
      <c r="AE173">
        <v>450</v>
      </c>
      <c r="AF173" t="s">
        <v>67</v>
      </c>
      <c r="AG173">
        <v>2</v>
      </c>
      <c r="AH173">
        <v>32</v>
      </c>
      <c r="AI173" t="s">
        <v>249</v>
      </c>
      <c r="AJ173">
        <v>1</v>
      </c>
      <c r="AK173">
        <v>178</v>
      </c>
      <c r="AL173">
        <v>1</v>
      </c>
      <c r="AM173">
        <f t="shared" si="6"/>
        <v>50</v>
      </c>
      <c r="AN173">
        <f t="shared" si="8"/>
        <v>390.76</v>
      </c>
      <c r="AO173">
        <f t="shared" si="7"/>
        <v>0.12795577848295631</v>
      </c>
    </row>
    <row r="174" spans="1:41" x14ac:dyDescent="0.2">
      <c r="A174">
        <v>173</v>
      </c>
      <c r="B174">
        <v>392</v>
      </c>
      <c r="C174">
        <v>190</v>
      </c>
      <c r="D174" t="s">
        <v>48</v>
      </c>
      <c r="E174" t="s">
        <v>39</v>
      </c>
      <c r="F174" t="s">
        <v>38</v>
      </c>
      <c r="G174" t="s">
        <v>71</v>
      </c>
      <c r="H174" t="s">
        <v>70</v>
      </c>
      <c r="I174" t="s">
        <v>56</v>
      </c>
      <c r="J174" t="s">
        <v>70</v>
      </c>
      <c r="K174" t="s">
        <v>90</v>
      </c>
      <c r="L174" t="s">
        <v>61</v>
      </c>
      <c r="M174" t="s">
        <v>59</v>
      </c>
      <c r="N174" t="s">
        <v>45</v>
      </c>
      <c r="O174" t="s">
        <v>45</v>
      </c>
      <c r="P174" t="s">
        <v>47</v>
      </c>
      <c r="T174" t="s">
        <v>38</v>
      </c>
      <c r="U174" t="s">
        <v>39</v>
      </c>
      <c r="V174" t="s">
        <v>38</v>
      </c>
      <c r="W174" t="s">
        <v>56</v>
      </c>
      <c r="X174" t="s">
        <v>77</v>
      </c>
      <c r="Y174" t="s">
        <v>70</v>
      </c>
      <c r="Z174" t="s">
        <v>70</v>
      </c>
      <c r="AA174" t="s">
        <v>60</v>
      </c>
      <c r="AB174" t="s">
        <v>72</v>
      </c>
      <c r="AC174" t="s">
        <v>94</v>
      </c>
      <c r="AD174" t="s">
        <v>52</v>
      </c>
      <c r="AE174">
        <v>10</v>
      </c>
      <c r="AF174" t="s">
        <v>53</v>
      </c>
      <c r="AG174">
        <v>3</v>
      </c>
      <c r="AH174">
        <v>32</v>
      </c>
      <c r="AI174" t="s">
        <v>250</v>
      </c>
      <c r="AJ174">
        <v>1</v>
      </c>
      <c r="AK174">
        <v>582</v>
      </c>
      <c r="AL174">
        <v>1</v>
      </c>
      <c r="AM174">
        <f t="shared" si="6"/>
        <v>180</v>
      </c>
      <c r="AN174">
        <f t="shared" si="8"/>
        <v>180.76</v>
      </c>
      <c r="AO174">
        <f t="shared" si="7"/>
        <v>0.99579552998450993</v>
      </c>
    </row>
    <row r="175" spans="1:41" x14ac:dyDescent="0.2">
      <c r="A175">
        <v>174</v>
      </c>
      <c r="B175">
        <v>2042</v>
      </c>
      <c r="C175">
        <v>300</v>
      </c>
      <c r="D175" t="s">
        <v>39</v>
      </c>
      <c r="E175" t="s">
        <v>38</v>
      </c>
      <c r="F175" t="s">
        <v>39</v>
      </c>
      <c r="G175" t="s">
        <v>71</v>
      </c>
      <c r="H175" t="s">
        <v>56</v>
      </c>
      <c r="I175" t="s">
        <v>56</v>
      </c>
      <c r="J175" t="s">
        <v>56</v>
      </c>
      <c r="K175" t="s">
        <v>42</v>
      </c>
      <c r="L175" t="s">
        <v>72</v>
      </c>
      <c r="M175" t="s">
        <v>84</v>
      </c>
      <c r="N175" t="s">
        <v>45</v>
      </c>
      <c r="O175" t="s">
        <v>45</v>
      </c>
      <c r="P175" t="s">
        <v>47</v>
      </c>
      <c r="T175" t="s">
        <v>39</v>
      </c>
      <c r="U175" t="s">
        <v>38</v>
      </c>
      <c r="V175" t="s">
        <v>39</v>
      </c>
      <c r="W175" t="s">
        <v>56</v>
      </c>
      <c r="X175" t="s">
        <v>70</v>
      </c>
      <c r="Y175" t="s">
        <v>56</v>
      </c>
      <c r="Z175" t="s">
        <v>77</v>
      </c>
      <c r="AA175" t="s">
        <v>90</v>
      </c>
      <c r="AB175" t="s">
        <v>72</v>
      </c>
      <c r="AC175" t="s">
        <v>59</v>
      </c>
      <c r="AD175" t="s">
        <v>52</v>
      </c>
      <c r="AE175">
        <v>501</v>
      </c>
      <c r="AF175" t="s">
        <v>53</v>
      </c>
      <c r="AG175">
        <v>3</v>
      </c>
      <c r="AH175">
        <v>32</v>
      </c>
      <c r="AI175" t="s">
        <v>251</v>
      </c>
      <c r="AJ175">
        <v>2</v>
      </c>
      <c r="AK175">
        <v>494</v>
      </c>
      <c r="AL175">
        <v>1</v>
      </c>
      <c r="AM175">
        <f t="shared" si="6"/>
        <v>201</v>
      </c>
      <c r="AN175">
        <f t="shared" si="8"/>
        <v>290.76</v>
      </c>
      <c r="AO175">
        <f t="shared" si="7"/>
        <v>0.69129178704085847</v>
      </c>
    </row>
    <row r="176" spans="1:41" x14ac:dyDescent="0.2">
      <c r="A176">
        <v>175</v>
      </c>
      <c r="B176">
        <v>1007</v>
      </c>
      <c r="C176">
        <v>300</v>
      </c>
      <c r="D176" t="s">
        <v>38</v>
      </c>
      <c r="E176" t="s">
        <v>39</v>
      </c>
      <c r="F176" t="s">
        <v>38</v>
      </c>
      <c r="G176" t="s">
        <v>70</v>
      </c>
      <c r="H176" t="s">
        <v>56</v>
      </c>
      <c r="I176" t="s">
        <v>56</v>
      </c>
      <c r="J176" t="s">
        <v>56</v>
      </c>
      <c r="K176" t="s">
        <v>90</v>
      </c>
      <c r="L176" t="s">
        <v>72</v>
      </c>
      <c r="M176" t="s">
        <v>59</v>
      </c>
      <c r="N176" t="s">
        <v>45</v>
      </c>
      <c r="O176" t="s">
        <v>45</v>
      </c>
      <c r="P176" t="s">
        <v>47</v>
      </c>
      <c r="T176" t="s">
        <v>38</v>
      </c>
      <c r="U176" t="s">
        <v>39</v>
      </c>
      <c r="V176" t="s">
        <v>39</v>
      </c>
      <c r="W176" t="s">
        <v>56</v>
      </c>
      <c r="X176" t="s">
        <v>56</v>
      </c>
      <c r="Y176" t="s">
        <v>70</v>
      </c>
      <c r="Z176" t="s">
        <v>70</v>
      </c>
      <c r="AA176" t="s">
        <v>60</v>
      </c>
      <c r="AB176" t="s">
        <v>72</v>
      </c>
      <c r="AC176" t="s">
        <v>59</v>
      </c>
      <c r="AD176" t="s">
        <v>52</v>
      </c>
      <c r="AE176">
        <v>300</v>
      </c>
      <c r="AF176" t="s">
        <v>67</v>
      </c>
      <c r="AG176">
        <v>2</v>
      </c>
      <c r="AH176">
        <v>32</v>
      </c>
      <c r="AI176" t="s">
        <v>252</v>
      </c>
      <c r="AJ176">
        <v>1</v>
      </c>
      <c r="AK176">
        <v>266</v>
      </c>
      <c r="AL176">
        <v>1</v>
      </c>
      <c r="AM176">
        <f t="shared" si="6"/>
        <v>0</v>
      </c>
      <c r="AN176">
        <f t="shared" si="8"/>
        <v>290.76</v>
      </c>
      <c r="AO176">
        <f t="shared" si="7"/>
        <v>0</v>
      </c>
    </row>
    <row r="177" spans="1:41" x14ac:dyDescent="0.2">
      <c r="A177">
        <v>176</v>
      </c>
      <c r="B177">
        <v>803</v>
      </c>
      <c r="C177">
        <v>450</v>
      </c>
      <c r="D177" t="s">
        <v>38</v>
      </c>
      <c r="E177" t="s">
        <v>38</v>
      </c>
      <c r="F177" t="s">
        <v>39</v>
      </c>
      <c r="G177" t="s">
        <v>56</v>
      </c>
      <c r="H177" t="s">
        <v>56</v>
      </c>
      <c r="I177" t="s">
        <v>70</v>
      </c>
      <c r="J177" t="s">
        <v>56</v>
      </c>
      <c r="K177" t="s">
        <v>60</v>
      </c>
      <c r="L177" t="s">
        <v>72</v>
      </c>
      <c r="M177" t="s">
        <v>94</v>
      </c>
      <c r="N177" t="s">
        <v>45</v>
      </c>
      <c r="O177" t="s">
        <v>45</v>
      </c>
      <c r="P177" t="s">
        <v>47</v>
      </c>
      <c r="T177" t="s">
        <v>38</v>
      </c>
      <c r="U177" t="s">
        <v>39</v>
      </c>
      <c r="V177" t="s">
        <v>38</v>
      </c>
      <c r="W177" t="s">
        <v>56</v>
      </c>
      <c r="X177" t="s">
        <v>70</v>
      </c>
      <c r="Y177" t="s">
        <v>70</v>
      </c>
      <c r="Z177" t="s">
        <v>70</v>
      </c>
      <c r="AA177" t="s">
        <v>60</v>
      </c>
      <c r="AB177" t="s">
        <v>61</v>
      </c>
      <c r="AC177" t="s">
        <v>59</v>
      </c>
      <c r="AD177" t="s">
        <v>52</v>
      </c>
      <c r="AE177">
        <v>350</v>
      </c>
      <c r="AF177" t="s">
        <v>67</v>
      </c>
      <c r="AG177">
        <v>2</v>
      </c>
      <c r="AH177">
        <v>32</v>
      </c>
      <c r="AI177" t="s">
        <v>253</v>
      </c>
      <c r="AJ177">
        <v>2</v>
      </c>
      <c r="AK177">
        <v>406</v>
      </c>
      <c r="AL177">
        <v>1</v>
      </c>
      <c r="AM177">
        <f t="shared" si="6"/>
        <v>100</v>
      </c>
      <c r="AN177">
        <f t="shared" si="8"/>
        <v>440.76</v>
      </c>
      <c r="AO177">
        <f t="shared" si="7"/>
        <v>0.22688084218168619</v>
      </c>
    </row>
    <row r="178" spans="1:41" x14ac:dyDescent="0.2">
      <c r="A178">
        <v>177</v>
      </c>
      <c r="B178">
        <v>580</v>
      </c>
      <c r="C178">
        <v>100</v>
      </c>
      <c r="D178" t="s">
        <v>38</v>
      </c>
      <c r="E178" t="s">
        <v>38</v>
      </c>
      <c r="F178" t="s">
        <v>39</v>
      </c>
      <c r="G178" t="s">
        <v>56</v>
      </c>
      <c r="H178" t="s">
        <v>70</v>
      </c>
      <c r="I178" t="s">
        <v>70</v>
      </c>
      <c r="J178" t="s">
        <v>56</v>
      </c>
      <c r="K178" t="s">
        <v>60</v>
      </c>
      <c r="L178" t="s">
        <v>72</v>
      </c>
      <c r="M178" t="s">
        <v>94</v>
      </c>
      <c r="N178" t="s">
        <v>45</v>
      </c>
      <c r="O178" t="s">
        <v>45</v>
      </c>
      <c r="P178" t="s">
        <v>47</v>
      </c>
      <c r="T178" t="s">
        <v>38</v>
      </c>
      <c r="U178" t="s">
        <v>39</v>
      </c>
      <c r="V178" t="s">
        <v>38</v>
      </c>
      <c r="W178" t="s">
        <v>70</v>
      </c>
      <c r="X178" t="s">
        <v>56</v>
      </c>
      <c r="Y178" t="s">
        <v>70</v>
      </c>
      <c r="Z178" t="s">
        <v>70</v>
      </c>
      <c r="AA178" t="s">
        <v>90</v>
      </c>
      <c r="AB178" t="s">
        <v>61</v>
      </c>
      <c r="AC178" t="s">
        <v>59</v>
      </c>
      <c r="AD178" t="s">
        <v>52</v>
      </c>
      <c r="AE178">
        <v>500</v>
      </c>
      <c r="AF178" t="s">
        <v>53</v>
      </c>
      <c r="AG178">
        <v>4</v>
      </c>
      <c r="AH178">
        <v>34</v>
      </c>
      <c r="AI178" t="s">
        <v>254</v>
      </c>
      <c r="AJ178">
        <v>1</v>
      </c>
      <c r="AK178">
        <v>105</v>
      </c>
      <c r="AL178">
        <v>1</v>
      </c>
      <c r="AM178">
        <f t="shared" si="6"/>
        <v>400</v>
      </c>
      <c r="AN178">
        <f t="shared" si="8"/>
        <v>90.76</v>
      </c>
      <c r="AO178">
        <f t="shared" si="7"/>
        <v>4.4072278536800349</v>
      </c>
    </row>
    <row r="179" spans="1:41" x14ac:dyDescent="0.2">
      <c r="A179">
        <v>178</v>
      </c>
      <c r="B179">
        <v>390</v>
      </c>
      <c r="C179">
        <v>105</v>
      </c>
      <c r="D179" t="s">
        <v>39</v>
      </c>
      <c r="E179" t="s">
        <v>38</v>
      </c>
      <c r="F179" t="s">
        <v>39</v>
      </c>
      <c r="G179" t="s">
        <v>70</v>
      </c>
      <c r="H179" t="s">
        <v>56</v>
      </c>
      <c r="I179" t="s">
        <v>70</v>
      </c>
      <c r="J179" t="s">
        <v>70</v>
      </c>
      <c r="K179" t="s">
        <v>90</v>
      </c>
      <c r="L179" t="s">
        <v>61</v>
      </c>
      <c r="M179" t="s">
        <v>59</v>
      </c>
      <c r="N179" t="s">
        <v>45</v>
      </c>
      <c r="O179" t="s">
        <v>45</v>
      </c>
      <c r="P179" t="s">
        <v>47</v>
      </c>
      <c r="T179" t="s">
        <v>83</v>
      </c>
      <c r="U179" t="s">
        <v>38</v>
      </c>
      <c r="V179" t="s">
        <v>39</v>
      </c>
      <c r="W179" t="s">
        <v>70</v>
      </c>
      <c r="X179" t="s">
        <v>70</v>
      </c>
      <c r="Y179" t="s">
        <v>56</v>
      </c>
      <c r="Z179" t="s">
        <v>70</v>
      </c>
      <c r="AA179" t="s">
        <v>60</v>
      </c>
      <c r="AB179" t="s">
        <v>61</v>
      </c>
      <c r="AC179" t="s">
        <v>94</v>
      </c>
      <c r="AD179" t="s">
        <v>52</v>
      </c>
      <c r="AE179">
        <v>110</v>
      </c>
      <c r="AF179" t="s">
        <v>67</v>
      </c>
      <c r="AG179">
        <v>2</v>
      </c>
      <c r="AH179">
        <v>32</v>
      </c>
      <c r="AI179" t="s">
        <v>255</v>
      </c>
      <c r="AJ179">
        <v>1</v>
      </c>
      <c r="AK179">
        <v>601</v>
      </c>
      <c r="AL179">
        <v>1</v>
      </c>
      <c r="AM179">
        <f t="shared" si="6"/>
        <v>5</v>
      </c>
      <c r="AN179">
        <f t="shared" si="8"/>
        <v>95.76</v>
      </c>
      <c r="AO179">
        <f t="shared" si="7"/>
        <v>5.2213868003341685E-2</v>
      </c>
    </row>
    <row r="180" spans="1:41" x14ac:dyDescent="0.2">
      <c r="A180">
        <v>179</v>
      </c>
      <c r="B180">
        <v>765</v>
      </c>
      <c r="C180">
        <v>450</v>
      </c>
      <c r="D180" t="s">
        <v>39</v>
      </c>
      <c r="E180" t="s">
        <v>38</v>
      </c>
      <c r="F180" t="s">
        <v>38</v>
      </c>
      <c r="G180" t="s">
        <v>70</v>
      </c>
      <c r="H180" t="s">
        <v>56</v>
      </c>
      <c r="I180" t="s">
        <v>70</v>
      </c>
      <c r="J180" t="s">
        <v>70</v>
      </c>
      <c r="K180" t="s">
        <v>90</v>
      </c>
      <c r="L180" t="s">
        <v>61</v>
      </c>
      <c r="M180" t="s">
        <v>94</v>
      </c>
      <c r="N180" t="s">
        <v>45</v>
      </c>
      <c r="O180" t="s">
        <v>45</v>
      </c>
      <c r="P180" t="s">
        <v>47</v>
      </c>
      <c r="T180" t="s">
        <v>38</v>
      </c>
      <c r="U180" t="s">
        <v>39</v>
      </c>
      <c r="V180" t="s">
        <v>39</v>
      </c>
      <c r="W180" t="s">
        <v>56</v>
      </c>
      <c r="X180" t="s">
        <v>56</v>
      </c>
      <c r="Y180" t="s">
        <v>70</v>
      </c>
      <c r="Z180" t="s">
        <v>70</v>
      </c>
      <c r="AA180" t="s">
        <v>60</v>
      </c>
      <c r="AB180" t="s">
        <v>72</v>
      </c>
      <c r="AC180" t="s">
        <v>94</v>
      </c>
      <c r="AD180" t="s">
        <v>52</v>
      </c>
      <c r="AE180">
        <v>500</v>
      </c>
      <c r="AF180" t="s">
        <v>53</v>
      </c>
      <c r="AG180">
        <v>3</v>
      </c>
      <c r="AH180">
        <v>32</v>
      </c>
      <c r="AI180" t="s">
        <v>253</v>
      </c>
      <c r="AJ180">
        <v>2</v>
      </c>
      <c r="AK180">
        <v>555</v>
      </c>
      <c r="AL180">
        <v>1</v>
      </c>
      <c r="AM180">
        <f t="shared" si="6"/>
        <v>50</v>
      </c>
      <c r="AN180">
        <f t="shared" si="8"/>
        <v>440.76</v>
      </c>
      <c r="AO180">
        <f t="shared" si="7"/>
        <v>0.1134404210908431</v>
      </c>
    </row>
    <row r="181" spans="1:41" x14ac:dyDescent="0.2">
      <c r="A181">
        <v>180</v>
      </c>
      <c r="B181">
        <v>800</v>
      </c>
      <c r="C181">
        <v>500</v>
      </c>
      <c r="D181" t="s">
        <v>39</v>
      </c>
      <c r="E181" t="s">
        <v>38</v>
      </c>
      <c r="F181" t="s">
        <v>38</v>
      </c>
      <c r="G181" t="s">
        <v>56</v>
      </c>
      <c r="H181" t="s">
        <v>70</v>
      </c>
      <c r="I181" t="s">
        <v>70</v>
      </c>
      <c r="J181" t="s">
        <v>56</v>
      </c>
      <c r="K181" t="s">
        <v>90</v>
      </c>
      <c r="L181" t="s">
        <v>72</v>
      </c>
      <c r="M181" t="s">
        <v>59</v>
      </c>
      <c r="N181" t="s">
        <v>45</v>
      </c>
      <c r="O181" t="s">
        <v>45</v>
      </c>
      <c r="P181" t="s">
        <v>47</v>
      </c>
      <c r="T181" t="s">
        <v>39</v>
      </c>
      <c r="U181" t="s">
        <v>39</v>
      </c>
      <c r="V181" t="s">
        <v>38</v>
      </c>
      <c r="W181" t="s">
        <v>70</v>
      </c>
      <c r="X181" t="s">
        <v>56</v>
      </c>
      <c r="Y181" t="s">
        <v>56</v>
      </c>
      <c r="Z181" t="s">
        <v>56</v>
      </c>
      <c r="AA181" t="s">
        <v>90</v>
      </c>
      <c r="AB181" t="s">
        <v>72</v>
      </c>
      <c r="AC181" t="s">
        <v>59</v>
      </c>
      <c r="AD181" t="s">
        <v>52</v>
      </c>
      <c r="AE181">
        <v>450</v>
      </c>
      <c r="AF181" t="s">
        <v>67</v>
      </c>
      <c r="AG181">
        <v>2</v>
      </c>
      <c r="AH181">
        <v>32</v>
      </c>
      <c r="AI181" t="s">
        <v>256</v>
      </c>
      <c r="AJ181">
        <v>1</v>
      </c>
      <c r="AK181">
        <v>403</v>
      </c>
      <c r="AL181">
        <v>1</v>
      </c>
      <c r="AM181">
        <f t="shared" si="6"/>
        <v>50</v>
      </c>
      <c r="AN181">
        <f t="shared" si="8"/>
        <v>490.76</v>
      </c>
      <c r="AO181">
        <f t="shared" si="7"/>
        <v>0.10188279403374359</v>
      </c>
    </row>
    <row r="182" spans="1:41" x14ac:dyDescent="0.2">
      <c r="A182">
        <v>181</v>
      </c>
      <c r="B182">
        <v>1360</v>
      </c>
      <c r="C182">
        <v>456</v>
      </c>
      <c r="D182" t="s">
        <v>38</v>
      </c>
      <c r="E182" t="s">
        <v>38</v>
      </c>
      <c r="F182" t="s">
        <v>39</v>
      </c>
      <c r="G182" t="s">
        <v>56</v>
      </c>
      <c r="H182" t="s">
        <v>70</v>
      </c>
      <c r="I182" t="s">
        <v>70</v>
      </c>
      <c r="J182" t="s">
        <v>70</v>
      </c>
      <c r="K182" t="s">
        <v>90</v>
      </c>
      <c r="L182" t="s">
        <v>61</v>
      </c>
      <c r="M182" t="s">
        <v>59</v>
      </c>
      <c r="N182" t="s">
        <v>110</v>
      </c>
      <c r="O182" t="s">
        <v>45</v>
      </c>
      <c r="P182" t="s">
        <v>47</v>
      </c>
      <c r="Q182" t="s">
        <v>45</v>
      </c>
      <c r="R182" t="s">
        <v>45</v>
      </c>
      <c r="S182" t="s">
        <v>47</v>
      </c>
      <c r="T182" t="s">
        <v>38</v>
      </c>
      <c r="U182" t="s">
        <v>39</v>
      </c>
      <c r="V182" t="s">
        <v>39</v>
      </c>
      <c r="W182" t="s">
        <v>56</v>
      </c>
      <c r="X182" t="s">
        <v>71</v>
      </c>
      <c r="Y182" t="s">
        <v>71</v>
      </c>
      <c r="Z182" t="s">
        <v>56</v>
      </c>
      <c r="AA182" t="s">
        <v>90</v>
      </c>
      <c r="AB182" t="s">
        <v>72</v>
      </c>
      <c r="AC182" t="s">
        <v>59</v>
      </c>
      <c r="AD182" t="s">
        <v>52</v>
      </c>
      <c r="AE182">
        <v>20</v>
      </c>
      <c r="AF182" t="s">
        <v>67</v>
      </c>
      <c r="AG182">
        <v>2</v>
      </c>
      <c r="AH182">
        <v>32</v>
      </c>
      <c r="AI182" t="s">
        <v>256</v>
      </c>
      <c r="AJ182">
        <v>2</v>
      </c>
      <c r="AK182">
        <v>205</v>
      </c>
      <c r="AL182">
        <v>1</v>
      </c>
      <c r="AM182">
        <f t="shared" si="6"/>
        <v>436</v>
      </c>
      <c r="AN182">
        <f t="shared" si="8"/>
        <v>446.76</v>
      </c>
      <c r="AO182">
        <f t="shared" si="7"/>
        <v>0.97591548034739006</v>
      </c>
    </row>
    <row r="183" spans="1:41" x14ac:dyDescent="0.2">
      <c r="A183">
        <v>182</v>
      </c>
      <c r="B183">
        <v>797</v>
      </c>
      <c r="C183">
        <v>15</v>
      </c>
      <c r="D183" t="s">
        <v>38</v>
      </c>
      <c r="E183" t="s">
        <v>39</v>
      </c>
      <c r="F183" t="s">
        <v>39</v>
      </c>
      <c r="G183" t="s">
        <v>70</v>
      </c>
      <c r="H183" t="s">
        <v>56</v>
      </c>
      <c r="I183" t="s">
        <v>56</v>
      </c>
      <c r="J183" t="s">
        <v>56</v>
      </c>
      <c r="K183" t="s">
        <v>90</v>
      </c>
      <c r="L183" t="s">
        <v>72</v>
      </c>
      <c r="M183" t="s">
        <v>59</v>
      </c>
      <c r="N183" t="s">
        <v>45</v>
      </c>
      <c r="O183" t="s">
        <v>45</v>
      </c>
      <c r="P183" t="s">
        <v>47</v>
      </c>
      <c r="T183" t="s">
        <v>39</v>
      </c>
      <c r="U183" t="s">
        <v>38</v>
      </c>
      <c r="V183" t="s">
        <v>38</v>
      </c>
      <c r="W183" t="s">
        <v>56</v>
      </c>
      <c r="X183" t="s">
        <v>70</v>
      </c>
      <c r="Y183" t="s">
        <v>56</v>
      </c>
      <c r="Z183" t="s">
        <v>56</v>
      </c>
      <c r="AA183" t="s">
        <v>90</v>
      </c>
      <c r="AB183" t="s">
        <v>72</v>
      </c>
      <c r="AC183" t="s">
        <v>59</v>
      </c>
      <c r="AD183" t="s">
        <v>52</v>
      </c>
      <c r="AE183">
        <v>15</v>
      </c>
      <c r="AF183" t="s">
        <v>67</v>
      </c>
      <c r="AG183">
        <v>2</v>
      </c>
      <c r="AH183">
        <v>32</v>
      </c>
      <c r="AI183" t="s">
        <v>251</v>
      </c>
      <c r="AJ183">
        <v>2</v>
      </c>
      <c r="AK183">
        <v>541</v>
      </c>
      <c r="AL183">
        <v>1</v>
      </c>
      <c r="AM183">
        <f t="shared" si="6"/>
        <v>0</v>
      </c>
      <c r="AN183">
        <f t="shared" si="8"/>
        <v>5.76</v>
      </c>
      <c r="AO183">
        <f t="shared" si="7"/>
        <v>0</v>
      </c>
    </row>
    <row r="184" spans="1:41" x14ac:dyDescent="0.2">
      <c r="A184">
        <v>183</v>
      </c>
      <c r="B184">
        <v>345</v>
      </c>
      <c r="C184">
        <v>50</v>
      </c>
      <c r="D184" t="s">
        <v>48</v>
      </c>
      <c r="E184" t="s">
        <v>38</v>
      </c>
      <c r="F184" t="s">
        <v>38</v>
      </c>
      <c r="G184" t="s">
        <v>77</v>
      </c>
      <c r="H184" t="s">
        <v>77</v>
      </c>
      <c r="I184" t="s">
        <v>77</v>
      </c>
      <c r="J184" t="s">
        <v>77</v>
      </c>
      <c r="K184" t="s">
        <v>60</v>
      </c>
      <c r="L184" t="s">
        <v>43</v>
      </c>
      <c r="M184" t="s">
        <v>94</v>
      </c>
      <c r="N184" t="s">
        <v>45</v>
      </c>
      <c r="O184" t="s">
        <v>45</v>
      </c>
      <c r="P184" t="s">
        <v>47</v>
      </c>
      <c r="T184" t="s">
        <v>38</v>
      </c>
      <c r="U184" t="s">
        <v>48</v>
      </c>
      <c r="V184" t="s">
        <v>48</v>
      </c>
      <c r="W184" t="s">
        <v>70</v>
      </c>
      <c r="X184" t="s">
        <v>77</v>
      </c>
      <c r="Y184" t="s">
        <v>70</v>
      </c>
      <c r="Z184" t="s">
        <v>70</v>
      </c>
      <c r="AA184" t="s">
        <v>60</v>
      </c>
      <c r="AB184" t="s">
        <v>43</v>
      </c>
      <c r="AC184" t="s">
        <v>80</v>
      </c>
      <c r="AD184" t="s">
        <v>52</v>
      </c>
      <c r="AE184">
        <v>50</v>
      </c>
      <c r="AF184" t="s">
        <v>53</v>
      </c>
      <c r="AG184">
        <v>2</v>
      </c>
      <c r="AH184">
        <v>27</v>
      </c>
      <c r="AI184" t="s">
        <v>257</v>
      </c>
      <c r="AJ184">
        <v>2</v>
      </c>
      <c r="AK184">
        <v>600</v>
      </c>
      <c r="AL184">
        <v>1</v>
      </c>
      <c r="AM184">
        <f t="shared" si="6"/>
        <v>0</v>
      </c>
      <c r="AN184">
        <f t="shared" si="8"/>
        <v>40.76</v>
      </c>
      <c r="AO184">
        <f t="shared" si="7"/>
        <v>0</v>
      </c>
    </row>
    <row r="185" spans="1:41" x14ac:dyDescent="0.2">
      <c r="A185">
        <v>184</v>
      </c>
      <c r="B185">
        <v>577</v>
      </c>
      <c r="C185">
        <v>20</v>
      </c>
      <c r="D185" t="s">
        <v>39</v>
      </c>
      <c r="E185" t="s">
        <v>39</v>
      </c>
      <c r="F185" t="s">
        <v>38</v>
      </c>
      <c r="G185" t="s">
        <v>71</v>
      </c>
      <c r="H185" t="s">
        <v>56</v>
      </c>
      <c r="I185" t="s">
        <v>56</v>
      </c>
      <c r="J185" t="s">
        <v>56</v>
      </c>
      <c r="K185" t="s">
        <v>90</v>
      </c>
      <c r="L185" t="s">
        <v>72</v>
      </c>
      <c r="M185" t="s">
        <v>59</v>
      </c>
      <c r="N185" t="s">
        <v>45</v>
      </c>
      <c r="O185" t="s">
        <v>45</v>
      </c>
      <c r="P185" t="s">
        <v>47</v>
      </c>
      <c r="T185" t="s">
        <v>39</v>
      </c>
      <c r="U185" t="s">
        <v>39</v>
      </c>
      <c r="V185" t="s">
        <v>38</v>
      </c>
      <c r="W185" t="s">
        <v>56</v>
      </c>
      <c r="X185" t="s">
        <v>56</v>
      </c>
      <c r="Y185" t="s">
        <v>70</v>
      </c>
      <c r="Z185" t="s">
        <v>56</v>
      </c>
      <c r="AA185" t="s">
        <v>90</v>
      </c>
      <c r="AB185" t="s">
        <v>72</v>
      </c>
      <c r="AC185" t="s">
        <v>59</v>
      </c>
      <c r="AD185" t="s">
        <v>52</v>
      </c>
      <c r="AE185">
        <v>20</v>
      </c>
      <c r="AF185" t="s">
        <v>67</v>
      </c>
      <c r="AG185">
        <v>3</v>
      </c>
      <c r="AH185">
        <v>32</v>
      </c>
      <c r="AI185" t="s">
        <v>258</v>
      </c>
      <c r="AJ185">
        <v>2</v>
      </c>
      <c r="AK185">
        <v>597</v>
      </c>
      <c r="AL185">
        <v>1</v>
      </c>
      <c r="AM185">
        <f t="shared" si="6"/>
        <v>0</v>
      </c>
      <c r="AN185">
        <f t="shared" si="8"/>
        <v>10.76</v>
      </c>
      <c r="AO185">
        <f t="shared" si="7"/>
        <v>0</v>
      </c>
    </row>
    <row r="186" spans="1:41" x14ac:dyDescent="0.2">
      <c r="A186">
        <v>185</v>
      </c>
      <c r="B186">
        <v>529</v>
      </c>
      <c r="C186">
        <v>20</v>
      </c>
      <c r="D186" t="s">
        <v>38</v>
      </c>
      <c r="E186" t="s">
        <v>39</v>
      </c>
      <c r="F186" t="s">
        <v>38</v>
      </c>
      <c r="G186" t="s">
        <v>71</v>
      </c>
      <c r="H186" t="s">
        <v>70</v>
      </c>
      <c r="I186" t="s">
        <v>56</v>
      </c>
      <c r="J186" t="s">
        <v>56</v>
      </c>
      <c r="K186" t="s">
        <v>90</v>
      </c>
      <c r="L186" t="s">
        <v>72</v>
      </c>
      <c r="M186" t="s">
        <v>59</v>
      </c>
      <c r="N186" t="s">
        <v>45</v>
      </c>
      <c r="O186" t="s">
        <v>45</v>
      </c>
      <c r="P186" t="s">
        <v>47</v>
      </c>
      <c r="T186" t="s">
        <v>39</v>
      </c>
      <c r="U186" t="s">
        <v>38</v>
      </c>
      <c r="V186" t="s">
        <v>39</v>
      </c>
      <c r="W186" t="s">
        <v>71</v>
      </c>
      <c r="X186" t="s">
        <v>56</v>
      </c>
      <c r="Y186" t="s">
        <v>56</v>
      </c>
      <c r="Z186" t="s">
        <v>56</v>
      </c>
      <c r="AA186" t="s">
        <v>90</v>
      </c>
      <c r="AB186" t="s">
        <v>72</v>
      </c>
      <c r="AC186" t="s">
        <v>59</v>
      </c>
      <c r="AD186" t="s">
        <v>52</v>
      </c>
      <c r="AE186">
        <v>20</v>
      </c>
      <c r="AF186" t="s">
        <v>67</v>
      </c>
      <c r="AG186">
        <v>2</v>
      </c>
      <c r="AH186">
        <v>32</v>
      </c>
      <c r="AI186" t="s">
        <v>256</v>
      </c>
      <c r="AJ186">
        <v>1</v>
      </c>
      <c r="AK186">
        <v>403</v>
      </c>
      <c r="AL186">
        <v>1</v>
      </c>
      <c r="AM186">
        <f t="shared" si="6"/>
        <v>0</v>
      </c>
      <c r="AN186">
        <f t="shared" si="8"/>
        <v>10.76</v>
      </c>
      <c r="AO186">
        <f t="shared" si="7"/>
        <v>0</v>
      </c>
    </row>
    <row r="187" spans="1:41" x14ac:dyDescent="0.2">
      <c r="A187">
        <v>186</v>
      </c>
      <c r="B187">
        <v>339</v>
      </c>
      <c r="C187">
        <v>18</v>
      </c>
      <c r="D187" t="s">
        <v>38</v>
      </c>
      <c r="E187" t="s">
        <v>38</v>
      </c>
      <c r="F187" t="s">
        <v>39</v>
      </c>
      <c r="G187" t="s">
        <v>70</v>
      </c>
      <c r="H187" t="s">
        <v>56</v>
      </c>
      <c r="I187" t="s">
        <v>70</v>
      </c>
      <c r="J187" t="s">
        <v>70</v>
      </c>
      <c r="K187" t="s">
        <v>60</v>
      </c>
      <c r="L187" t="s">
        <v>61</v>
      </c>
      <c r="M187" t="s">
        <v>59</v>
      </c>
      <c r="N187" t="s">
        <v>45</v>
      </c>
      <c r="O187" t="s">
        <v>45</v>
      </c>
      <c r="P187" t="s">
        <v>47</v>
      </c>
      <c r="T187" t="s">
        <v>38</v>
      </c>
      <c r="U187" t="s">
        <v>39</v>
      </c>
      <c r="V187" t="s">
        <v>38</v>
      </c>
      <c r="W187" t="s">
        <v>56</v>
      </c>
      <c r="X187" t="s">
        <v>70</v>
      </c>
      <c r="Y187" t="s">
        <v>70</v>
      </c>
      <c r="Z187" t="s">
        <v>70</v>
      </c>
      <c r="AA187" t="s">
        <v>60</v>
      </c>
      <c r="AB187" t="s">
        <v>61</v>
      </c>
      <c r="AC187" t="s">
        <v>94</v>
      </c>
      <c r="AD187" t="s">
        <v>52</v>
      </c>
      <c r="AE187">
        <v>15</v>
      </c>
      <c r="AF187" t="s">
        <v>67</v>
      </c>
      <c r="AG187">
        <v>3</v>
      </c>
      <c r="AH187">
        <v>32</v>
      </c>
      <c r="AI187" t="s">
        <v>259</v>
      </c>
      <c r="AJ187">
        <v>1</v>
      </c>
      <c r="AK187">
        <v>149</v>
      </c>
      <c r="AL187">
        <v>1</v>
      </c>
      <c r="AM187">
        <f t="shared" si="6"/>
        <v>3</v>
      </c>
      <c r="AN187">
        <f t="shared" si="8"/>
        <v>8.76</v>
      </c>
      <c r="AO187">
        <f t="shared" si="7"/>
        <v>0.34246575342465752</v>
      </c>
    </row>
    <row r="188" spans="1:41" x14ac:dyDescent="0.2">
      <c r="A188">
        <v>187</v>
      </c>
      <c r="B188">
        <v>456</v>
      </c>
      <c r="C188">
        <v>3.5</v>
      </c>
      <c r="D188" t="s">
        <v>55</v>
      </c>
      <c r="E188" t="s">
        <v>55</v>
      </c>
      <c r="F188" t="s">
        <v>89</v>
      </c>
      <c r="G188" t="s">
        <v>70</v>
      </c>
      <c r="H188" t="s">
        <v>77</v>
      </c>
      <c r="I188" t="s">
        <v>56</v>
      </c>
      <c r="J188" t="s">
        <v>70</v>
      </c>
      <c r="K188" t="s">
        <v>78</v>
      </c>
      <c r="L188" t="s">
        <v>58</v>
      </c>
      <c r="M188" t="s">
        <v>94</v>
      </c>
      <c r="N188" t="s">
        <v>45</v>
      </c>
      <c r="O188" t="s">
        <v>45</v>
      </c>
      <c r="P188" t="s">
        <v>47</v>
      </c>
      <c r="T188" t="s">
        <v>48</v>
      </c>
      <c r="U188" t="s">
        <v>38</v>
      </c>
      <c r="V188" t="s">
        <v>39</v>
      </c>
      <c r="W188" t="s">
        <v>49</v>
      </c>
      <c r="X188" t="s">
        <v>49</v>
      </c>
      <c r="Y188" t="s">
        <v>40</v>
      </c>
      <c r="Z188" t="s">
        <v>41</v>
      </c>
      <c r="AA188" t="s">
        <v>42</v>
      </c>
      <c r="AB188" t="s">
        <v>72</v>
      </c>
      <c r="AC188" t="s">
        <v>51</v>
      </c>
      <c r="AD188" t="s">
        <v>52</v>
      </c>
      <c r="AE188">
        <v>5</v>
      </c>
      <c r="AF188" t="s">
        <v>53</v>
      </c>
      <c r="AG188">
        <v>1</v>
      </c>
      <c r="AH188">
        <v>30</v>
      </c>
      <c r="AI188" t="s">
        <v>260</v>
      </c>
      <c r="AJ188">
        <v>1</v>
      </c>
      <c r="AK188">
        <v>337</v>
      </c>
      <c r="AL188">
        <v>2</v>
      </c>
      <c r="AM188">
        <f t="shared" si="6"/>
        <v>1.5</v>
      </c>
      <c r="AN188">
        <f t="shared" si="8"/>
        <v>5.74</v>
      </c>
      <c r="AO188">
        <f t="shared" si="7"/>
        <v>0.26132404181184671</v>
      </c>
    </row>
    <row r="189" spans="1:41" x14ac:dyDescent="0.2">
      <c r="A189">
        <v>188</v>
      </c>
      <c r="B189">
        <v>839</v>
      </c>
      <c r="C189">
        <v>3.45</v>
      </c>
      <c r="D189" t="s">
        <v>55</v>
      </c>
      <c r="E189" t="s">
        <v>55</v>
      </c>
      <c r="F189" t="s">
        <v>55</v>
      </c>
      <c r="G189" t="s">
        <v>71</v>
      </c>
      <c r="H189" t="s">
        <v>71</v>
      </c>
      <c r="I189" t="s">
        <v>41</v>
      </c>
      <c r="J189" t="s">
        <v>40</v>
      </c>
      <c r="K189" t="s">
        <v>65</v>
      </c>
      <c r="L189" t="s">
        <v>72</v>
      </c>
      <c r="M189" t="s">
        <v>44</v>
      </c>
      <c r="N189" t="s">
        <v>45</v>
      </c>
      <c r="O189" t="s">
        <v>45</v>
      </c>
      <c r="P189" t="s">
        <v>47</v>
      </c>
      <c r="T189" t="s">
        <v>83</v>
      </c>
      <c r="U189" t="s">
        <v>38</v>
      </c>
      <c r="V189" t="s">
        <v>38</v>
      </c>
      <c r="W189" t="s">
        <v>40</v>
      </c>
      <c r="X189" t="s">
        <v>40</v>
      </c>
      <c r="Y189" t="s">
        <v>49</v>
      </c>
      <c r="Z189" t="s">
        <v>49</v>
      </c>
      <c r="AA189" t="s">
        <v>60</v>
      </c>
      <c r="AB189" t="s">
        <v>43</v>
      </c>
      <c r="AC189" t="s">
        <v>51</v>
      </c>
      <c r="AD189" t="s">
        <v>52</v>
      </c>
      <c r="AE189">
        <v>3.5</v>
      </c>
      <c r="AF189" t="s">
        <v>53</v>
      </c>
      <c r="AG189">
        <v>1</v>
      </c>
      <c r="AH189">
        <v>57</v>
      </c>
      <c r="AI189" t="s">
        <v>261</v>
      </c>
      <c r="AJ189">
        <v>2</v>
      </c>
      <c r="AK189">
        <v>277</v>
      </c>
      <c r="AL189">
        <v>2</v>
      </c>
      <c r="AM189">
        <f t="shared" si="6"/>
        <v>4.9999999999999822E-2</v>
      </c>
      <c r="AN189">
        <f t="shared" si="8"/>
        <v>5.79</v>
      </c>
      <c r="AO189">
        <f t="shared" si="7"/>
        <v>8.6355785837650811E-3</v>
      </c>
    </row>
    <row r="190" spans="1:41" x14ac:dyDescent="0.2">
      <c r="A190">
        <v>189</v>
      </c>
      <c r="B190">
        <v>446</v>
      </c>
      <c r="C190">
        <v>50</v>
      </c>
      <c r="D190" t="s">
        <v>38</v>
      </c>
      <c r="E190" t="s">
        <v>48</v>
      </c>
      <c r="F190" t="s">
        <v>48</v>
      </c>
      <c r="G190" t="s">
        <v>70</v>
      </c>
      <c r="H190" t="s">
        <v>77</v>
      </c>
      <c r="I190" t="s">
        <v>70</v>
      </c>
      <c r="J190" t="s">
        <v>56</v>
      </c>
      <c r="K190" t="s">
        <v>60</v>
      </c>
      <c r="L190" t="s">
        <v>43</v>
      </c>
      <c r="M190" t="s">
        <v>94</v>
      </c>
      <c r="N190" t="s">
        <v>45</v>
      </c>
      <c r="O190" t="s">
        <v>45</v>
      </c>
      <c r="P190" t="s">
        <v>47</v>
      </c>
      <c r="T190" t="s">
        <v>38</v>
      </c>
      <c r="U190" t="s">
        <v>48</v>
      </c>
      <c r="V190" t="s">
        <v>38</v>
      </c>
      <c r="W190" t="s">
        <v>77</v>
      </c>
      <c r="X190" t="s">
        <v>70</v>
      </c>
      <c r="Y190" t="s">
        <v>77</v>
      </c>
      <c r="Z190" t="s">
        <v>77</v>
      </c>
      <c r="AA190" t="s">
        <v>60</v>
      </c>
      <c r="AB190" t="s">
        <v>43</v>
      </c>
      <c r="AC190" t="s">
        <v>94</v>
      </c>
      <c r="AD190" t="s">
        <v>52</v>
      </c>
      <c r="AE190">
        <v>50</v>
      </c>
      <c r="AF190" t="s">
        <v>67</v>
      </c>
      <c r="AG190">
        <v>2</v>
      </c>
      <c r="AH190">
        <v>36</v>
      </c>
      <c r="AI190" t="s">
        <v>257</v>
      </c>
      <c r="AJ190">
        <v>2</v>
      </c>
      <c r="AK190">
        <v>557</v>
      </c>
      <c r="AL190">
        <v>1</v>
      </c>
      <c r="AM190">
        <f t="shared" si="6"/>
        <v>0</v>
      </c>
      <c r="AN190">
        <f t="shared" si="8"/>
        <v>40.76</v>
      </c>
      <c r="AO190">
        <f t="shared" si="7"/>
        <v>0</v>
      </c>
    </row>
    <row r="191" spans="1:41" x14ac:dyDescent="0.2">
      <c r="A191">
        <v>190</v>
      </c>
      <c r="B191">
        <v>625</v>
      </c>
      <c r="C191">
        <v>15</v>
      </c>
      <c r="D191" t="s">
        <v>38</v>
      </c>
      <c r="E191" t="s">
        <v>38</v>
      </c>
      <c r="F191" t="s">
        <v>39</v>
      </c>
      <c r="G191" t="s">
        <v>56</v>
      </c>
      <c r="H191" t="s">
        <v>71</v>
      </c>
      <c r="I191" t="s">
        <v>56</v>
      </c>
      <c r="J191" t="s">
        <v>56</v>
      </c>
      <c r="K191" t="s">
        <v>90</v>
      </c>
      <c r="L191" t="s">
        <v>72</v>
      </c>
      <c r="M191" t="s">
        <v>59</v>
      </c>
      <c r="N191" t="s">
        <v>45</v>
      </c>
      <c r="O191" t="s">
        <v>45</v>
      </c>
      <c r="P191" t="s">
        <v>47</v>
      </c>
      <c r="T191" t="s">
        <v>39</v>
      </c>
      <c r="U191" t="s">
        <v>38</v>
      </c>
      <c r="V191" t="s">
        <v>39</v>
      </c>
      <c r="W191" t="s">
        <v>56</v>
      </c>
      <c r="X191" t="s">
        <v>56</v>
      </c>
      <c r="Y191" t="s">
        <v>71</v>
      </c>
      <c r="Z191" t="s">
        <v>56</v>
      </c>
      <c r="AA191" t="s">
        <v>90</v>
      </c>
      <c r="AB191" t="s">
        <v>61</v>
      </c>
      <c r="AC191" t="s">
        <v>59</v>
      </c>
      <c r="AD191" t="s">
        <v>52</v>
      </c>
      <c r="AE191">
        <v>15</v>
      </c>
      <c r="AF191" t="s">
        <v>53</v>
      </c>
      <c r="AG191">
        <v>3</v>
      </c>
      <c r="AH191">
        <v>33</v>
      </c>
      <c r="AI191" t="s">
        <v>258</v>
      </c>
      <c r="AJ191">
        <v>1</v>
      </c>
      <c r="AK191">
        <v>164</v>
      </c>
      <c r="AL191">
        <v>1</v>
      </c>
      <c r="AM191">
        <f t="shared" si="6"/>
        <v>0</v>
      </c>
      <c r="AN191">
        <f t="shared" si="8"/>
        <v>5.76</v>
      </c>
      <c r="AO191">
        <f t="shared" si="7"/>
        <v>0</v>
      </c>
    </row>
    <row r="192" spans="1:41" x14ac:dyDescent="0.2">
      <c r="A192">
        <v>191</v>
      </c>
      <c r="B192">
        <v>235</v>
      </c>
      <c r="C192">
        <v>500</v>
      </c>
      <c r="D192" t="s">
        <v>38</v>
      </c>
      <c r="E192" t="s">
        <v>48</v>
      </c>
      <c r="F192" t="s">
        <v>39</v>
      </c>
      <c r="G192" t="s">
        <v>71</v>
      </c>
      <c r="H192" t="s">
        <v>56</v>
      </c>
      <c r="I192" t="s">
        <v>40</v>
      </c>
      <c r="J192" t="s">
        <v>71</v>
      </c>
      <c r="K192" t="s">
        <v>42</v>
      </c>
      <c r="L192" t="s">
        <v>72</v>
      </c>
      <c r="M192" t="s">
        <v>59</v>
      </c>
      <c r="N192" t="s">
        <v>110</v>
      </c>
      <c r="O192" t="s">
        <v>45</v>
      </c>
      <c r="P192" t="s">
        <v>47</v>
      </c>
      <c r="Q192" t="s">
        <v>45</v>
      </c>
      <c r="R192" t="s">
        <v>45</v>
      </c>
      <c r="S192" t="s">
        <v>47</v>
      </c>
      <c r="T192" t="s">
        <v>89</v>
      </c>
      <c r="U192" t="s">
        <v>83</v>
      </c>
      <c r="V192" t="s">
        <v>39</v>
      </c>
      <c r="W192" t="s">
        <v>41</v>
      </c>
      <c r="X192" t="s">
        <v>56</v>
      </c>
      <c r="Y192" t="s">
        <v>70</v>
      </c>
      <c r="Z192" t="s">
        <v>70</v>
      </c>
      <c r="AA192" t="s">
        <v>42</v>
      </c>
      <c r="AB192" t="s">
        <v>72</v>
      </c>
      <c r="AC192" t="s">
        <v>59</v>
      </c>
      <c r="AD192" t="s">
        <v>52</v>
      </c>
      <c r="AE192">
        <v>500</v>
      </c>
      <c r="AF192" t="s">
        <v>67</v>
      </c>
      <c r="AG192">
        <v>2</v>
      </c>
      <c r="AH192">
        <v>32</v>
      </c>
      <c r="AI192" t="s">
        <v>262</v>
      </c>
      <c r="AJ192">
        <v>2</v>
      </c>
      <c r="AK192">
        <v>283</v>
      </c>
      <c r="AL192">
        <v>1</v>
      </c>
      <c r="AM192">
        <f t="shared" si="6"/>
        <v>0</v>
      </c>
      <c r="AN192">
        <f t="shared" si="8"/>
        <v>490.76</v>
      </c>
      <c r="AO192">
        <f t="shared" si="7"/>
        <v>0</v>
      </c>
    </row>
    <row r="193" spans="1:41" x14ac:dyDescent="0.2">
      <c r="A193">
        <v>192</v>
      </c>
      <c r="B193">
        <v>1481</v>
      </c>
      <c r="C193">
        <v>15</v>
      </c>
      <c r="D193" t="s">
        <v>38</v>
      </c>
      <c r="E193" t="s">
        <v>39</v>
      </c>
      <c r="F193" t="s">
        <v>39</v>
      </c>
      <c r="G193" t="s">
        <v>56</v>
      </c>
      <c r="H193" t="s">
        <v>71</v>
      </c>
      <c r="I193" t="s">
        <v>56</v>
      </c>
      <c r="J193" t="s">
        <v>56</v>
      </c>
      <c r="K193" t="s">
        <v>90</v>
      </c>
      <c r="L193" t="s">
        <v>72</v>
      </c>
      <c r="M193" t="s">
        <v>59</v>
      </c>
      <c r="N193" t="s">
        <v>45</v>
      </c>
      <c r="O193" t="s">
        <v>45</v>
      </c>
      <c r="P193" t="s">
        <v>47</v>
      </c>
      <c r="T193" t="s">
        <v>38</v>
      </c>
      <c r="U193" t="s">
        <v>39</v>
      </c>
      <c r="V193" t="s">
        <v>39</v>
      </c>
      <c r="W193" t="s">
        <v>56</v>
      </c>
      <c r="X193" t="s">
        <v>71</v>
      </c>
      <c r="Y193" t="s">
        <v>71</v>
      </c>
      <c r="Z193" t="s">
        <v>56</v>
      </c>
      <c r="AA193" t="s">
        <v>90</v>
      </c>
      <c r="AB193" t="s">
        <v>72</v>
      </c>
      <c r="AC193" t="s">
        <v>59</v>
      </c>
      <c r="AD193" t="s">
        <v>52</v>
      </c>
      <c r="AE193">
        <v>15</v>
      </c>
      <c r="AF193" t="s">
        <v>53</v>
      </c>
      <c r="AG193">
        <v>2</v>
      </c>
      <c r="AH193">
        <v>32</v>
      </c>
      <c r="AI193" t="s">
        <v>256</v>
      </c>
      <c r="AJ193">
        <v>1</v>
      </c>
      <c r="AK193">
        <v>145</v>
      </c>
      <c r="AL193">
        <v>1</v>
      </c>
      <c r="AM193">
        <f t="shared" si="6"/>
        <v>0</v>
      </c>
      <c r="AN193">
        <f t="shared" si="8"/>
        <v>5.76</v>
      </c>
      <c r="AO193">
        <f t="shared" si="7"/>
        <v>0</v>
      </c>
    </row>
    <row r="194" spans="1:41" x14ac:dyDescent="0.2">
      <c r="A194">
        <v>193</v>
      </c>
      <c r="B194">
        <v>803</v>
      </c>
      <c r="C194">
        <v>100</v>
      </c>
      <c r="D194" t="s">
        <v>39</v>
      </c>
      <c r="E194" t="s">
        <v>38</v>
      </c>
      <c r="F194" t="s">
        <v>48</v>
      </c>
      <c r="G194" t="s">
        <v>70</v>
      </c>
      <c r="H194" t="s">
        <v>56</v>
      </c>
      <c r="I194" t="s">
        <v>77</v>
      </c>
      <c r="J194" t="s">
        <v>77</v>
      </c>
      <c r="K194" t="s">
        <v>90</v>
      </c>
      <c r="L194" t="s">
        <v>43</v>
      </c>
      <c r="M194" t="s">
        <v>59</v>
      </c>
      <c r="N194" t="s">
        <v>81</v>
      </c>
      <c r="O194" t="s">
        <v>110</v>
      </c>
      <c r="P194" t="s">
        <v>46</v>
      </c>
      <c r="Q194" t="s">
        <v>45</v>
      </c>
      <c r="R194" t="s">
        <v>45</v>
      </c>
      <c r="S194" t="s">
        <v>47</v>
      </c>
      <c r="T194" t="s">
        <v>39</v>
      </c>
      <c r="U194" t="s">
        <v>38</v>
      </c>
      <c r="V194" t="s">
        <v>38</v>
      </c>
      <c r="W194" t="s">
        <v>77</v>
      </c>
      <c r="X194" t="s">
        <v>70</v>
      </c>
      <c r="Y194" t="s">
        <v>77</v>
      </c>
      <c r="Z194" t="s">
        <v>70</v>
      </c>
      <c r="AA194" t="s">
        <v>50</v>
      </c>
      <c r="AB194" t="s">
        <v>72</v>
      </c>
      <c r="AC194" t="s">
        <v>94</v>
      </c>
      <c r="AD194" t="s">
        <v>52</v>
      </c>
      <c r="AE194">
        <v>15</v>
      </c>
      <c r="AF194" t="s">
        <v>67</v>
      </c>
      <c r="AG194">
        <v>3</v>
      </c>
      <c r="AH194">
        <v>31</v>
      </c>
      <c r="AI194" t="s">
        <v>263</v>
      </c>
      <c r="AJ194">
        <v>1</v>
      </c>
      <c r="AK194">
        <v>193</v>
      </c>
      <c r="AL194">
        <v>2</v>
      </c>
      <c r="AM194">
        <f t="shared" si="6"/>
        <v>85</v>
      </c>
      <c r="AN194">
        <f t="shared" si="8"/>
        <v>90.76</v>
      </c>
      <c r="AO194">
        <f t="shared" si="7"/>
        <v>0.93653591890700749</v>
      </c>
    </row>
    <row r="195" spans="1:41" x14ac:dyDescent="0.2">
      <c r="A195">
        <v>194</v>
      </c>
      <c r="B195">
        <v>310</v>
      </c>
      <c r="C195">
        <v>500</v>
      </c>
      <c r="D195" t="s">
        <v>38</v>
      </c>
      <c r="E195" t="s">
        <v>83</v>
      </c>
      <c r="F195" t="s">
        <v>39</v>
      </c>
      <c r="G195" t="s">
        <v>56</v>
      </c>
      <c r="H195" t="s">
        <v>70</v>
      </c>
      <c r="I195" t="s">
        <v>41</v>
      </c>
      <c r="J195" t="s">
        <v>71</v>
      </c>
      <c r="K195" t="s">
        <v>90</v>
      </c>
      <c r="L195" t="s">
        <v>61</v>
      </c>
      <c r="M195" t="s">
        <v>59</v>
      </c>
      <c r="N195" t="s">
        <v>45</v>
      </c>
      <c r="O195" t="s">
        <v>45</v>
      </c>
      <c r="P195" t="s">
        <v>47</v>
      </c>
      <c r="T195" t="s">
        <v>38</v>
      </c>
      <c r="U195" t="s">
        <v>83</v>
      </c>
      <c r="V195" t="s">
        <v>39</v>
      </c>
      <c r="W195" t="s">
        <v>70</v>
      </c>
      <c r="X195" t="s">
        <v>56</v>
      </c>
      <c r="Y195" t="s">
        <v>77</v>
      </c>
      <c r="Z195" t="s">
        <v>56</v>
      </c>
      <c r="AA195" t="s">
        <v>42</v>
      </c>
      <c r="AB195" t="s">
        <v>72</v>
      </c>
      <c r="AC195" t="s">
        <v>59</v>
      </c>
      <c r="AD195" t="s">
        <v>52</v>
      </c>
      <c r="AE195">
        <v>500</v>
      </c>
      <c r="AF195" t="s">
        <v>53</v>
      </c>
      <c r="AG195">
        <v>2</v>
      </c>
      <c r="AH195">
        <v>32</v>
      </c>
      <c r="AI195" t="s">
        <v>264</v>
      </c>
      <c r="AJ195">
        <v>1</v>
      </c>
      <c r="AK195">
        <v>501</v>
      </c>
      <c r="AL195">
        <v>1</v>
      </c>
      <c r="AM195">
        <f t="shared" ref="AM195:AM197" si="9">ABS(SUM(AE195-C195))</f>
        <v>0</v>
      </c>
      <c r="AN195">
        <f t="shared" si="8"/>
        <v>490.76</v>
      </c>
      <c r="AO195">
        <f t="shared" ref="AO195:AO197" si="10">SUM(AM195/AN195)</f>
        <v>0</v>
      </c>
    </row>
    <row r="196" spans="1:41" x14ac:dyDescent="0.2">
      <c r="A196">
        <v>195</v>
      </c>
      <c r="B196">
        <v>453</v>
      </c>
      <c r="C196">
        <v>20</v>
      </c>
      <c r="D196" t="s">
        <v>89</v>
      </c>
      <c r="E196" t="s">
        <v>89</v>
      </c>
      <c r="F196" t="s">
        <v>89</v>
      </c>
      <c r="G196" t="s">
        <v>56</v>
      </c>
      <c r="H196" t="s">
        <v>70</v>
      </c>
      <c r="I196" t="s">
        <v>56</v>
      </c>
      <c r="J196" t="s">
        <v>56</v>
      </c>
      <c r="K196" t="s">
        <v>65</v>
      </c>
      <c r="L196" t="s">
        <v>75</v>
      </c>
      <c r="M196" t="s">
        <v>44</v>
      </c>
      <c r="N196" t="s">
        <v>45</v>
      </c>
      <c r="O196" t="s">
        <v>45</v>
      </c>
      <c r="P196" t="s">
        <v>47</v>
      </c>
      <c r="T196" t="s">
        <v>89</v>
      </c>
      <c r="U196" t="s">
        <v>89</v>
      </c>
      <c r="V196" t="s">
        <v>83</v>
      </c>
      <c r="W196" t="s">
        <v>71</v>
      </c>
      <c r="X196" t="s">
        <v>56</v>
      </c>
      <c r="Y196" t="s">
        <v>71</v>
      </c>
      <c r="Z196" t="s">
        <v>56</v>
      </c>
      <c r="AA196" t="s">
        <v>65</v>
      </c>
      <c r="AB196" t="s">
        <v>75</v>
      </c>
      <c r="AC196" t="s">
        <v>62</v>
      </c>
      <c r="AD196" t="s">
        <v>52</v>
      </c>
      <c r="AE196">
        <v>10</v>
      </c>
      <c r="AF196" t="s">
        <v>53</v>
      </c>
      <c r="AG196">
        <v>1</v>
      </c>
      <c r="AH196">
        <v>28</v>
      </c>
      <c r="AI196" t="s">
        <v>265</v>
      </c>
      <c r="AJ196">
        <v>2</v>
      </c>
      <c r="AK196">
        <v>190</v>
      </c>
      <c r="AL196">
        <v>2</v>
      </c>
      <c r="AM196">
        <f t="shared" si="9"/>
        <v>10</v>
      </c>
      <c r="AN196">
        <f t="shared" si="8"/>
        <v>10.76</v>
      </c>
      <c r="AO196">
        <f t="shared" si="10"/>
        <v>0.92936802973977695</v>
      </c>
    </row>
    <row r="197" spans="1:41" x14ac:dyDescent="0.2">
      <c r="A197">
        <v>196</v>
      </c>
      <c r="B197">
        <v>2623</v>
      </c>
      <c r="C197">
        <v>355</v>
      </c>
      <c r="D197" t="s">
        <v>48</v>
      </c>
      <c r="E197" t="s">
        <v>38</v>
      </c>
      <c r="F197" t="s">
        <v>48</v>
      </c>
      <c r="G197" t="s">
        <v>77</v>
      </c>
      <c r="H197" t="s">
        <v>77</v>
      </c>
      <c r="I197" t="s">
        <v>70</v>
      </c>
      <c r="J197" t="s">
        <v>77</v>
      </c>
      <c r="K197" t="s">
        <v>50</v>
      </c>
      <c r="L197" t="s">
        <v>43</v>
      </c>
      <c r="M197" t="s">
        <v>80</v>
      </c>
      <c r="N197" t="s">
        <v>45</v>
      </c>
      <c r="O197" t="s">
        <v>45</v>
      </c>
      <c r="P197" t="s">
        <v>47</v>
      </c>
      <c r="T197" t="s">
        <v>38</v>
      </c>
      <c r="U197" t="s">
        <v>48</v>
      </c>
      <c r="V197" t="s">
        <v>48</v>
      </c>
      <c r="W197" t="s">
        <v>77</v>
      </c>
      <c r="X197" t="s">
        <v>70</v>
      </c>
      <c r="Y197" t="s">
        <v>70</v>
      </c>
      <c r="Z197" t="s">
        <v>77</v>
      </c>
      <c r="AA197" t="s">
        <v>50</v>
      </c>
      <c r="AB197" t="s">
        <v>43</v>
      </c>
      <c r="AC197" t="s">
        <v>94</v>
      </c>
      <c r="AD197" t="s">
        <v>52</v>
      </c>
      <c r="AE197">
        <v>555</v>
      </c>
      <c r="AF197" t="s">
        <v>67</v>
      </c>
      <c r="AG197">
        <v>1</v>
      </c>
      <c r="AH197">
        <v>27</v>
      </c>
      <c r="AI197" t="s">
        <v>266</v>
      </c>
      <c r="AJ197">
        <v>2</v>
      </c>
      <c r="AK197">
        <v>599</v>
      </c>
      <c r="AL197">
        <v>1</v>
      </c>
      <c r="AM197">
        <f t="shared" si="9"/>
        <v>200</v>
      </c>
      <c r="AN197">
        <f t="shared" si="8"/>
        <v>345.76</v>
      </c>
      <c r="AO197">
        <f t="shared" si="10"/>
        <v>0.57843590930124944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HypocrisyStudySI_5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2021-08-09T22:07:40Z</dcterms:created>
  <dcterms:modified xsi:type="dcterms:W3CDTF">2021-08-12T22:04:11Z</dcterms:modified>
</cp:coreProperties>
</file>