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ana\Desktop\HarborWide2019\Visualization\Chapter 4 Harbor-wide\"/>
    </mc:Choice>
  </mc:AlternateContent>
  <bookViews>
    <workbookView xWindow="0" yWindow="0" windowWidth="28800" windowHeight="11400"/>
  </bookViews>
  <sheets>
    <sheet name="Enterococci" sheetId="1" r:id="rId1"/>
    <sheet name="Fecal Coliform" sheetId="2" r:id="rId2"/>
    <sheet name="Dissolved Oxygen" sheetId="3" r:id="rId3"/>
    <sheet name="Total Nitrogen" sheetId="4" r:id="rId4"/>
    <sheet name="Chlorophyll-a" sheetId="5" r:id="rId5"/>
  </sheets>
  <calcPr calcId="162913" iterate="1" iterateCount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O4" i="3"/>
  <c r="P4" i="3"/>
  <c r="Q4" i="3"/>
  <c r="R4" i="3"/>
  <c r="S4" i="3"/>
  <c r="T4" i="3"/>
  <c r="M4" i="3"/>
  <c r="N3" i="3"/>
  <c r="O3" i="3"/>
  <c r="P3" i="3"/>
  <c r="Q3" i="3"/>
  <c r="R3" i="3"/>
  <c r="S3" i="3"/>
  <c r="T3" i="3"/>
  <c r="M3" i="3"/>
  <c r="M5" i="3" l="1"/>
  <c r="S5" i="3"/>
  <c r="Q5" i="3"/>
  <c r="T5" i="3"/>
  <c r="R5" i="3"/>
  <c r="P5" i="3"/>
  <c r="O5" i="3"/>
  <c r="M6" i="3" s="1"/>
  <c r="N5" i="3"/>
</calcChain>
</file>

<file path=xl/sharedStrings.xml><?xml version="1.0" encoding="utf-8"?>
<sst xmlns="http://schemas.openxmlformats.org/spreadsheetml/2006/main" count="250" uniqueCount="62">
  <si>
    <t>Lower Hudson River</t>
  </si>
  <si>
    <t>Upper New York Bay</t>
  </si>
  <si>
    <t>Lower Bay</t>
  </si>
  <si>
    <t xml:space="preserve">Entero Summer Percentile &gt;35 </t>
  </si>
  <si>
    <t>Lower Raritan River</t>
  </si>
  <si>
    <t>Passaic River and Newark Bay</t>
  </si>
  <si>
    <t>Hackensack River</t>
  </si>
  <si>
    <t>Jamaica Bay</t>
  </si>
  <si>
    <t>East River and Harlem River</t>
  </si>
  <si>
    <t>Arthur Kill and Kill van Kull</t>
  </si>
  <si>
    <t>Bronx River and the Western Long Island Sound</t>
  </si>
  <si>
    <t>Entero Summer Percentile &gt;130 (STV)</t>
  </si>
  <si>
    <t>Entero %30-day GM &gt;35</t>
  </si>
  <si>
    <t>Fecal Summer GM</t>
  </si>
  <si>
    <t>E Coli (% 30-day GM &gt;126)</t>
  </si>
  <si>
    <t>ND</t>
  </si>
  <si>
    <t>DO Summer Mean - Upper</t>
  </si>
  <si>
    <t>DO Summer Mean - Bottom</t>
  </si>
  <si>
    <t>% &lt; 4.8 mg/L - Upper</t>
  </si>
  <si>
    <t>% &lt; 4.8 mg/L - Bottom</t>
  </si>
  <si>
    <t>% &lt; 2.3 mg/L - Upper</t>
  </si>
  <si>
    <t>% &lt; 2.3 mg/L - Bottom</t>
  </si>
  <si>
    <t>DO Bottom Minimum Single Sample</t>
  </si>
  <si>
    <t>TN Summer Mean</t>
  </si>
  <si>
    <t>Chlorophyll-a Summer 90th Percentile</t>
  </si>
  <si>
    <t>Chlorophyll-a Summer 50th Percentile</t>
  </si>
  <si>
    <t>Arithmetric means: DO Bottom</t>
  </si>
  <si>
    <t>Arithmetric means: DO Surface</t>
  </si>
  <si>
    <t>Difference</t>
  </si>
  <si>
    <t>Median Difference</t>
  </si>
  <si>
    <t>Lower Hudson River - Surface</t>
  </si>
  <si>
    <t>Upper New York Bay - Surface</t>
  </si>
  <si>
    <t>Lower Bay - Surface</t>
  </si>
  <si>
    <t>Lower Raritan River - Surface</t>
  </si>
  <si>
    <t>Arthur Kill and Kill van Kull - Surface</t>
  </si>
  <si>
    <t>Passaic River and Newark Bay - Surface</t>
  </si>
  <si>
    <t>Hackensack River - Surface</t>
  </si>
  <si>
    <t>Jamaica Bay - Surface</t>
  </si>
  <si>
    <t>East River and Harlem River - Surface</t>
  </si>
  <si>
    <t>Bronx River and the Western Long Island Sound - Surface</t>
  </si>
  <si>
    <t>Lower Hudson River - Bottom</t>
  </si>
  <si>
    <t>Upper New York Bay - Bottom</t>
  </si>
  <si>
    <t>Lower Bay - Bottom</t>
  </si>
  <si>
    <t>Lower Raritan River - Bottom</t>
  </si>
  <si>
    <t>Arthur Kill and Kill van Kull - Bottom</t>
  </si>
  <si>
    <t>Passaic River and Newark Bay - Bottom</t>
  </si>
  <si>
    <t>Hackensack River - Bottom</t>
  </si>
  <si>
    <t>Jamaica Bay - Bottom</t>
  </si>
  <si>
    <t>East River and Harlem River - Bottom</t>
  </si>
  <si>
    <t xml:space="preserve">Bronx River and the Western Long Island Sound - Bottom </t>
  </si>
  <si>
    <t>2017 Data Only</t>
  </si>
  <si>
    <t>% of Samples &lt; 4.8 mg/L - Bottom</t>
  </si>
  <si>
    <t>2010 Data Only</t>
  </si>
  <si>
    <t>DO Summer Means - Bottom</t>
  </si>
  <si>
    <t xml:space="preserve">Arthur Kill and Kill van Kull </t>
  </si>
  <si>
    <t xml:space="preserve">Lower Hudson River </t>
  </si>
  <si>
    <t xml:space="preserve">Lower Bay </t>
  </si>
  <si>
    <t>Threshold</t>
  </si>
  <si>
    <t>Hypoxia</t>
  </si>
  <si>
    <t>Chronic Hypoxia</t>
  </si>
  <si>
    <t>Threhold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</si>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</sst>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1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ont="1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ont="1" applyFill="1"/>
    <xf numFmtId="0" fontId="0" fillId="6" borderId="0" xfId="0" applyFont="1" applyFill="1"/>
    <xf numFmtId="9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</a:t>
            </a:r>
            <a:r>
              <a:rPr lang="en-US" baseline="0"/>
              <a:t>Summer Days </a:t>
            </a:r>
            <a:r>
              <a:rPr lang="en-US"/>
              <a:t>Enterococci 30-day Geomean </a:t>
            </a:r>
          </a:p>
          <a:p>
            <a:pPr>
              <a:defRPr/>
            </a:pPr>
            <a:r>
              <a:rPr lang="en-US"/>
              <a:t>is greater than 35 cfu/100mL</a:t>
            </a:r>
          </a:p>
        </c:rich>
      </c:tx>
      <c:layout>
        <c:manualLayout>
          <c:xMode val="edge"/>
          <c:yMode val="edge"/>
          <c:x val="0.17779823041503193"/>
          <c:y val="2.1276595744680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Enterococci!$A$30</c:f>
              <c:strCache>
                <c:ptCount val="1"/>
                <c:pt idx="0">
                  <c:v>Lower Hudson River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Enterococci!$B$29:$I$29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Enterococci!$B$30:$I$30</c:f>
              <c:numCache>
                <c:formatCode>0%</c:formatCode>
                <c:ptCount val="8"/>
                <c:pt idx="0">
                  <c:v>0</c:v>
                </c:pt>
                <c:pt idx="1">
                  <c:v>0.20499999999999999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F-4E7E-B9BF-48BDD53CF717}"/>
            </c:ext>
          </c:extLst>
        </c:ser>
        <c:ser>
          <c:idx val="1"/>
          <c:order val="1"/>
          <c:tx>
            <c:strRef>
              <c:f>Enterococci!$A$31</c:f>
              <c:strCache>
                <c:ptCount val="1"/>
                <c:pt idx="0">
                  <c:v>Upper New York Bay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Enterococci!$B$29:$I$29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Enterococci!$B$31:$I$31</c:f>
              <c:numCache>
                <c:formatCode>0%</c:formatCode>
                <c:ptCount val="8"/>
                <c:pt idx="0">
                  <c:v>0</c:v>
                </c:pt>
                <c:pt idx="1">
                  <c:v>6.6000000000000003E-2</c:v>
                </c:pt>
                <c:pt idx="2">
                  <c:v>0</c:v>
                </c:pt>
                <c:pt idx="3">
                  <c:v>0.03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F-4E7E-B9BF-48BDD53CF717}"/>
            </c:ext>
          </c:extLst>
        </c:ser>
        <c:ser>
          <c:idx val="2"/>
          <c:order val="2"/>
          <c:tx>
            <c:strRef>
              <c:f>Enterococci!$A$32</c:f>
              <c:strCache>
                <c:ptCount val="1"/>
                <c:pt idx="0">
                  <c:v>Lower Bay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Enterococci!$B$29:$I$29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Enterococci!$B$32:$I$32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F-4E7E-B9BF-48BDD53CF717}"/>
            </c:ext>
          </c:extLst>
        </c:ser>
        <c:ser>
          <c:idx val="3"/>
          <c:order val="3"/>
          <c:tx>
            <c:strRef>
              <c:f>Enterococci!$A$33</c:f>
              <c:strCache>
                <c:ptCount val="1"/>
                <c:pt idx="0">
                  <c:v>Lower Raritan River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Enterococci!$B$29:$I$29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Enterococci!$B$33:$I$33</c:f>
              <c:numCache>
                <c:formatCode>0%</c:formatCode>
                <c:ptCount val="8"/>
                <c:pt idx="0">
                  <c:v>0.85</c:v>
                </c:pt>
                <c:pt idx="1">
                  <c:v>0.72</c:v>
                </c:pt>
                <c:pt idx="2">
                  <c:v>1</c:v>
                </c:pt>
                <c:pt idx="3">
                  <c:v>0.89</c:v>
                </c:pt>
                <c:pt idx="4">
                  <c:v>0.57999999999999996</c:v>
                </c:pt>
                <c:pt idx="5">
                  <c:v>0.26</c:v>
                </c:pt>
                <c:pt idx="6">
                  <c:v>0.7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F-4E7E-B9BF-48BDD53CF717}"/>
            </c:ext>
          </c:extLst>
        </c:ser>
        <c:ser>
          <c:idx val="4"/>
          <c:order val="4"/>
          <c:tx>
            <c:strRef>
              <c:f>Enterococci!$A$34</c:f>
              <c:strCache>
                <c:ptCount val="1"/>
                <c:pt idx="0">
                  <c:v>Arthur Kill and Kill van Kull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Enterococci!$B$29:$I$29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Enterococci!$B$34:$I$34</c:f>
              <c:numCache>
                <c:formatCode>0%</c:formatCode>
                <c:ptCount val="8"/>
                <c:pt idx="0">
                  <c:v>0</c:v>
                </c:pt>
                <c:pt idx="1">
                  <c:v>9.8000000000000004E-2</c:v>
                </c:pt>
                <c:pt idx="2">
                  <c:v>0</c:v>
                </c:pt>
                <c:pt idx="3">
                  <c:v>7.0000000000000007E-2</c:v>
                </c:pt>
                <c:pt idx="4">
                  <c:v>0</c:v>
                </c:pt>
                <c:pt idx="5">
                  <c:v>0.12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F-4E7E-B9BF-48BDD53CF717}"/>
            </c:ext>
          </c:extLst>
        </c:ser>
        <c:ser>
          <c:idx val="5"/>
          <c:order val="5"/>
          <c:tx>
            <c:strRef>
              <c:f>Enterococci!$A$35</c:f>
              <c:strCache>
                <c:ptCount val="1"/>
                <c:pt idx="0">
                  <c:v>Passaic River and Newark Bay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Enterococci!$B$29:$I$29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Enterococci!$B$35:$I$35</c:f>
              <c:numCache>
                <c:formatCode>0%</c:formatCode>
                <c:ptCount val="8"/>
                <c:pt idx="0">
                  <c:v>0.87</c:v>
                </c:pt>
                <c:pt idx="1">
                  <c:v>0.76</c:v>
                </c:pt>
                <c:pt idx="2">
                  <c:v>1</c:v>
                </c:pt>
                <c:pt idx="3">
                  <c:v>0.09</c:v>
                </c:pt>
                <c:pt idx="4">
                  <c:v>0.16</c:v>
                </c:pt>
                <c:pt idx="5">
                  <c:v>0.19</c:v>
                </c:pt>
                <c:pt idx="6">
                  <c:v>0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F-4E7E-B9BF-48BDD53CF717}"/>
            </c:ext>
          </c:extLst>
        </c:ser>
        <c:ser>
          <c:idx val="6"/>
          <c:order val="6"/>
          <c:tx>
            <c:strRef>
              <c:f>Enterococci!$A$36</c:f>
              <c:strCache>
                <c:ptCount val="1"/>
                <c:pt idx="0">
                  <c:v>Hackensack River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Enterococci!$B$29:$I$29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Enterococci!$B$36:$I$36</c:f>
              <c:numCache>
                <c:formatCode>0%</c:formatCode>
                <c:ptCount val="8"/>
                <c:pt idx="0">
                  <c:v>0.46</c:v>
                </c:pt>
                <c:pt idx="1">
                  <c:v>0.22</c:v>
                </c:pt>
                <c:pt idx="2">
                  <c:v>1</c:v>
                </c:pt>
                <c:pt idx="3">
                  <c:v>0.03</c:v>
                </c:pt>
                <c:pt idx="4">
                  <c:v>0</c:v>
                </c:pt>
                <c:pt idx="5">
                  <c:v>0.02</c:v>
                </c:pt>
                <c:pt idx="6">
                  <c:v>0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F-4E7E-B9BF-48BDD53CF717}"/>
            </c:ext>
          </c:extLst>
        </c:ser>
        <c:ser>
          <c:idx val="7"/>
          <c:order val="7"/>
          <c:tx>
            <c:strRef>
              <c:f>Enterococci!$A$37</c:f>
              <c:strCache>
                <c:ptCount val="1"/>
                <c:pt idx="0">
                  <c:v>Jamaica Bay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Enterococci!$B$29:$I$29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Enterococci!$B$37:$I$37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F-4E7E-B9BF-48BDD53CF717}"/>
            </c:ext>
          </c:extLst>
        </c:ser>
        <c:ser>
          <c:idx val="8"/>
          <c:order val="8"/>
          <c:tx>
            <c:strRef>
              <c:f>Enterococci!$A$38</c:f>
              <c:strCache>
                <c:ptCount val="1"/>
                <c:pt idx="0">
                  <c:v>East River and Harlem River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Enterococci!$B$29:$I$29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Enterococci!$B$38:$I$38</c:f>
              <c:numCache>
                <c:formatCode>0%</c:formatCode>
                <c:ptCount val="8"/>
                <c:pt idx="0">
                  <c:v>0</c:v>
                </c:pt>
                <c:pt idx="1">
                  <c:v>0.55000000000000004</c:v>
                </c:pt>
                <c:pt idx="2">
                  <c:v>0.06</c:v>
                </c:pt>
                <c:pt idx="3">
                  <c:v>0</c:v>
                </c:pt>
                <c:pt idx="4">
                  <c:v>0</c:v>
                </c:pt>
                <c:pt idx="5">
                  <c:v>0.09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F-4E7E-B9BF-48BDD53CF717}"/>
            </c:ext>
          </c:extLst>
        </c:ser>
        <c:ser>
          <c:idx val="9"/>
          <c:order val="9"/>
          <c:tx>
            <c:strRef>
              <c:f>Enterococci!$A$39</c:f>
              <c:strCache>
                <c:ptCount val="1"/>
                <c:pt idx="0">
                  <c:v>Bronx River and the Western Long Island Sound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Enterococci!$B$29:$I$29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Enterococci!$B$39:$I$39</c:f>
              <c:numCache>
                <c:formatCode>0%</c:formatCode>
                <c:ptCount val="8"/>
                <c:pt idx="0">
                  <c:v>0</c:v>
                </c:pt>
                <c:pt idx="1">
                  <c:v>3.3000000000000002E-2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7.0000000000000007E-2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F-4E7E-B9BF-48BDD53C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107487"/>
        <c:axId val="1029111647"/>
      </c:lineChart>
      <c:catAx>
        <c:axId val="10291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11647"/>
        <c:crosses val="autoZero"/>
        <c:auto val="1"/>
        <c:lblAlgn val="ctr"/>
        <c:lblOffset val="100"/>
        <c:noMultiLvlLbl val="0"/>
      </c:catAx>
      <c:valAx>
        <c:axId val="10291116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Changes in seasonal minumum Dissolved Oxygen (bottom)  from 2010-2017 across the Harbor Estuary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'Dissolved Oxygen'!$A$183</c:f>
              <c:strCache>
                <c:ptCount val="1"/>
                <c:pt idx="0">
                  <c:v>Arthur Kill and Kill van Kull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'Dissolved Oxygen'!$B$178:$I$178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'Dissolved Oxygen'!$B$183:$I$183</c:f>
              <c:numCache>
                <c:formatCode>General</c:formatCode>
                <c:ptCount val="8"/>
                <c:pt idx="0">
                  <c:v>3.52</c:v>
                </c:pt>
                <c:pt idx="1">
                  <c:v>3.01</c:v>
                </c:pt>
                <c:pt idx="2">
                  <c:v>3.1</c:v>
                </c:pt>
                <c:pt idx="3">
                  <c:v>3.93</c:v>
                </c:pt>
                <c:pt idx="4">
                  <c:v>4.47</c:v>
                </c:pt>
                <c:pt idx="5">
                  <c:v>3.35</c:v>
                </c:pt>
                <c:pt idx="6">
                  <c:v>3.02</c:v>
                </c:pt>
                <c:pt idx="7">
                  <c:v>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B-4FE6-845F-50D16D245948}"/>
            </c:ext>
          </c:extLst>
        </c:ser>
        <c:ser>
          <c:idx val="1"/>
          <c:order val="1"/>
          <c:tx>
            <c:strRef>
              <c:f>'Dissolved Oxygen'!$A$188</c:f>
              <c:strCache>
                <c:ptCount val="1"/>
                <c:pt idx="0">
                  <c:v>Bronx River and the Western Long Island Sound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'Dissolved Oxygen'!$B$178:$I$178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'Dissolved Oxygen'!$B$188:$I$188</c:f>
              <c:numCache>
                <c:formatCode>General</c:formatCode>
                <c:ptCount val="8"/>
                <c:pt idx="0">
                  <c:v>1.99</c:v>
                </c:pt>
                <c:pt idx="1">
                  <c:v>0.78</c:v>
                </c:pt>
                <c:pt idx="2">
                  <c:v>1.1599999999999999</c:v>
                </c:pt>
                <c:pt idx="3">
                  <c:v>1.99</c:v>
                </c:pt>
                <c:pt idx="4">
                  <c:v>2.86</c:v>
                </c:pt>
                <c:pt idx="5">
                  <c:v>2.19</c:v>
                </c:pt>
                <c:pt idx="6">
                  <c:v>2.23</c:v>
                </c:pt>
                <c:pt idx="7">
                  <c:v>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3B-4FE6-845F-50D16D245948}"/>
            </c:ext>
          </c:extLst>
        </c:ser>
        <c:ser>
          <c:idx val="2"/>
          <c:order val="2"/>
          <c:tx>
            <c:strRef>
              <c:f>'Dissolved Oxygen'!$A$187</c:f>
              <c:strCache>
                <c:ptCount val="1"/>
                <c:pt idx="0">
                  <c:v>East River and Harlem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'Dissolved Oxygen'!$B$178:$I$178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'Dissolved Oxygen'!$B$187:$I$187</c:f>
              <c:numCache>
                <c:formatCode>General</c:formatCode>
                <c:ptCount val="8"/>
                <c:pt idx="0">
                  <c:v>2.88</c:v>
                </c:pt>
                <c:pt idx="1">
                  <c:v>3.31</c:v>
                </c:pt>
                <c:pt idx="2">
                  <c:v>2.63</c:v>
                </c:pt>
                <c:pt idx="3">
                  <c:v>3.73</c:v>
                </c:pt>
                <c:pt idx="4">
                  <c:v>4.1500000000000004</c:v>
                </c:pt>
                <c:pt idx="5">
                  <c:v>3.06</c:v>
                </c:pt>
                <c:pt idx="6">
                  <c:v>3.72</c:v>
                </c:pt>
                <c:pt idx="7">
                  <c:v>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3B-4FE6-845F-50D16D245948}"/>
            </c:ext>
          </c:extLst>
        </c:ser>
        <c:ser>
          <c:idx val="3"/>
          <c:order val="3"/>
          <c:tx>
            <c:strRef>
              <c:f>'Dissolved Oxygen'!$A$185</c:f>
              <c:strCache>
                <c:ptCount val="1"/>
                <c:pt idx="0">
                  <c:v>Hackensack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'Dissolved Oxygen'!$B$178:$I$178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'Dissolved Oxygen'!$B$185:$I$185</c:f>
              <c:numCache>
                <c:formatCode>General</c:formatCode>
                <c:ptCount val="8"/>
                <c:pt idx="0">
                  <c:v>2.67</c:v>
                </c:pt>
                <c:pt idx="1">
                  <c:v>3.21</c:v>
                </c:pt>
                <c:pt idx="2">
                  <c:v>2.44</c:v>
                </c:pt>
                <c:pt idx="3">
                  <c:v>2.33</c:v>
                </c:pt>
                <c:pt idx="4">
                  <c:v>2.8</c:v>
                </c:pt>
                <c:pt idx="5">
                  <c:v>2.97</c:v>
                </c:pt>
                <c:pt idx="6">
                  <c:v>2.81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3B-4FE6-845F-50D16D245948}"/>
            </c:ext>
          </c:extLst>
        </c:ser>
        <c:ser>
          <c:idx val="4"/>
          <c:order val="4"/>
          <c:tx>
            <c:strRef>
              <c:f>'Dissolved Oxygen'!$A$186</c:f>
              <c:strCache>
                <c:ptCount val="1"/>
                <c:pt idx="0">
                  <c:v>Jamaica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'Dissolved Oxygen'!$B$178:$I$178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'Dissolved Oxygen'!$B$186:$I$186</c:f>
              <c:numCache>
                <c:formatCode>General</c:formatCode>
                <c:ptCount val="8"/>
                <c:pt idx="0">
                  <c:v>0.68</c:v>
                </c:pt>
                <c:pt idx="1">
                  <c:v>0.33</c:v>
                </c:pt>
                <c:pt idx="2">
                  <c:v>0.4</c:v>
                </c:pt>
                <c:pt idx="3">
                  <c:v>2.2000000000000002</c:v>
                </c:pt>
                <c:pt idx="4">
                  <c:v>2.04</c:v>
                </c:pt>
                <c:pt idx="5">
                  <c:v>1.33</c:v>
                </c:pt>
                <c:pt idx="6">
                  <c:v>2.29</c:v>
                </c:pt>
                <c:pt idx="7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3B-4FE6-845F-50D16D245948}"/>
            </c:ext>
          </c:extLst>
        </c:ser>
        <c:ser>
          <c:idx val="5"/>
          <c:order val="5"/>
          <c:tx>
            <c:strRef>
              <c:f>'Dissolved Oxygen'!$A$181</c:f>
              <c:strCache>
                <c:ptCount val="1"/>
                <c:pt idx="0">
                  <c:v>Lower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'Dissolved Oxygen'!$B$178:$I$178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'Dissolved Oxygen'!$B$181:$I$181</c:f>
              <c:numCache>
                <c:formatCode>General</c:formatCode>
                <c:ptCount val="8"/>
                <c:pt idx="0">
                  <c:v>3.24</c:v>
                </c:pt>
                <c:pt idx="1">
                  <c:v>2.68</c:v>
                </c:pt>
                <c:pt idx="2">
                  <c:v>2.7</c:v>
                </c:pt>
                <c:pt idx="3">
                  <c:v>3.87</c:v>
                </c:pt>
                <c:pt idx="4">
                  <c:v>4.07</c:v>
                </c:pt>
                <c:pt idx="5">
                  <c:v>4.79</c:v>
                </c:pt>
                <c:pt idx="6">
                  <c:v>3.24</c:v>
                </c:pt>
                <c:pt idx="7">
                  <c:v>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3B-4FE6-845F-50D16D245948}"/>
            </c:ext>
          </c:extLst>
        </c:ser>
        <c:ser>
          <c:idx val="6"/>
          <c:order val="6"/>
          <c:tx>
            <c:strRef>
              <c:f>'Dissolved Oxygen'!$A$179</c:f>
              <c:strCache>
                <c:ptCount val="1"/>
                <c:pt idx="0">
                  <c:v>Lower Hudson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'Dissolved Oxygen'!$B$178:$I$178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'Dissolved Oxygen'!$B$179:$I$179</c:f>
              <c:numCache>
                <c:formatCode>General</c:formatCode>
                <c:ptCount val="8"/>
                <c:pt idx="0">
                  <c:v>3.79</c:v>
                </c:pt>
                <c:pt idx="1">
                  <c:v>4.04</c:v>
                </c:pt>
                <c:pt idx="2">
                  <c:v>3.38</c:v>
                </c:pt>
                <c:pt idx="3">
                  <c:v>4.3899999999999997</c:v>
                </c:pt>
                <c:pt idx="4">
                  <c:v>3.97</c:v>
                </c:pt>
                <c:pt idx="5">
                  <c:v>3.99</c:v>
                </c:pt>
                <c:pt idx="6">
                  <c:v>4.13</c:v>
                </c:pt>
                <c:pt idx="7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3B-4FE6-845F-50D16D245948}"/>
            </c:ext>
          </c:extLst>
        </c:ser>
        <c:ser>
          <c:idx val="7"/>
          <c:order val="7"/>
          <c:tx>
            <c:strRef>
              <c:f>'Dissolved Oxygen'!$A$182</c:f>
              <c:strCache>
                <c:ptCount val="1"/>
                <c:pt idx="0">
                  <c:v>Lower Raritan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'Dissolved Oxygen'!$B$178:$I$178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'Dissolved Oxygen'!$B$182:$I$182</c:f>
              <c:numCache>
                <c:formatCode>General</c:formatCode>
                <c:ptCount val="8"/>
                <c:pt idx="0">
                  <c:v>3.25</c:v>
                </c:pt>
                <c:pt idx="1">
                  <c:v>4</c:v>
                </c:pt>
                <c:pt idx="2">
                  <c:v>3.1</c:v>
                </c:pt>
                <c:pt idx="3">
                  <c:v>4.3499999999999996</c:v>
                </c:pt>
                <c:pt idx="4">
                  <c:v>4.12</c:v>
                </c:pt>
                <c:pt idx="5">
                  <c:v>4.58</c:v>
                </c:pt>
                <c:pt idx="6">
                  <c:v>3.38</c:v>
                </c:pt>
                <c:pt idx="7">
                  <c:v>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3B-4FE6-845F-50D16D245948}"/>
            </c:ext>
          </c:extLst>
        </c:ser>
        <c:ser>
          <c:idx val="8"/>
          <c:order val="8"/>
          <c:tx>
            <c:strRef>
              <c:f>'Dissolved Oxygen'!$A$184</c:f>
              <c:strCache>
                <c:ptCount val="1"/>
                <c:pt idx="0">
                  <c:v>Passaic River and Newark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'Dissolved Oxygen'!$B$178:$I$178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'Dissolved Oxygen'!$B$184:$I$184</c:f>
              <c:numCache>
                <c:formatCode>General</c:formatCode>
                <c:ptCount val="8"/>
                <c:pt idx="0">
                  <c:v>3.76</c:v>
                </c:pt>
                <c:pt idx="1">
                  <c:v>4.03</c:v>
                </c:pt>
                <c:pt idx="2">
                  <c:v>3.51</c:v>
                </c:pt>
                <c:pt idx="3">
                  <c:v>4.42</c:v>
                </c:pt>
                <c:pt idx="4">
                  <c:v>4.4800000000000004</c:v>
                </c:pt>
                <c:pt idx="5">
                  <c:v>4.96</c:v>
                </c:pt>
                <c:pt idx="6">
                  <c:v>3.56</c:v>
                </c:pt>
                <c:pt idx="7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3B-4FE6-845F-50D16D245948}"/>
            </c:ext>
          </c:extLst>
        </c:ser>
        <c:ser>
          <c:idx val="9"/>
          <c:order val="9"/>
          <c:tx>
            <c:strRef>
              <c:f>'Dissolved Oxygen'!$A$180</c:f>
              <c:strCache>
                <c:ptCount val="1"/>
                <c:pt idx="0">
                  <c:v>Upper New York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'Dissolved Oxygen'!$B$178:$I$178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'Dissolved Oxygen'!$B$180:$I$180</c:f>
              <c:numCache>
                <c:formatCode>General</c:formatCode>
                <c:ptCount val="8"/>
                <c:pt idx="0">
                  <c:v>4.8499999999999996</c:v>
                </c:pt>
                <c:pt idx="1">
                  <c:v>4.7</c:v>
                </c:pt>
                <c:pt idx="2">
                  <c:v>3.35</c:v>
                </c:pt>
                <c:pt idx="3">
                  <c:v>5.15</c:v>
                </c:pt>
                <c:pt idx="4">
                  <c:v>4.8499999999999996</c:v>
                </c:pt>
                <c:pt idx="5">
                  <c:v>4.33</c:v>
                </c:pt>
                <c:pt idx="6">
                  <c:v>3.96</c:v>
                </c:pt>
                <c:pt idx="7">
                  <c:v>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3B-4FE6-845F-50D16D24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64656"/>
        <c:axId val="753262992"/>
      </c:scatterChart>
      <c:valAx>
        <c:axId val="753264656"/>
        <c:scaling>
          <c:orientation val="minMax"/>
          <c:max val="2017"/>
          <c:min val="20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Summer Season for each Sampling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62992"/>
        <c:crosses val="autoZero"/>
        <c:crossBetween val="midCat"/>
      </c:valAx>
      <c:valAx>
        <c:axId val="753262992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Concentration (mg/L)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646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Nitrogen</a:t>
            </a:r>
            <a:r>
              <a:rPr lang="en-US" baseline="0"/>
              <a:t> Mean per Recreational Season Year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Nitrogen'!$B$2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Nitrogen'!$A$3:$A$12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'Total Nitrogen'!$B$3:$B$12</c:f>
              <c:numCache>
                <c:formatCode>General</c:formatCode>
                <c:ptCount val="10"/>
                <c:pt idx="0">
                  <c:v>1.28</c:v>
                </c:pt>
                <c:pt idx="1">
                  <c:v>1.1499999999999999</c:v>
                </c:pt>
                <c:pt idx="2">
                  <c:v>1.03</c:v>
                </c:pt>
                <c:pt idx="3">
                  <c:v>3.98</c:v>
                </c:pt>
                <c:pt idx="4">
                  <c:v>1.37</c:v>
                </c:pt>
                <c:pt idx="5">
                  <c:v>3.27</c:v>
                </c:pt>
                <c:pt idx="6">
                  <c:v>2.13</c:v>
                </c:pt>
                <c:pt idx="7">
                  <c:v>1.72</c:v>
                </c:pt>
                <c:pt idx="8">
                  <c:v>1.33</c:v>
                </c:pt>
                <c:pt idx="9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2-4D41-8465-7C065AFFFC75}"/>
            </c:ext>
          </c:extLst>
        </c:ser>
        <c:ser>
          <c:idx val="1"/>
          <c:order val="1"/>
          <c:tx>
            <c:strRef>
              <c:f>'Total Nitrogen'!$C$2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Nitrogen'!$A$3:$A$12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'Total Nitrogen'!$C$3:$C$12</c:f>
              <c:numCache>
                <c:formatCode>General</c:formatCode>
                <c:ptCount val="10"/>
                <c:pt idx="0">
                  <c:v>0.85</c:v>
                </c:pt>
                <c:pt idx="1">
                  <c:v>0.6</c:v>
                </c:pt>
                <c:pt idx="2">
                  <c:v>0.81</c:v>
                </c:pt>
                <c:pt idx="3">
                  <c:v>3.12</c:v>
                </c:pt>
                <c:pt idx="4">
                  <c:v>1.27</c:v>
                </c:pt>
                <c:pt idx="5">
                  <c:v>2.67</c:v>
                </c:pt>
                <c:pt idx="6">
                  <c:v>2.06</c:v>
                </c:pt>
                <c:pt idx="7">
                  <c:v>1.52</c:v>
                </c:pt>
                <c:pt idx="8">
                  <c:v>0.95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2-4D41-8465-7C065AFFFC75}"/>
            </c:ext>
          </c:extLst>
        </c:ser>
        <c:ser>
          <c:idx val="2"/>
          <c:order val="2"/>
          <c:tx>
            <c:strRef>
              <c:f>'Total Nitrogen'!$D$2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Nitrogen'!$A$3:$A$12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'Total Nitrogen'!$D$3:$D$12</c:f>
              <c:numCache>
                <c:formatCode>General</c:formatCode>
                <c:ptCount val="10"/>
                <c:pt idx="0">
                  <c:v>1.29</c:v>
                </c:pt>
                <c:pt idx="1">
                  <c:v>0.98</c:v>
                </c:pt>
                <c:pt idx="2">
                  <c:v>0.82</c:v>
                </c:pt>
                <c:pt idx="3">
                  <c:v>4.2699999999999996</c:v>
                </c:pt>
                <c:pt idx="4">
                  <c:v>1.34</c:v>
                </c:pt>
                <c:pt idx="5">
                  <c:v>2.99</c:v>
                </c:pt>
                <c:pt idx="6">
                  <c:v>2.15</c:v>
                </c:pt>
                <c:pt idx="7">
                  <c:v>1.74</c:v>
                </c:pt>
                <c:pt idx="8">
                  <c:v>1.1499999999999999</c:v>
                </c:pt>
                <c:pt idx="9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2-4D41-8465-7C065AFFFC75}"/>
            </c:ext>
          </c:extLst>
        </c:ser>
        <c:ser>
          <c:idx val="3"/>
          <c:order val="3"/>
          <c:tx>
            <c:strRef>
              <c:f>'Total Nitrogen'!$E$2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Nitrogen'!$A$3:$A$12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'Total Nitrogen'!$E$3:$E$12</c:f>
              <c:numCache>
                <c:formatCode>General</c:formatCode>
                <c:ptCount val="10"/>
                <c:pt idx="0">
                  <c:v>1.31</c:v>
                </c:pt>
                <c:pt idx="1">
                  <c:v>0.9</c:v>
                </c:pt>
                <c:pt idx="2">
                  <c:v>0.96</c:v>
                </c:pt>
                <c:pt idx="3">
                  <c:v>3.31</c:v>
                </c:pt>
                <c:pt idx="4">
                  <c:v>1.4</c:v>
                </c:pt>
                <c:pt idx="5">
                  <c:v>0</c:v>
                </c:pt>
                <c:pt idx="6">
                  <c:v>2.5099999999999998</c:v>
                </c:pt>
                <c:pt idx="7">
                  <c:v>1.76</c:v>
                </c:pt>
                <c:pt idx="8">
                  <c:v>1.07</c:v>
                </c:pt>
                <c:pt idx="9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2-4D41-8465-7C065AFFFC75}"/>
            </c:ext>
          </c:extLst>
        </c:ser>
        <c:ser>
          <c:idx val="4"/>
          <c:order val="4"/>
          <c:tx>
            <c:strRef>
              <c:f>'Total Nitrogen'!$F$2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Nitrogen'!$A$3:$A$12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'Total Nitrogen'!$F$3:$F$12</c:f>
              <c:numCache>
                <c:formatCode>General</c:formatCode>
                <c:ptCount val="10"/>
                <c:pt idx="0">
                  <c:v>1.22</c:v>
                </c:pt>
                <c:pt idx="1">
                  <c:v>0.8</c:v>
                </c:pt>
                <c:pt idx="2">
                  <c:v>0.71</c:v>
                </c:pt>
                <c:pt idx="3">
                  <c:v>3.51</c:v>
                </c:pt>
                <c:pt idx="4">
                  <c:v>1.24</c:v>
                </c:pt>
                <c:pt idx="5">
                  <c:v>0</c:v>
                </c:pt>
                <c:pt idx="6">
                  <c:v>2.2000000000000002</c:v>
                </c:pt>
                <c:pt idx="7">
                  <c:v>1.22</c:v>
                </c:pt>
                <c:pt idx="8">
                  <c:v>0.88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2-4D41-8465-7C065AFFFC75}"/>
            </c:ext>
          </c:extLst>
        </c:ser>
        <c:ser>
          <c:idx val="5"/>
          <c:order val="5"/>
          <c:tx>
            <c:strRef>
              <c:f>'Total Nitrogen'!$G$2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Nitrogen'!$A$3:$A$12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'Total Nitrogen'!$G$3:$G$12</c:f>
              <c:numCache>
                <c:formatCode>General</c:formatCode>
                <c:ptCount val="10"/>
                <c:pt idx="0">
                  <c:v>0.51</c:v>
                </c:pt>
                <c:pt idx="1">
                  <c:v>0.82</c:v>
                </c:pt>
                <c:pt idx="2">
                  <c:v>0.56999999999999995</c:v>
                </c:pt>
                <c:pt idx="3">
                  <c:v>0</c:v>
                </c:pt>
                <c:pt idx="4">
                  <c:v>0.68</c:v>
                </c:pt>
                <c:pt idx="5">
                  <c:v>0</c:v>
                </c:pt>
                <c:pt idx="6">
                  <c:v>0</c:v>
                </c:pt>
                <c:pt idx="7">
                  <c:v>0.99</c:v>
                </c:pt>
                <c:pt idx="8">
                  <c:v>0.88</c:v>
                </c:pt>
                <c:pt idx="9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2-4D41-8465-7C065AFFFC75}"/>
            </c:ext>
          </c:extLst>
        </c:ser>
        <c:ser>
          <c:idx val="6"/>
          <c:order val="6"/>
          <c:tx>
            <c:strRef>
              <c:f>'Total Nitrogen'!$H$2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Nitrogen'!$A$3:$A$12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'Total Nitrogen'!$H$3:$H$12</c:f>
              <c:numCache>
                <c:formatCode>General</c:formatCode>
                <c:ptCount val="10"/>
                <c:pt idx="0">
                  <c:v>1.06</c:v>
                </c:pt>
                <c:pt idx="1">
                  <c:v>0.81</c:v>
                </c:pt>
                <c:pt idx="2">
                  <c:v>0.79</c:v>
                </c:pt>
                <c:pt idx="3">
                  <c:v>2.66</c:v>
                </c:pt>
                <c:pt idx="4">
                  <c:v>1.35</c:v>
                </c:pt>
                <c:pt idx="5">
                  <c:v>2.38</c:v>
                </c:pt>
                <c:pt idx="6">
                  <c:v>1.53</c:v>
                </c:pt>
                <c:pt idx="7">
                  <c:v>0.95</c:v>
                </c:pt>
                <c:pt idx="8">
                  <c:v>0.92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2-4D41-8465-7C065AFFFC75}"/>
            </c:ext>
          </c:extLst>
        </c:ser>
        <c:ser>
          <c:idx val="7"/>
          <c:order val="7"/>
          <c:tx>
            <c:strRef>
              <c:f>'Total Nitrogen'!$I$2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Nitrogen'!$A$3:$A$12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'Total Nitrogen'!$I$3:$I$12</c:f>
              <c:numCache>
                <c:formatCode>General</c:formatCode>
                <c:ptCount val="10"/>
                <c:pt idx="0">
                  <c:v>0.7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2.39</c:v>
                </c:pt>
                <c:pt idx="4">
                  <c:v>0.85</c:v>
                </c:pt>
                <c:pt idx="5">
                  <c:v>2.35</c:v>
                </c:pt>
                <c:pt idx="6">
                  <c:v>1.41</c:v>
                </c:pt>
                <c:pt idx="7">
                  <c:v>0.82</c:v>
                </c:pt>
                <c:pt idx="8">
                  <c:v>0.93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2-4D41-8465-7C065AFFF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770112"/>
        <c:axId val="799751392"/>
      </c:barChart>
      <c:catAx>
        <c:axId val="7997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51392"/>
        <c:crosses val="autoZero"/>
        <c:auto val="1"/>
        <c:lblAlgn val="ctr"/>
        <c:lblOffset val="100"/>
        <c:noMultiLvlLbl val="0"/>
      </c:catAx>
      <c:valAx>
        <c:axId val="7997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90th</a:t>
            </a:r>
            <a:r>
              <a:rPr lang="en-US" baseline="0"/>
              <a:t> percentile summer concentrations (</a:t>
            </a:r>
            <a:r>
              <a:rPr lang="en-US" sz="1400" b="0" i="0" u="none" strike="noStrike" baseline="0">
                <a:effectLst/>
              </a:rPr>
              <a:t>μ</a:t>
            </a:r>
            <a:r>
              <a:rPr lang="en-US" baseline="0"/>
              <a:t>g/L) of Chlorophyll-</a:t>
            </a:r>
            <a:r>
              <a:rPr lang="en-US" i="1" baseline="0"/>
              <a:t>a </a:t>
            </a:r>
            <a:r>
              <a:rPr lang="en-US" i="0" baseline="0"/>
              <a:t>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'Chlorophyll-a'!$B$2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'Chlorophyll-a'!$A$3:$A$12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'Chlorophyll-a'!$B$3:$B$12</c:f>
              <c:numCache>
                <c:formatCode>General</c:formatCode>
                <c:ptCount val="10"/>
                <c:pt idx="0">
                  <c:v>22.12</c:v>
                </c:pt>
                <c:pt idx="1">
                  <c:v>24.84</c:v>
                </c:pt>
                <c:pt idx="2">
                  <c:v>43.03</c:v>
                </c:pt>
                <c:pt idx="3">
                  <c:v>19.899999999999999</c:v>
                </c:pt>
                <c:pt idx="4">
                  <c:v>21</c:v>
                </c:pt>
                <c:pt idx="5">
                  <c:v>34.799999999999997</c:v>
                </c:pt>
                <c:pt idx="6">
                  <c:v>24.08</c:v>
                </c:pt>
                <c:pt idx="7">
                  <c:v>70.7</c:v>
                </c:pt>
                <c:pt idx="8">
                  <c:v>5.64</c:v>
                </c:pt>
                <c:pt idx="9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3-43AF-9E8C-FD2F9D53016A}"/>
            </c:ext>
          </c:extLst>
        </c:ser>
        <c:ser>
          <c:idx val="1"/>
          <c:order val="1"/>
          <c:tx>
            <c:strRef>
              <c:f>'Chlorophyll-a'!$C$2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'Chlorophyll-a'!$A$3:$A$12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'Chlorophyll-a'!$C$3:$C$12</c:f>
              <c:numCache>
                <c:formatCode>General</c:formatCode>
                <c:ptCount val="10"/>
                <c:pt idx="0">
                  <c:v>13.44</c:v>
                </c:pt>
                <c:pt idx="1">
                  <c:v>9.82</c:v>
                </c:pt>
                <c:pt idx="2">
                  <c:v>31.34</c:v>
                </c:pt>
                <c:pt idx="3">
                  <c:v>45.7</c:v>
                </c:pt>
                <c:pt idx="4">
                  <c:v>9.73</c:v>
                </c:pt>
                <c:pt idx="5">
                  <c:v>27.66</c:v>
                </c:pt>
                <c:pt idx="6">
                  <c:v>15.64</c:v>
                </c:pt>
                <c:pt idx="7">
                  <c:v>69.97</c:v>
                </c:pt>
                <c:pt idx="8">
                  <c:v>4.9400000000000004</c:v>
                </c:pt>
                <c:pt idx="9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3-43AF-9E8C-FD2F9D53016A}"/>
            </c:ext>
          </c:extLst>
        </c:ser>
        <c:ser>
          <c:idx val="2"/>
          <c:order val="2"/>
          <c:tx>
            <c:strRef>
              <c:f>'Chlorophyll-a'!$D$2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'Chlorophyll-a'!$A$3:$A$12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'Chlorophyll-a'!$D$3:$D$12</c:f>
              <c:numCache>
                <c:formatCode>General</c:formatCode>
                <c:ptCount val="10"/>
                <c:pt idx="0">
                  <c:v>17.36</c:v>
                </c:pt>
                <c:pt idx="1">
                  <c:v>6</c:v>
                </c:pt>
                <c:pt idx="2">
                  <c:v>29.92</c:v>
                </c:pt>
                <c:pt idx="3">
                  <c:v>18</c:v>
                </c:pt>
                <c:pt idx="4">
                  <c:v>8.99</c:v>
                </c:pt>
                <c:pt idx="5">
                  <c:v>21.95</c:v>
                </c:pt>
                <c:pt idx="6">
                  <c:v>24.34</c:v>
                </c:pt>
                <c:pt idx="7">
                  <c:v>43.3</c:v>
                </c:pt>
                <c:pt idx="8">
                  <c:v>2.59</c:v>
                </c:pt>
                <c:pt idx="9">
                  <c:v>16.13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3-43AF-9E8C-FD2F9D53016A}"/>
            </c:ext>
          </c:extLst>
        </c:ser>
        <c:ser>
          <c:idx val="3"/>
          <c:order val="3"/>
          <c:tx>
            <c:strRef>
              <c:f>'Chlorophyll-a'!$E$2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'Chlorophyll-a'!$A$3:$A$12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'Chlorophyll-a'!$E$3:$E$12</c:f>
              <c:numCache>
                <c:formatCode>General</c:formatCode>
                <c:ptCount val="10"/>
                <c:pt idx="0">
                  <c:v>8.99</c:v>
                </c:pt>
                <c:pt idx="1">
                  <c:v>5.8</c:v>
                </c:pt>
                <c:pt idx="2">
                  <c:v>33.520000000000003</c:v>
                </c:pt>
                <c:pt idx="3">
                  <c:v>14.2</c:v>
                </c:pt>
                <c:pt idx="4">
                  <c:v>8.67</c:v>
                </c:pt>
                <c:pt idx="5">
                  <c:v>5.88</c:v>
                </c:pt>
                <c:pt idx="6">
                  <c:v>12.82</c:v>
                </c:pt>
                <c:pt idx="7">
                  <c:v>60.24</c:v>
                </c:pt>
                <c:pt idx="8">
                  <c:v>4.2300000000000004</c:v>
                </c:pt>
                <c:pt idx="9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3-43AF-9E8C-FD2F9D53016A}"/>
            </c:ext>
          </c:extLst>
        </c:ser>
        <c:ser>
          <c:idx val="4"/>
          <c:order val="4"/>
          <c:tx>
            <c:strRef>
              <c:f>'Chlorophyll-a'!$F$2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'Chlorophyll-a'!$A$3:$A$12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'Chlorophyll-a'!$F$3:$F$12</c:f>
              <c:numCache>
                <c:formatCode>General</c:formatCode>
                <c:ptCount val="10"/>
                <c:pt idx="0">
                  <c:v>16.190000000000001</c:v>
                </c:pt>
                <c:pt idx="1">
                  <c:v>9.2100000000000009</c:v>
                </c:pt>
                <c:pt idx="2">
                  <c:v>36.159999999999997</c:v>
                </c:pt>
                <c:pt idx="3">
                  <c:v>24.1</c:v>
                </c:pt>
                <c:pt idx="4">
                  <c:v>14.82</c:v>
                </c:pt>
                <c:pt idx="5">
                  <c:v>34.76</c:v>
                </c:pt>
                <c:pt idx="6">
                  <c:v>14.7</c:v>
                </c:pt>
                <c:pt idx="7">
                  <c:v>62.5</c:v>
                </c:pt>
                <c:pt idx="8">
                  <c:v>3.02</c:v>
                </c:pt>
                <c:pt idx="9">
                  <c:v>66.81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53-43AF-9E8C-FD2F9D53016A}"/>
            </c:ext>
          </c:extLst>
        </c:ser>
        <c:ser>
          <c:idx val="5"/>
          <c:order val="5"/>
          <c:tx>
            <c:strRef>
              <c:f>'Chlorophyll-a'!$G$2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'Chlorophyll-a'!$A$3:$A$12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'Chlorophyll-a'!$G$3:$G$12</c:f>
              <c:numCache>
                <c:formatCode>General</c:formatCode>
                <c:ptCount val="10"/>
                <c:pt idx="0">
                  <c:v>18.36</c:v>
                </c:pt>
                <c:pt idx="1">
                  <c:v>12.92</c:v>
                </c:pt>
                <c:pt idx="2">
                  <c:v>37.619999999999997</c:v>
                </c:pt>
                <c:pt idx="3">
                  <c:v>59.2</c:v>
                </c:pt>
                <c:pt idx="4">
                  <c:v>14.95</c:v>
                </c:pt>
                <c:pt idx="5">
                  <c:v>15.3</c:v>
                </c:pt>
                <c:pt idx="6">
                  <c:v>17.52</c:v>
                </c:pt>
                <c:pt idx="7">
                  <c:v>58.65</c:v>
                </c:pt>
                <c:pt idx="8">
                  <c:v>4.58</c:v>
                </c:pt>
                <c:pt idx="9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53-43AF-9E8C-FD2F9D53016A}"/>
            </c:ext>
          </c:extLst>
        </c:ser>
        <c:ser>
          <c:idx val="6"/>
          <c:order val="6"/>
          <c:tx>
            <c:strRef>
              <c:f>'Chlorophyll-a'!$H$2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'Chlorophyll-a'!$A$3:$A$12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'Chlorophyll-a'!$H$3:$H$12</c:f>
              <c:numCache>
                <c:formatCode>General</c:formatCode>
                <c:ptCount val="10"/>
                <c:pt idx="0">
                  <c:v>14.6</c:v>
                </c:pt>
                <c:pt idx="1">
                  <c:v>11.3</c:v>
                </c:pt>
                <c:pt idx="2">
                  <c:v>31.4</c:v>
                </c:pt>
                <c:pt idx="3">
                  <c:v>18.7</c:v>
                </c:pt>
                <c:pt idx="4">
                  <c:v>14.24</c:v>
                </c:pt>
                <c:pt idx="5">
                  <c:v>33.700000000000003</c:v>
                </c:pt>
                <c:pt idx="6">
                  <c:v>30.9</c:v>
                </c:pt>
                <c:pt idx="7">
                  <c:v>62.42</c:v>
                </c:pt>
                <c:pt idx="8">
                  <c:v>6.28</c:v>
                </c:pt>
                <c:pt idx="9">
                  <c:v>47.32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3-43AF-9E8C-FD2F9D53016A}"/>
            </c:ext>
          </c:extLst>
        </c:ser>
        <c:ser>
          <c:idx val="7"/>
          <c:order val="7"/>
          <c:tx>
            <c:strRef>
              <c:f>'Chlorophyll-a'!$I$2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'Chlorophyll-a'!$A$3:$A$12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'Chlorophyll-a'!$I$3:$I$12</c:f>
              <c:numCache>
                <c:formatCode>General</c:formatCode>
                <c:ptCount val="10"/>
                <c:pt idx="0">
                  <c:v>12</c:v>
                </c:pt>
                <c:pt idx="1">
                  <c:v>11.47</c:v>
                </c:pt>
                <c:pt idx="2">
                  <c:v>37.96</c:v>
                </c:pt>
                <c:pt idx="3">
                  <c:v>34.799999999999997</c:v>
                </c:pt>
                <c:pt idx="4">
                  <c:v>15.4</c:v>
                </c:pt>
                <c:pt idx="5">
                  <c:v>26.9</c:v>
                </c:pt>
                <c:pt idx="6">
                  <c:v>47.96</c:v>
                </c:pt>
                <c:pt idx="7">
                  <c:v>67.959999999999994</c:v>
                </c:pt>
                <c:pt idx="8">
                  <c:v>4.95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3-43AF-9E8C-FD2F9D530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60640"/>
        <c:axId val="38756480"/>
      </c:barChart>
      <c:catAx>
        <c:axId val="387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6480"/>
        <c:crosses val="autoZero"/>
        <c:auto val="1"/>
        <c:lblAlgn val="ctr"/>
        <c:lblOffset val="100"/>
        <c:noMultiLvlLbl val="0"/>
      </c:catAx>
      <c:valAx>
        <c:axId val="38756480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06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Enterococci</a:t>
            </a:r>
            <a:r>
              <a:rPr lang="en-US" baseline="0"/>
              <a:t> Summer Percentiles of Discrete Samples </a:t>
            </a:r>
          </a:p>
          <a:p>
            <a:pPr>
              <a:defRPr/>
            </a:pPr>
            <a:r>
              <a:rPr lang="en-US" baseline="0"/>
              <a:t>Greater than 35 cfu/100 mL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Enterococci!$A$3</c:f>
              <c:strCache>
                <c:ptCount val="1"/>
                <c:pt idx="0">
                  <c:v>Lower Hudson River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Enterococci!$B$2:$I$2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Enterococci!$B$3:$I$3</c:f>
              <c:numCache>
                <c:formatCode>General</c:formatCode>
                <c:ptCount val="8"/>
                <c:pt idx="0">
                  <c:v>10.6</c:v>
                </c:pt>
                <c:pt idx="1">
                  <c:v>20</c:v>
                </c:pt>
                <c:pt idx="2">
                  <c:v>8.3000000000000007</c:v>
                </c:pt>
                <c:pt idx="3">
                  <c:v>12.5</c:v>
                </c:pt>
                <c:pt idx="4">
                  <c:v>7.1</c:v>
                </c:pt>
                <c:pt idx="5">
                  <c:v>12.4</c:v>
                </c:pt>
                <c:pt idx="6">
                  <c:v>10.3</c:v>
                </c:pt>
                <c:pt idx="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8-463E-B16B-7A31FB7CF55E}"/>
            </c:ext>
          </c:extLst>
        </c:ser>
        <c:ser>
          <c:idx val="1"/>
          <c:order val="1"/>
          <c:tx>
            <c:strRef>
              <c:f>Enterococci!$A$4</c:f>
              <c:strCache>
                <c:ptCount val="1"/>
                <c:pt idx="0">
                  <c:v>Upper New York Bay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Enterococci!$B$2:$I$2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Enterococci!$B$4:$I$4</c:f>
              <c:numCache>
                <c:formatCode>General</c:formatCode>
                <c:ptCount val="8"/>
                <c:pt idx="0">
                  <c:v>17.3</c:v>
                </c:pt>
                <c:pt idx="1">
                  <c:v>16.8</c:v>
                </c:pt>
                <c:pt idx="2">
                  <c:v>4.5999999999999996</c:v>
                </c:pt>
                <c:pt idx="3">
                  <c:v>18.8</c:v>
                </c:pt>
                <c:pt idx="4">
                  <c:v>8</c:v>
                </c:pt>
                <c:pt idx="5">
                  <c:v>6.3</c:v>
                </c:pt>
                <c:pt idx="6">
                  <c:v>6.6</c:v>
                </c:pt>
                <c:pt idx="7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8-463E-B16B-7A31FB7CF55E}"/>
            </c:ext>
          </c:extLst>
        </c:ser>
        <c:ser>
          <c:idx val="2"/>
          <c:order val="2"/>
          <c:tx>
            <c:strRef>
              <c:f>Enterococci!$A$5</c:f>
              <c:strCache>
                <c:ptCount val="1"/>
                <c:pt idx="0">
                  <c:v>Lower Bay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Enterococci!$B$2:$I$2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Enterococci!$B$5:$I$5</c:f>
              <c:numCache>
                <c:formatCode>General</c:formatCode>
                <c:ptCount val="8"/>
                <c:pt idx="0">
                  <c:v>7.6</c:v>
                </c:pt>
                <c:pt idx="1">
                  <c:v>3.7</c:v>
                </c:pt>
                <c:pt idx="2">
                  <c:v>5.4</c:v>
                </c:pt>
                <c:pt idx="3">
                  <c:v>3.6</c:v>
                </c:pt>
                <c:pt idx="4">
                  <c:v>2.4</c:v>
                </c:pt>
                <c:pt idx="5">
                  <c:v>0</c:v>
                </c:pt>
                <c:pt idx="6">
                  <c:v>2.7</c:v>
                </c:pt>
                <c:pt idx="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8-463E-B16B-7A31FB7CF55E}"/>
            </c:ext>
          </c:extLst>
        </c:ser>
        <c:ser>
          <c:idx val="3"/>
          <c:order val="3"/>
          <c:tx>
            <c:strRef>
              <c:f>Enterococci!$A$6</c:f>
              <c:strCache>
                <c:ptCount val="1"/>
                <c:pt idx="0">
                  <c:v>Lower Raritan River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Enterococci!$B$2:$I$2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Enterococci!$B$6:$I$6</c:f>
              <c:numCache>
                <c:formatCode>General</c:formatCode>
                <c:ptCount val="8"/>
                <c:pt idx="0">
                  <c:v>62.2</c:v>
                </c:pt>
                <c:pt idx="1">
                  <c:v>67.900000000000006</c:v>
                </c:pt>
                <c:pt idx="2">
                  <c:v>84.5</c:v>
                </c:pt>
                <c:pt idx="3">
                  <c:v>77.900000000000006</c:v>
                </c:pt>
                <c:pt idx="4">
                  <c:v>70.7</c:v>
                </c:pt>
                <c:pt idx="5">
                  <c:v>57.8</c:v>
                </c:pt>
                <c:pt idx="6">
                  <c:v>48.6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8-463E-B16B-7A31FB7CF55E}"/>
            </c:ext>
          </c:extLst>
        </c:ser>
        <c:ser>
          <c:idx val="4"/>
          <c:order val="4"/>
          <c:tx>
            <c:strRef>
              <c:f>Enterococci!$A$7</c:f>
              <c:strCache>
                <c:ptCount val="1"/>
                <c:pt idx="0">
                  <c:v>Arthur Kill and Kill van Kull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Enterococci!$B$2:$I$2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Enterococci!$B$7:$I$7</c:f>
              <c:numCache>
                <c:formatCode>General</c:formatCode>
                <c:ptCount val="8"/>
                <c:pt idx="0">
                  <c:v>19</c:v>
                </c:pt>
                <c:pt idx="1">
                  <c:v>18.899999999999999</c:v>
                </c:pt>
                <c:pt idx="2">
                  <c:v>9.9</c:v>
                </c:pt>
                <c:pt idx="3">
                  <c:v>12.8</c:v>
                </c:pt>
                <c:pt idx="4">
                  <c:v>13.2</c:v>
                </c:pt>
                <c:pt idx="5">
                  <c:v>11.6</c:v>
                </c:pt>
                <c:pt idx="6">
                  <c:v>7.7</c:v>
                </c:pt>
                <c:pt idx="7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8-463E-B16B-7A31FB7CF55E}"/>
            </c:ext>
          </c:extLst>
        </c:ser>
        <c:ser>
          <c:idx val="5"/>
          <c:order val="5"/>
          <c:tx>
            <c:strRef>
              <c:f>Enterococci!$A$8</c:f>
              <c:strCache>
                <c:ptCount val="1"/>
                <c:pt idx="0">
                  <c:v>Passaic River and Newark Bay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Enterococci!$B$2:$I$2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Enterococci!$B$8:$I$8</c:f>
              <c:numCache>
                <c:formatCode>General</c:formatCode>
                <c:ptCount val="8"/>
                <c:pt idx="0">
                  <c:v>54.2</c:v>
                </c:pt>
                <c:pt idx="1">
                  <c:v>61.9</c:v>
                </c:pt>
                <c:pt idx="2">
                  <c:v>69.7</c:v>
                </c:pt>
                <c:pt idx="3">
                  <c:v>46.2</c:v>
                </c:pt>
                <c:pt idx="4">
                  <c:v>43.9</c:v>
                </c:pt>
                <c:pt idx="5">
                  <c:v>41.8</c:v>
                </c:pt>
                <c:pt idx="6">
                  <c:v>34.700000000000003</c:v>
                </c:pt>
                <c:pt idx="7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28-463E-B16B-7A31FB7CF55E}"/>
            </c:ext>
          </c:extLst>
        </c:ser>
        <c:ser>
          <c:idx val="6"/>
          <c:order val="6"/>
          <c:tx>
            <c:strRef>
              <c:f>Enterococci!$A$9</c:f>
              <c:strCache>
                <c:ptCount val="1"/>
                <c:pt idx="0">
                  <c:v>Hackensack River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Enterococci!$B$2:$I$2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Enterococci!$B$9:$I$9</c:f>
              <c:numCache>
                <c:formatCode>General</c:formatCode>
                <c:ptCount val="8"/>
                <c:pt idx="0">
                  <c:v>56.8</c:v>
                </c:pt>
                <c:pt idx="1">
                  <c:v>27.5</c:v>
                </c:pt>
                <c:pt idx="2">
                  <c:v>77.3</c:v>
                </c:pt>
                <c:pt idx="3">
                  <c:v>18.899999999999999</c:v>
                </c:pt>
                <c:pt idx="4">
                  <c:v>25.3</c:v>
                </c:pt>
                <c:pt idx="5">
                  <c:v>20.5</c:v>
                </c:pt>
                <c:pt idx="6">
                  <c:v>15.5</c:v>
                </c:pt>
                <c:pt idx="7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28-463E-B16B-7A31FB7CF55E}"/>
            </c:ext>
          </c:extLst>
        </c:ser>
        <c:ser>
          <c:idx val="7"/>
          <c:order val="7"/>
          <c:tx>
            <c:strRef>
              <c:f>Enterococci!$A$10</c:f>
              <c:strCache>
                <c:ptCount val="1"/>
                <c:pt idx="0">
                  <c:v>Jamaica Bay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Enterococci!$B$2:$I$2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Enterococci!$B$10:$I$10</c:f>
              <c:numCache>
                <c:formatCode>General</c:formatCode>
                <c:ptCount val="8"/>
                <c:pt idx="0">
                  <c:v>4.8</c:v>
                </c:pt>
                <c:pt idx="1">
                  <c:v>4.2</c:v>
                </c:pt>
                <c:pt idx="2">
                  <c:v>11.6</c:v>
                </c:pt>
                <c:pt idx="3">
                  <c:v>1.8</c:v>
                </c:pt>
                <c:pt idx="4">
                  <c:v>3.6</c:v>
                </c:pt>
                <c:pt idx="5">
                  <c:v>3.6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28-463E-B16B-7A31FB7CF55E}"/>
            </c:ext>
          </c:extLst>
        </c:ser>
        <c:ser>
          <c:idx val="8"/>
          <c:order val="8"/>
          <c:tx>
            <c:strRef>
              <c:f>Enterococci!$A$11</c:f>
              <c:strCache>
                <c:ptCount val="1"/>
                <c:pt idx="0">
                  <c:v>East River and Harlem River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Enterococci!$B$2:$I$2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Enterococci!$B$11:$I$11</c:f>
              <c:numCache>
                <c:formatCode>General</c:formatCode>
                <c:ptCount val="8"/>
                <c:pt idx="0">
                  <c:v>20.2</c:v>
                </c:pt>
                <c:pt idx="1">
                  <c:v>24.2</c:v>
                </c:pt>
                <c:pt idx="2">
                  <c:v>31.4</c:v>
                </c:pt>
                <c:pt idx="3">
                  <c:v>19.7</c:v>
                </c:pt>
                <c:pt idx="4">
                  <c:v>10.3</c:v>
                </c:pt>
                <c:pt idx="5">
                  <c:v>18.5</c:v>
                </c:pt>
                <c:pt idx="6">
                  <c:v>26.5</c:v>
                </c:pt>
                <c:pt idx="7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28-463E-B16B-7A31FB7CF55E}"/>
            </c:ext>
          </c:extLst>
        </c:ser>
        <c:ser>
          <c:idx val="9"/>
          <c:order val="9"/>
          <c:tx>
            <c:strRef>
              <c:f>Enterococci!$A$12</c:f>
              <c:strCache>
                <c:ptCount val="1"/>
                <c:pt idx="0">
                  <c:v>Bronx River and the Western Long Island Sound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Enterococci!$B$2:$I$2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Enterococci!$B$12:$I$12</c:f>
              <c:numCache>
                <c:formatCode>General</c:formatCode>
                <c:ptCount val="8"/>
                <c:pt idx="0">
                  <c:v>17.600000000000001</c:v>
                </c:pt>
                <c:pt idx="1">
                  <c:v>25.8</c:v>
                </c:pt>
                <c:pt idx="2">
                  <c:v>27</c:v>
                </c:pt>
                <c:pt idx="3">
                  <c:v>23.9</c:v>
                </c:pt>
                <c:pt idx="4">
                  <c:v>11.8</c:v>
                </c:pt>
                <c:pt idx="5">
                  <c:v>20.2</c:v>
                </c:pt>
                <c:pt idx="6">
                  <c:v>35.799999999999997</c:v>
                </c:pt>
                <c:pt idx="7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28-463E-B16B-7A31FB7C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712303"/>
        <c:axId val="1162715215"/>
      </c:lineChart>
      <c:catAx>
        <c:axId val="116271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15215"/>
        <c:crosses val="autoZero"/>
        <c:auto val="1"/>
        <c:lblAlgn val="ctr"/>
        <c:lblOffset val="100"/>
        <c:noMultiLvlLbl val="0"/>
      </c:catAx>
      <c:valAx>
        <c:axId val="11627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1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Enterococci</a:t>
            </a:r>
            <a:r>
              <a:rPr lang="en-US" baseline="0"/>
              <a:t> Summer Percentiles of Discrete Samples </a:t>
            </a:r>
          </a:p>
          <a:p>
            <a:pPr>
              <a:defRPr/>
            </a:pPr>
            <a:r>
              <a:rPr lang="en-US" baseline="0"/>
              <a:t>Greater than 130 cfu/100 mL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Enterococci!$A$17</c:f>
              <c:strCache>
                <c:ptCount val="1"/>
                <c:pt idx="0">
                  <c:v>Lower Hudson River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Enterococci!$B$16:$I$16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Enterococci!$B$17:$I$17</c:f>
              <c:numCache>
                <c:formatCode>General</c:formatCode>
                <c:ptCount val="8"/>
                <c:pt idx="0">
                  <c:v>4.5</c:v>
                </c:pt>
                <c:pt idx="1">
                  <c:v>11.6</c:v>
                </c:pt>
                <c:pt idx="2">
                  <c:v>3</c:v>
                </c:pt>
                <c:pt idx="3">
                  <c:v>5.3</c:v>
                </c:pt>
                <c:pt idx="4">
                  <c:v>3</c:v>
                </c:pt>
                <c:pt idx="5">
                  <c:v>1.7</c:v>
                </c:pt>
                <c:pt idx="6">
                  <c:v>1.3</c:v>
                </c:pt>
                <c:pt idx="7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2-4AFC-BE08-52180A815C89}"/>
            </c:ext>
          </c:extLst>
        </c:ser>
        <c:ser>
          <c:idx val="1"/>
          <c:order val="1"/>
          <c:tx>
            <c:strRef>
              <c:f>Enterococci!$A$18</c:f>
              <c:strCache>
                <c:ptCount val="1"/>
                <c:pt idx="0">
                  <c:v>Upper New York Bay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Enterococci!$B$16:$I$16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Enterococci!$B$18:$I$18</c:f>
              <c:numCache>
                <c:formatCode>General</c:formatCode>
                <c:ptCount val="8"/>
                <c:pt idx="0">
                  <c:v>10.7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</c:v>
                </c:pt>
                <c:pt idx="5">
                  <c:v>4.2</c:v>
                </c:pt>
                <c:pt idx="6">
                  <c:v>2.9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2-4AFC-BE08-52180A815C89}"/>
            </c:ext>
          </c:extLst>
        </c:ser>
        <c:ser>
          <c:idx val="2"/>
          <c:order val="2"/>
          <c:tx>
            <c:strRef>
              <c:f>Enterococci!$A$19</c:f>
              <c:strCache>
                <c:ptCount val="1"/>
                <c:pt idx="0">
                  <c:v>Lower Bay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Enterococci!$B$16:$I$16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Enterococci!$B$19:$I$19</c:f>
              <c:numCache>
                <c:formatCode>General</c:formatCode>
                <c:ptCount val="8"/>
                <c:pt idx="0">
                  <c:v>2.8</c:v>
                </c:pt>
                <c:pt idx="1">
                  <c:v>2.1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2-4AFC-BE08-52180A815C89}"/>
            </c:ext>
          </c:extLst>
        </c:ser>
        <c:ser>
          <c:idx val="3"/>
          <c:order val="3"/>
          <c:tx>
            <c:strRef>
              <c:f>Enterococci!$A$20</c:f>
              <c:strCache>
                <c:ptCount val="1"/>
                <c:pt idx="0">
                  <c:v>Lower Raritan River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Enterococci!$B$16:$I$16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Enterococci!$B$20:$I$20</c:f>
              <c:numCache>
                <c:formatCode>General</c:formatCode>
                <c:ptCount val="8"/>
                <c:pt idx="0">
                  <c:v>29.5</c:v>
                </c:pt>
                <c:pt idx="1">
                  <c:v>15</c:v>
                </c:pt>
                <c:pt idx="2">
                  <c:v>75.599999999999994</c:v>
                </c:pt>
                <c:pt idx="3">
                  <c:v>20.8</c:v>
                </c:pt>
                <c:pt idx="4">
                  <c:v>27.2</c:v>
                </c:pt>
                <c:pt idx="5">
                  <c:v>14.9</c:v>
                </c:pt>
                <c:pt idx="6">
                  <c:v>17.5</c:v>
                </c:pt>
                <c:pt idx="7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2-4AFC-BE08-52180A815C89}"/>
            </c:ext>
          </c:extLst>
        </c:ser>
        <c:ser>
          <c:idx val="4"/>
          <c:order val="4"/>
          <c:tx>
            <c:strRef>
              <c:f>Enterococci!$A$21</c:f>
              <c:strCache>
                <c:ptCount val="1"/>
                <c:pt idx="0">
                  <c:v>Arthur Kill and Kill van Kull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Enterococci!$B$16:$I$16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Enterococci!$B$21:$I$21</c:f>
              <c:numCache>
                <c:formatCode>General</c:formatCode>
                <c:ptCount val="8"/>
                <c:pt idx="0">
                  <c:v>7.4</c:v>
                </c:pt>
                <c:pt idx="1">
                  <c:v>5.3</c:v>
                </c:pt>
                <c:pt idx="2">
                  <c:v>2.9</c:v>
                </c:pt>
                <c:pt idx="3">
                  <c:v>4.2</c:v>
                </c:pt>
                <c:pt idx="4">
                  <c:v>6.7</c:v>
                </c:pt>
                <c:pt idx="5">
                  <c:v>7</c:v>
                </c:pt>
                <c:pt idx="6">
                  <c:v>4</c:v>
                </c:pt>
                <c:pt idx="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2-4AFC-BE08-52180A815C89}"/>
            </c:ext>
          </c:extLst>
        </c:ser>
        <c:ser>
          <c:idx val="5"/>
          <c:order val="5"/>
          <c:tx>
            <c:strRef>
              <c:f>Enterococci!$A$22</c:f>
              <c:strCache>
                <c:ptCount val="1"/>
                <c:pt idx="0">
                  <c:v>Passaic River and Newark Bay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Enterococci!$B$16:$I$16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Enterococci!$B$22:$I$22</c:f>
              <c:numCache>
                <c:formatCode>General</c:formatCode>
                <c:ptCount val="8"/>
                <c:pt idx="0">
                  <c:v>31.1</c:v>
                </c:pt>
                <c:pt idx="1">
                  <c:v>36.200000000000003</c:v>
                </c:pt>
                <c:pt idx="2">
                  <c:v>45</c:v>
                </c:pt>
                <c:pt idx="3">
                  <c:v>19.100000000000001</c:v>
                </c:pt>
                <c:pt idx="4">
                  <c:v>26.7</c:v>
                </c:pt>
                <c:pt idx="5">
                  <c:v>18.899999999999999</c:v>
                </c:pt>
                <c:pt idx="6">
                  <c:v>17.2</c:v>
                </c:pt>
                <c:pt idx="7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32-4AFC-BE08-52180A815C89}"/>
            </c:ext>
          </c:extLst>
        </c:ser>
        <c:ser>
          <c:idx val="6"/>
          <c:order val="6"/>
          <c:tx>
            <c:strRef>
              <c:f>Enterococci!$A$23</c:f>
              <c:strCache>
                <c:ptCount val="1"/>
                <c:pt idx="0">
                  <c:v>Hackensack River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Enterococci!$B$16:$I$16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Enterococci!$B$23:$I$23</c:f>
              <c:numCache>
                <c:formatCode>General</c:formatCode>
                <c:ptCount val="8"/>
                <c:pt idx="0">
                  <c:v>21.5</c:v>
                </c:pt>
                <c:pt idx="1">
                  <c:v>5.9</c:v>
                </c:pt>
                <c:pt idx="2">
                  <c:v>13.1</c:v>
                </c:pt>
                <c:pt idx="3">
                  <c:v>12.9</c:v>
                </c:pt>
                <c:pt idx="4">
                  <c:v>4.4000000000000004</c:v>
                </c:pt>
                <c:pt idx="5">
                  <c:v>6.6</c:v>
                </c:pt>
                <c:pt idx="6">
                  <c:v>4.5999999999999996</c:v>
                </c:pt>
                <c:pt idx="7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32-4AFC-BE08-52180A815C89}"/>
            </c:ext>
          </c:extLst>
        </c:ser>
        <c:ser>
          <c:idx val="7"/>
          <c:order val="7"/>
          <c:tx>
            <c:strRef>
              <c:f>Enterococci!$A$24</c:f>
              <c:strCache>
                <c:ptCount val="1"/>
                <c:pt idx="0">
                  <c:v>Jamaica Bay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Enterococci!$B$16:$I$16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Enterococci!$B$24:$I$24</c:f>
              <c:numCache>
                <c:formatCode>General</c:formatCode>
                <c:ptCount val="8"/>
                <c:pt idx="0">
                  <c:v>2.2999999999999998</c:v>
                </c:pt>
                <c:pt idx="1">
                  <c:v>1.5</c:v>
                </c:pt>
                <c:pt idx="2">
                  <c:v>5.2</c:v>
                </c:pt>
                <c:pt idx="3">
                  <c:v>0</c:v>
                </c:pt>
                <c:pt idx="4">
                  <c:v>2.6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32-4AFC-BE08-52180A815C89}"/>
            </c:ext>
          </c:extLst>
        </c:ser>
        <c:ser>
          <c:idx val="8"/>
          <c:order val="8"/>
          <c:tx>
            <c:strRef>
              <c:f>Enterococci!$A$25</c:f>
              <c:strCache>
                <c:ptCount val="1"/>
                <c:pt idx="0">
                  <c:v>East River and Harlem River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Enterococci!$B$16:$I$16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Enterococci!$B$25:$I$25</c:f>
              <c:numCache>
                <c:formatCode>General</c:formatCode>
                <c:ptCount val="8"/>
                <c:pt idx="0">
                  <c:v>11</c:v>
                </c:pt>
                <c:pt idx="1">
                  <c:v>18.8</c:v>
                </c:pt>
                <c:pt idx="2">
                  <c:v>15.1</c:v>
                </c:pt>
                <c:pt idx="3">
                  <c:v>10.199999999999999</c:v>
                </c:pt>
                <c:pt idx="4">
                  <c:v>7.1</c:v>
                </c:pt>
                <c:pt idx="5">
                  <c:v>11.3</c:v>
                </c:pt>
                <c:pt idx="6">
                  <c:v>9.9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32-4AFC-BE08-52180A815C89}"/>
            </c:ext>
          </c:extLst>
        </c:ser>
        <c:ser>
          <c:idx val="9"/>
          <c:order val="9"/>
          <c:tx>
            <c:strRef>
              <c:f>Enterococci!$A$26</c:f>
              <c:strCache>
                <c:ptCount val="1"/>
                <c:pt idx="0">
                  <c:v>Bronx River and the Western Long Island Sound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Enterococci!$B$16:$I$16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Enterococci!$B$26:$I$26</c:f>
              <c:numCache>
                <c:formatCode>General</c:formatCode>
                <c:ptCount val="8"/>
                <c:pt idx="0">
                  <c:v>8.8000000000000007</c:v>
                </c:pt>
                <c:pt idx="1">
                  <c:v>12.4</c:v>
                </c:pt>
                <c:pt idx="2">
                  <c:v>11.7</c:v>
                </c:pt>
                <c:pt idx="3">
                  <c:v>13.9</c:v>
                </c:pt>
                <c:pt idx="4">
                  <c:v>5</c:v>
                </c:pt>
                <c:pt idx="5">
                  <c:v>13.4</c:v>
                </c:pt>
                <c:pt idx="6">
                  <c:v>15.9</c:v>
                </c:pt>
                <c:pt idx="7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32-4AFC-BE08-52180A81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712303"/>
        <c:axId val="1162715215"/>
      </c:lineChart>
      <c:catAx>
        <c:axId val="116271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15215"/>
        <c:crosses val="autoZero"/>
        <c:auto val="1"/>
        <c:lblAlgn val="ctr"/>
        <c:lblOffset val="100"/>
        <c:noMultiLvlLbl val="0"/>
      </c:catAx>
      <c:valAx>
        <c:axId val="11627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1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Fecal Coliform Geometric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'Fecal Coliform'!$A$3</c:f>
              <c:strCache>
                <c:ptCount val="1"/>
                <c:pt idx="0">
                  <c:v>Lower Hudson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'Fecal Coliform'!$B$2:$I$2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'Fecal Coliform'!$B$3:$I$3</c:f>
              <c:numCache>
                <c:formatCode>General</c:formatCode>
                <c:ptCount val="8"/>
                <c:pt idx="0">
                  <c:v>21.41</c:v>
                </c:pt>
                <c:pt idx="1">
                  <c:v>128.65</c:v>
                </c:pt>
                <c:pt idx="2">
                  <c:v>79.94</c:v>
                </c:pt>
                <c:pt idx="3">
                  <c:v>61.83</c:v>
                </c:pt>
                <c:pt idx="4">
                  <c:v>29.99</c:v>
                </c:pt>
                <c:pt idx="5">
                  <c:v>28.67</c:v>
                </c:pt>
                <c:pt idx="6">
                  <c:v>29.63</c:v>
                </c:pt>
                <c:pt idx="7">
                  <c:v>23.86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8-4B50-ACF5-D3E2EF35FCD8}"/>
            </c:ext>
          </c:extLst>
        </c:ser>
        <c:ser>
          <c:idx val="1"/>
          <c:order val="1"/>
          <c:tx>
            <c:strRef>
              <c:f>'Fecal Coliform'!$A$4</c:f>
              <c:strCache>
                <c:ptCount val="1"/>
                <c:pt idx="0">
                  <c:v>Upper New York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'Fecal Coliform'!$B$2:$I$2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'Fecal Coliform'!$B$4:$I$4</c:f>
              <c:numCache>
                <c:formatCode>General</c:formatCode>
                <c:ptCount val="8"/>
                <c:pt idx="0">
                  <c:v>23.62</c:v>
                </c:pt>
                <c:pt idx="1">
                  <c:v>229.98</c:v>
                </c:pt>
                <c:pt idx="2">
                  <c:v>54.11</c:v>
                </c:pt>
                <c:pt idx="3">
                  <c:v>62.7</c:v>
                </c:pt>
                <c:pt idx="4">
                  <c:v>21.98</c:v>
                </c:pt>
                <c:pt idx="5">
                  <c:v>14.26</c:v>
                </c:pt>
                <c:pt idx="6">
                  <c:v>20.8</c:v>
                </c:pt>
                <c:pt idx="7">
                  <c:v>17.93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08-4B50-ACF5-D3E2EF35FCD8}"/>
            </c:ext>
          </c:extLst>
        </c:ser>
        <c:ser>
          <c:idx val="2"/>
          <c:order val="2"/>
          <c:tx>
            <c:strRef>
              <c:f>'Fecal Coliform'!$A$5</c:f>
              <c:strCache>
                <c:ptCount val="1"/>
                <c:pt idx="0">
                  <c:v>Lower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'Fecal Coliform'!$B$2:$I$2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'Fecal Coliform'!$B$5:$I$5</c:f>
              <c:numCache>
                <c:formatCode>General</c:formatCode>
                <c:ptCount val="8"/>
                <c:pt idx="0">
                  <c:v>6.33</c:v>
                </c:pt>
                <c:pt idx="1">
                  <c:v>16.02</c:v>
                </c:pt>
                <c:pt idx="2">
                  <c:v>12.08</c:v>
                </c:pt>
                <c:pt idx="3">
                  <c:v>6.48</c:v>
                </c:pt>
                <c:pt idx="4">
                  <c:v>5.39</c:v>
                </c:pt>
                <c:pt idx="5">
                  <c:v>5.44</c:v>
                </c:pt>
                <c:pt idx="6">
                  <c:v>7.55</c:v>
                </c:pt>
                <c:pt idx="7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08-4B50-ACF5-D3E2EF35FCD8}"/>
            </c:ext>
          </c:extLst>
        </c:ser>
        <c:ser>
          <c:idx val="3"/>
          <c:order val="3"/>
          <c:tx>
            <c:strRef>
              <c:f>'Fecal Coliform'!$A$6</c:f>
              <c:strCache>
                <c:ptCount val="1"/>
                <c:pt idx="0">
                  <c:v>Lower Raritan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'Fecal Coliform'!$B$2:$I$2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'Fecal Coliform'!$B$6:$I$6</c:f>
              <c:numCache>
                <c:formatCode>General</c:formatCode>
                <c:ptCount val="8"/>
                <c:pt idx="0">
                  <c:v>164.75</c:v>
                </c:pt>
                <c:pt idx="1">
                  <c:v>160.77000000000001</c:v>
                </c:pt>
                <c:pt idx="2">
                  <c:v>256.77</c:v>
                </c:pt>
                <c:pt idx="3">
                  <c:v>171.65</c:v>
                </c:pt>
                <c:pt idx="4">
                  <c:v>90.77</c:v>
                </c:pt>
                <c:pt idx="5">
                  <c:v>224.29</c:v>
                </c:pt>
                <c:pt idx="6">
                  <c:v>188.01</c:v>
                </c:pt>
                <c:pt idx="7">
                  <c:v>98.51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08-4B50-ACF5-D3E2EF35FCD8}"/>
            </c:ext>
          </c:extLst>
        </c:ser>
        <c:ser>
          <c:idx val="4"/>
          <c:order val="4"/>
          <c:tx>
            <c:strRef>
              <c:f>'Fecal Coliform'!$A$7</c:f>
              <c:strCache>
                <c:ptCount val="1"/>
                <c:pt idx="0">
                  <c:v>Arthur Kill and Kill van Kull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'Fecal Coliform'!$B$2:$I$2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'Fecal Coliform'!$B$7:$I$7</c:f>
              <c:numCache>
                <c:formatCode>General</c:formatCode>
                <c:ptCount val="8"/>
                <c:pt idx="0">
                  <c:v>29.36</c:v>
                </c:pt>
                <c:pt idx="1">
                  <c:v>147.66</c:v>
                </c:pt>
                <c:pt idx="2">
                  <c:v>74.55</c:v>
                </c:pt>
                <c:pt idx="3">
                  <c:v>63.02</c:v>
                </c:pt>
                <c:pt idx="4">
                  <c:v>24.38</c:v>
                </c:pt>
                <c:pt idx="5">
                  <c:v>22.63</c:v>
                </c:pt>
                <c:pt idx="6">
                  <c:v>31.11</c:v>
                </c:pt>
                <c:pt idx="7">
                  <c:v>33.979999999999997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08-4B50-ACF5-D3E2EF35FCD8}"/>
            </c:ext>
          </c:extLst>
        </c:ser>
        <c:ser>
          <c:idx val="5"/>
          <c:order val="5"/>
          <c:tx>
            <c:strRef>
              <c:f>'Fecal Coliform'!$A$8</c:f>
              <c:strCache>
                <c:ptCount val="1"/>
                <c:pt idx="0">
                  <c:v>Passaic River and Newark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'Fecal Coliform'!$B$2:$I$2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'Fecal Coliform'!$B$8:$I$8</c:f>
              <c:numCache>
                <c:formatCode>General</c:formatCode>
                <c:ptCount val="8"/>
                <c:pt idx="0">
                  <c:v>95.89</c:v>
                </c:pt>
                <c:pt idx="1">
                  <c:v>284.29000000000002</c:v>
                </c:pt>
                <c:pt idx="2">
                  <c:v>272.13</c:v>
                </c:pt>
                <c:pt idx="3">
                  <c:v>77.72</c:v>
                </c:pt>
                <c:pt idx="4">
                  <c:v>70.92</c:v>
                </c:pt>
                <c:pt idx="5">
                  <c:v>150.69999999999999</c:v>
                </c:pt>
                <c:pt idx="6">
                  <c:v>102.58</c:v>
                </c:pt>
                <c:pt idx="7">
                  <c:v>475.78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08-4B50-ACF5-D3E2EF35FCD8}"/>
            </c:ext>
          </c:extLst>
        </c:ser>
        <c:ser>
          <c:idx val="6"/>
          <c:order val="6"/>
          <c:tx>
            <c:strRef>
              <c:f>'Fecal Coliform'!$A$9</c:f>
              <c:strCache>
                <c:ptCount val="1"/>
                <c:pt idx="0">
                  <c:v>Hackensack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'Fecal Coliform'!$B$2:$I$2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'Fecal Coliform'!$B$9:$I$9</c:f>
              <c:numCache>
                <c:formatCode>General</c:formatCode>
                <c:ptCount val="8"/>
                <c:pt idx="0">
                  <c:v>40.21</c:v>
                </c:pt>
                <c:pt idx="1">
                  <c:v>102.38</c:v>
                </c:pt>
                <c:pt idx="2">
                  <c:v>148.28</c:v>
                </c:pt>
                <c:pt idx="3">
                  <c:v>77.19</c:v>
                </c:pt>
                <c:pt idx="4">
                  <c:v>30.03</c:v>
                </c:pt>
                <c:pt idx="5">
                  <c:v>89.99</c:v>
                </c:pt>
                <c:pt idx="6">
                  <c:v>50.02</c:v>
                </c:pt>
                <c:pt idx="7">
                  <c:v>97.84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08-4B50-ACF5-D3E2EF35FCD8}"/>
            </c:ext>
          </c:extLst>
        </c:ser>
        <c:ser>
          <c:idx val="7"/>
          <c:order val="7"/>
          <c:tx>
            <c:strRef>
              <c:f>'Fecal Coliform'!$A$10</c:f>
              <c:strCache>
                <c:ptCount val="1"/>
                <c:pt idx="0">
                  <c:v>Jamaica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'Fecal Coliform'!$B$2:$I$2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'Fecal Coliform'!$B$10:$I$10</c:f>
              <c:numCache>
                <c:formatCode>General</c:formatCode>
                <c:ptCount val="8"/>
                <c:pt idx="0">
                  <c:v>82.66</c:v>
                </c:pt>
                <c:pt idx="1">
                  <c:v>174.72</c:v>
                </c:pt>
                <c:pt idx="2">
                  <c:v>205.56</c:v>
                </c:pt>
                <c:pt idx="3">
                  <c:v>65.16</c:v>
                </c:pt>
                <c:pt idx="4">
                  <c:v>79.52</c:v>
                </c:pt>
                <c:pt idx="5">
                  <c:v>13.7</c:v>
                </c:pt>
                <c:pt idx="6">
                  <c:v>18.23</c:v>
                </c:pt>
                <c:pt idx="7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08-4B50-ACF5-D3E2EF35FCD8}"/>
            </c:ext>
          </c:extLst>
        </c:ser>
        <c:ser>
          <c:idx val="8"/>
          <c:order val="8"/>
          <c:tx>
            <c:strRef>
              <c:f>'Fecal Coliform'!$A$11</c:f>
              <c:strCache>
                <c:ptCount val="1"/>
                <c:pt idx="0">
                  <c:v>East River and Harlem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'Fecal Coliform'!$B$2:$I$2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'Fecal Coliform'!$B$11:$I$11</c:f>
              <c:numCache>
                <c:formatCode>General</c:formatCode>
                <c:ptCount val="8"/>
                <c:pt idx="0">
                  <c:v>60.18</c:v>
                </c:pt>
                <c:pt idx="1">
                  <c:v>151.83000000000001</c:v>
                </c:pt>
                <c:pt idx="2">
                  <c:v>121.25</c:v>
                </c:pt>
                <c:pt idx="3">
                  <c:v>58.58</c:v>
                </c:pt>
                <c:pt idx="4">
                  <c:v>30.71</c:v>
                </c:pt>
                <c:pt idx="5">
                  <c:v>35.03</c:v>
                </c:pt>
                <c:pt idx="6">
                  <c:v>79.569999999999993</c:v>
                </c:pt>
                <c:pt idx="7">
                  <c:v>28.46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08-4B50-ACF5-D3E2EF35FCD8}"/>
            </c:ext>
          </c:extLst>
        </c:ser>
        <c:ser>
          <c:idx val="9"/>
          <c:order val="9"/>
          <c:tx>
            <c:strRef>
              <c:f>'Fecal Coliform'!$A$12</c:f>
              <c:strCache>
                <c:ptCount val="1"/>
                <c:pt idx="0">
                  <c:v>Bronx River and the Western Long Island Sound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'Fecal Coliform'!$B$2:$I$2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'Fecal Coliform'!$B$12:$I$12</c:f>
              <c:numCache>
                <c:formatCode>General</c:formatCode>
                <c:ptCount val="8"/>
                <c:pt idx="0">
                  <c:v>32.54</c:v>
                </c:pt>
                <c:pt idx="1">
                  <c:v>124.59</c:v>
                </c:pt>
                <c:pt idx="2">
                  <c:v>118.35</c:v>
                </c:pt>
                <c:pt idx="3">
                  <c:v>61.4</c:v>
                </c:pt>
                <c:pt idx="4">
                  <c:v>23.99</c:v>
                </c:pt>
                <c:pt idx="5">
                  <c:v>45.85</c:v>
                </c:pt>
                <c:pt idx="6">
                  <c:v>76.89</c:v>
                </c:pt>
                <c:pt idx="7">
                  <c:v>34.49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08-4B50-ACF5-D3E2EF35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99391"/>
        <c:axId val="1259010207"/>
      </c:scatterChart>
      <c:valAx>
        <c:axId val="1258999391"/>
        <c:scaling>
          <c:orientation val="minMax"/>
          <c:max val="2017"/>
          <c:min val="201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10207"/>
        <c:crosses val="autoZero"/>
        <c:crossBetween val="midCat"/>
      </c:valAx>
      <c:valAx>
        <c:axId val="12590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</a:t>
                </a:r>
                <a:r>
                  <a:rPr lang="en-US" baseline="0"/>
                  <a:t> of Fecal Coliform per 100 mL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99391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Summer Mean Surface</a:t>
            </a:r>
            <a:r>
              <a:rPr lang="en-US" baseline="0"/>
              <a:t> Layer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'Dissolved Oxygen'!$A$3</c:f>
              <c:strCache>
                <c:ptCount val="1"/>
                <c:pt idx="0">
                  <c:v>Lower Hudson River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'Dissolved Oxygen'!$B$2:$I$2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Oxygen'!$B$3:$I$3</c:f>
              <c:numCache>
                <c:formatCode>General</c:formatCode>
                <c:ptCount val="8"/>
                <c:pt idx="0">
                  <c:v>6.95</c:v>
                </c:pt>
                <c:pt idx="1">
                  <c:v>6.69</c:v>
                </c:pt>
                <c:pt idx="2">
                  <c:v>6.23</c:v>
                </c:pt>
                <c:pt idx="3">
                  <c:v>6.7</c:v>
                </c:pt>
                <c:pt idx="4">
                  <c:v>6.79</c:v>
                </c:pt>
                <c:pt idx="5">
                  <c:v>7.02</c:v>
                </c:pt>
                <c:pt idx="6">
                  <c:v>6.67</c:v>
                </c:pt>
                <c:pt idx="7">
                  <c:v>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0-44ED-AA4C-29F6B5C20E0A}"/>
            </c:ext>
          </c:extLst>
        </c:ser>
        <c:ser>
          <c:idx val="1"/>
          <c:order val="1"/>
          <c:tx>
            <c:strRef>
              <c:f>'Dissolved Oxygen'!$A$4</c:f>
              <c:strCache>
                <c:ptCount val="1"/>
                <c:pt idx="0">
                  <c:v>Upper New York Bay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'Dissolved Oxygen'!$B$2:$I$2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Oxygen'!$B$4:$I$4</c:f>
              <c:numCache>
                <c:formatCode>General</c:formatCode>
                <c:ptCount val="8"/>
                <c:pt idx="0">
                  <c:v>6.93</c:v>
                </c:pt>
                <c:pt idx="1">
                  <c:v>6.41</c:v>
                </c:pt>
                <c:pt idx="2">
                  <c:v>5.75</c:v>
                </c:pt>
                <c:pt idx="3">
                  <c:v>6.43</c:v>
                </c:pt>
                <c:pt idx="4">
                  <c:v>6.54</c:v>
                </c:pt>
                <c:pt idx="5">
                  <c:v>6.24</c:v>
                </c:pt>
                <c:pt idx="6">
                  <c:v>5.96</c:v>
                </c:pt>
                <c:pt idx="7">
                  <c:v>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0-44ED-AA4C-29F6B5C20E0A}"/>
            </c:ext>
          </c:extLst>
        </c:ser>
        <c:ser>
          <c:idx val="2"/>
          <c:order val="2"/>
          <c:tx>
            <c:strRef>
              <c:f>'Dissolved Oxygen'!$A$5</c:f>
              <c:strCache>
                <c:ptCount val="1"/>
                <c:pt idx="0">
                  <c:v>Lower Bay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'Dissolved Oxygen'!$B$2:$I$2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Oxygen'!$B$5:$I$5</c:f>
              <c:numCache>
                <c:formatCode>General</c:formatCode>
                <c:ptCount val="8"/>
                <c:pt idx="0">
                  <c:v>7.86</c:v>
                </c:pt>
                <c:pt idx="1">
                  <c:v>7.36</c:v>
                </c:pt>
                <c:pt idx="2">
                  <c:v>6.46</c:v>
                </c:pt>
                <c:pt idx="3">
                  <c:v>7.67</c:v>
                </c:pt>
                <c:pt idx="4">
                  <c:v>7.62</c:v>
                </c:pt>
                <c:pt idx="5">
                  <c:v>7.64</c:v>
                </c:pt>
                <c:pt idx="6">
                  <c:v>7.32</c:v>
                </c:pt>
                <c:pt idx="7">
                  <c:v>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0-44ED-AA4C-29F6B5C20E0A}"/>
            </c:ext>
          </c:extLst>
        </c:ser>
        <c:ser>
          <c:idx val="3"/>
          <c:order val="3"/>
          <c:tx>
            <c:strRef>
              <c:f>'Dissolved Oxygen'!$A$6</c:f>
              <c:strCache>
                <c:ptCount val="1"/>
                <c:pt idx="0">
                  <c:v>Lower Raritan River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'Dissolved Oxygen'!$B$2:$I$2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Oxygen'!$B$6:$I$6</c:f>
              <c:numCache>
                <c:formatCode>General</c:formatCode>
                <c:ptCount val="8"/>
                <c:pt idx="0">
                  <c:v>6.22</c:v>
                </c:pt>
                <c:pt idx="1">
                  <c:v>7.51</c:v>
                </c:pt>
                <c:pt idx="2">
                  <c:v>6.1</c:v>
                </c:pt>
                <c:pt idx="3">
                  <c:v>6.23</c:v>
                </c:pt>
                <c:pt idx="4">
                  <c:v>6.47</c:v>
                </c:pt>
                <c:pt idx="5">
                  <c:v>7.69</c:v>
                </c:pt>
                <c:pt idx="6">
                  <c:v>6.29</c:v>
                </c:pt>
                <c:pt idx="7">
                  <c:v>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0-44ED-AA4C-29F6B5C20E0A}"/>
            </c:ext>
          </c:extLst>
        </c:ser>
        <c:ser>
          <c:idx val="4"/>
          <c:order val="4"/>
          <c:tx>
            <c:strRef>
              <c:f>'Dissolved Oxygen'!$A$7</c:f>
              <c:strCache>
                <c:ptCount val="1"/>
                <c:pt idx="0">
                  <c:v>Arthur Kill and Kill van Kull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'Dissolved Oxygen'!$B$2:$I$2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Oxygen'!$B$7:$I$7</c:f>
              <c:numCache>
                <c:formatCode>General</c:formatCode>
                <c:ptCount val="8"/>
                <c:pt idx="0">
                  <c:v>6.1</c:v>
                </c:pt>
                <c:pt idx="1">
                  <c:v>5.93</c:v>
                </c:pt>
                <c:pt idx="2">
                  <c:v>5.42</c:v>
                </c:pt>
                <c:pt idx="3">
                  <c:v>5.81</c:v>
                </c:pt>
                <c:pt idx="4">
                  <c:v>6.3</c:v>
                </c:pt>
                <c:pt idx="5">
                  <c:v>6.1</c:v>
                </c:pt>
                <c:pt idx="6">
                  <c:v>5.89</c:v>
                </c:pt>
                <c:pt idx="7">
                  <c:v>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0-44ED-AA4C-29F6B5C20E0A}"/>
            </c:ext>
          </c:extLst>
        </c:ser>
        <c:ser>
          <c:idx val="5"/>
          <c:order val="5"/>
          <c:tx>
            <c:strRef>
              <c:f>'Dissolved Oxygen'!$A$8</c:f>
              <c:strCache>
                <c:ptCount val="1"/>
                <c:pt idx="0">
                  <c:v>Passaic River and Newark Bay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'Dissolved Oxygen'!$B$2:$I$2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Oxygen'!$B$8:$I$8</c:f>
              <c:numCache>
                <c:formatCode>General</c:formatCode>
                <c:ptCount val="8"/>
                <c:pt idx="0">
                  <c:v>6.38</c:v>
                </c:pt>
                <c:pt idx="1">
                  <c:v>7.93</c:v>
                </c:pt>
                <c:pt idx="2">
                  <c:v>6.25</c:v>
                </c:pt>
                <c:pt idx="3">
                  <c:v>7.88</c:v>
                </c:pt>
                <c:pt idx="4">
                  <c:v>6.99</c:v>
                </c:pt>
                <c:pt idx="5">
                  <c:v>7.03</c:v>
                </c:pt>
                <c:pt idx="6">
                  <c:v>6.75</c:v>
                </c:pt>
                <c:pt idx="7">
                  <c:v>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0-44ED-AA4C-29F6B5C20E0A}"/>
            </c:ext>
          </c:extLst>
        </c:ser>
        <c:ser>
          <c:idx val="6"/>
          <c:order val="6"/>
          <c:tx>
            <c:strRef>
              <c:f>'Dissolved Oxygen'!$A$9</c:f>
              <c:strCache>
                <c:ptCount val="1"/>
                <c:pt idx="0">
                  <c:v>Hackensack River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'Dissolved Oxygen'!$B$2:$I$2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Oxygen'!$B$9:$I$9</c:f>
              <c:numCache>
                <c:formatCode>General</c:formatCode>
                <c:ptCount val="8"/>
                <c:pt idx="0">
                  <c:v>5.36</c:v>
                </c:pt>
                <c:pt idx="1">
                  <c:v>5.38</c:v>
                </c:pt>
                <c:pt idx="2">
                  <c:v>5.16</c:v>
                </c:pt>
                <c:pt idx="3">
                  <c:v>5.15</c:v>
                </c:pt>
                <c:pt idx="4">
                  <c:v>5.0999999999999996</c:v>
                </c:pt>
                <c:pt idx="5">
                  <c:v>5.77</c:v>
                </c:pt>
                <c:pt idx="6">
                  <c:v>5.44</c:v>
                </c:pt>
                <c:pt idx="7">
                  <c:v>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D0-44ED-AA4C-29F6B5C20E0A}"/>
            </c:ext>
          </c:extLst>
        </c:ser>
        <c:ser>
          <c:idx val="7"/>
          <c:order val="7"/>
          <c:tx>
            <c:strRef>
              <c:f>'Dissolved Oxygen'!$A$10</c:f>
              <c:strCache>
                <c:ptCount val="1"/>
                <c:pt idx="0">
                  <c:v>Jamaica Bay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'Dissolved Oxygen'!$B$2:$I$2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Oxygen'!$B$10:$I$10</c:f>
              <c:numCache>
                <c:formatCode>General</c:formatCode>
                <c:ptCount val="8"/>
                <c:pt idx="0">
                  <c:v>6.87</c:v>
                </c:pt>
                <c:pt idx="1">
                  <c:v>7.38</c:v>
                </c:pt>
                <c:pt idx="2">
                  <c:v>6.7</c:v>
                </c:pt>
                <c:pt idx="3">
                  <c:v>7.25</c:v>
                </c:pt>
                <c:pt idx="4">
                  <c:v>7.39</c:v>
                </c:pt>
                <c:pt idx="5">
                  <c:v>7.09</c:v>
                </c:pt>
                <c:pt idx="6">
                  <c:v>6.93</c:v>
                </c:pt>
                <c:pt idx="7">
                  <c:v>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D0-44ED-AA4C-29F6B5C20E0A}"/>
            </c:ext>
          </c:extLst>
        </c:ser>
        <c:ser>
          <c:idx val="8"/>
          <c:order val="8"/>
          <c:tx>
            <c:strRef>
              <c:f>'Dissolved Oxygen'!$A$11</c:f>
              <c:strCache>
                <c:ptCount val="1"/>
                <c:pt idx="0">
                  <c:v>East River and Harlem River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'Dissolved Oxygen'!$B$2:$I$2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Oxygen'!$B$11:$I$11</c:f>
              <c:numCache>
                <c:formatCode>General</c:formatCode>
                <c:ptCount val="8"/>
                <c:pt idx="0">
                  <c:v>5.13</c:v>
                </c:pt>
                <c:pt idx="1">
                  <c:v>5.05</c:v>
                </c:pt>
                <c:pt idx="2">
                  <c:v>4.88</c:v>
                </c:pt>
                <c:pt idx="3">
                  <c:v>5.52</c:v>
                </c:pt>
                <c:pt idx="4">
                  <c:v>5.62</c:v>
                </c:pt>
                <c:pt idx="5">
                  <c:v>5.29</c:v>
                </c:pt>
                <c:pt idx="6">
                  <c:v>5.21</c:v>
                </c:pt>
                <c:pt idx="7">
                  <c:v>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D0-44ED-AA4C-29F6B5C20E0A}"/>
            </c:ext>
          </c:extLst>
        </c:ser>
        <c:ser>
          <c:idx val="9"/>
          <c:order val="9"/>
          <c:tx>
            <c:strRef>
              <c:f>'Dissolved Oxygen'!$A$12</c:f>
              <c:strCache>
                <c:ptCount val="1"/>
                <c:pt idx="0">
                  <c:v>Bronx River and the Western Long Island Sound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'Dissolved Oxygen'!$B$2:$I$2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Oxygen'!$B$12:$I$12</c:f>
              <c:numCache>
                <c:formatCode>General</c:formatCode>
                <c:ptCount val="8"/>
                <c:pt idx="0">
                  <c:v>5.33</c:v>
                </c:pt>
                <c:pt idx="1">
                  <c:v>5.26</c:v>
                </c:pt>
                <c:pt idx="2">
                  <c:v>5.13</c:v>
                </c:pt>
                <c:pt idx="3">
                  <c:v>5.41</c:v>
                </c:pt>
                <c:pt idx="4">
                  <c:v>6.07</c:v>
                </c:pt>
                <c:pt idx="5">
                  <c:v>5.59</c:v>
                </c:pt>
                <c:pt idx="6">
                  <c:v>5.7</c:v>
                </c:pt>
                <c:pt idx="7">
                  <c:v>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D0-44ED-AA4C-29F6B5C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40847"/>
        <c:axId val="592243759"/>
      </c:barChart>
      <c:catAx>
        <c:axId val="59224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43759"/>
        <c:crosses val="autoZero"/>
        <c:auto val="1"/>
        <c:lblAlgn val="ctr"/>
        <c:lblOffset val="100"/>
        <c:noMultiLvlLbl val="0"/>
      </c:catAx>
      <c:valAx>
        <c:axId val="5922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4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Summer Mean Bottom Layer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'Dissolved Oxygen'!$A$16</c:f>
              <c:strCache>
                <c:ptCount val="1"/>
                <c:pt idx="0">
                  <c:v>Lower Hudson River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'Dissolved Oxygen'!$B$15:$I$15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Oxygen'!$B$16:$I$16</c:f>
              <c:numCache>
                <c:formatCode>General</c:formatCode>
                <c:ptCount val="8"/>
                <c:pt idx="0">
                  <c:v>5.92</c:v>
                </c:pt>
                <c:pt idx="1">
                  <c:v>5.71</c:v>
                </c:pt>
                <c:pt idx="2">
                  <c:v>5.25</c:v>
                </c:pt>
                <c:pt idx="3">
                  <c:v>5.8</c:v>
                </c:pt>
                <c:pt idx="4">
                  <c:v>6.07</c:v>
                </c:pt>
                <c:pt idx="5">
                  <c:v>6.03</c:v>
                </c:pt>
                <c:pt idx="6">
                  <c:v>5.71</c:v>
                </c:pt>
                <c:pt idx="7">
                  <c:v>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C-41F8-B4FF-DC174C38B656}"/>
            </c:ext>
          </c:extLst>
        </c:ser>
        <c:ser>
          <c:idx val="1"/>
          <c:order val="1"/>
          <c:tx>
            <c:strRef>
              <c:f>'Dissolved Oxygen'!$A$17</c:f>
              <c:strCache>
                <c:ptCount val="1"/>
                <c:pt idx="0">
                  <c:v>Upper New York Bay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'Dissolved Oxygen'!$B$15:$I$15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Oxygen'!$B$17:$I$17</c:f>
              <c:numCache>
                <c:formatCode>General</c:formatCode>
                <c:ptCount val="8"/>
                <c:pt idx="0">
                  <c:v>6.66</c:v>
                </c:pt>
                <c:pt idx="1">
                  <c:v>6.18</c:v>
                </c:pt>
                <c:pt idx="2">
                  <c:v>5.35</c:v>
                </c:pt>
                <c:pt idx="3">
                  <c:v>6.22</c:v>
                </c:pt>
                <c:pt idx="4">
                  <c:v>6.23</c:v>
                </c:pt>
                <c:pt idx="5">
                  <c:v>6.04</c:v>
                </c:pt>
                <c:pt idx="6">
                  <c:v>5.69</c:v>
                </c:pt>
                <c:pt idx="7">
                  <c:v>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C-41F8-B4FF-DC174C38B656}"/>
            </c:ext>
          </c:extLst>
        </c:ser>
        <c:ser>
          <c:idx val="2"/>
          <c:order val="2"/>
          <c:tx>
            <c:strRef>
              <c:f>'Dissolved Oxygen'!$A$18</c:f>
              <c:strCache>
                <c:ptCount val="1"/>
                <c:pt idx="0">
                  <c:v>Lower Bay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'Dissolved Oxygen'!$B$15:$I$15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Oxygen'!$B$18:$I$18</c:f>
              <c:numCache>
                <c:formatCode>General</c:formatCode>
                <c:ptCount val="8"/>
                <c:pt idx="0">
                  <c:v>7.27</c:v>
                </c:pt>
                <c:pt idx="1">
                  <c:v>6.47</c:v>
                </c:pt>
                <c:pt idx="2">
                  <c:v>5.91</c:v>
                </c:pt>
                <c:pt idx="3">
                  <c:v>6.9</c:v>
                </c:pt>
                <c:pt idx="4">
                  <c:v>6.88</c:v>
                </c:pt>
                <c:pt idx="5">
                  <c:v>7.03</c:v>
                </c:pt>
                <c:pt idx="6">
                  <c:v>6.42</c:v>
                </c:pt>
                <c:pt idx="7">
                  <c:v>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C-41F8-B4FF-DC174C38B656}"/>
            </c:ext>
          </c:extLst>
        </c:ser>
        <c:ser>
          <c:idx val="3"/>
          <c:order val="3"/>
          <c:tx>
            <c:strRef>
              <c:f>'Dissolved Oxygen'!$A$19</c:f>
              <c:strCache>
                <c:ptCount val="1"/>
                <c:pt idx="0">
                  <c:v>Lower Raritan River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'Dissolved Oxygen'!$B$15:$I$15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Oxygen'!$B$19:$I$19</c:f>
              <c:numCache>
                <c:formatCode>General</c:formatCode>
                <c:ptCount val="8"/>
                <c:pt idx="0">
                  <c:v>5.88</c:v>
                </c:pt>
                <c:pt idx="1">
                  <c:v>6.63</c:v>
                </c:pt>
                <c:pt idx="2">
                  <c:v>5.14</c:v>
                </c:pt>
                <c:pt idx="3">
                  <c:v>6.18</c:v>
                </c:pt>
                <c:pt idx="4">
                  <c:v>6.05</c:v>
                </c:pt>
                <c:pt idx="5">
                  <c:v>7.32</c:v>
                </c:pt>
                <c:pt idx="6">
                  <c:v>5.87</c:v>
                </c:pt>
                <c:pt idx="7">
                  <c:v>6.06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BC-41F8-B4FF-DC174C38B656}"/>
            </c:ext>
          </c:extLst>
        </c:ser>
        <c:ser>
          <c:idx val="4"/>
          <c:order val="4"/>
          <c:tx>
            <c:strRef>
              <c:f>'Dissolved Oxygen'!$A$20</c:f>
              <c:strCache>
                <c:ptCount val="1"/>
                <c:pt idx="0">
                  <c:v>Arthur Kill and Kill van Kull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'Dissolved Oxygen'!$B$15:$I$15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Oxygen'!$B$20:$I$20</c:f>
              <c:numCache>
                <c:formatCode>General</c:formatCode>
                <c:ptCount val="8"/>
                <c:pt idx="0">
                  <c:v>5.83</c:v>
                </c:pt>
                <c:pt idx="1">
                  <c:v>5.43</c:v>
                </c:pt>
                <c:pt idx="2">
                  <c:v>5.0599999999999996</c:v>
                </c:pt>
                <c:pt idx="3">
                  <c:v>5.45</c:v>
                </c:pt>
                <c:pt idx="4">
                  <c:v>5.95</c:v>
                </c:pt>
                <c:pt idx="5">
                  <c:v>5.98</c:v>
                </c:pt>
                <c:pt idx="6">
                  <c:v>5.6</c:v>
                </c:pt>
                <c:pt idx="7">
                  <c:v>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BC-41F8-B4FF-DC174C38B656}"/>
            </c:ext>
          </c:extLst>
        </c:ser>
        <c:ser>
          <c:idx val="5"/>
          <c:order val="5"/>
          <c:tx>
            <c:strRef>
              <c:f>'Dissolved Oxygen'!$A$21</c:f>
              <c:strCache>
                <c:ptCount val="1"/>
                <c:pt idx="0">
                  <c:v>Passaic River and Newark Bay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'Dissolved Oxygen'!$B$15:$I$15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Oxygen'!$B$21:$I$21</c:f>
              <c:numCache>
                <c:formatCode>General</c:formatCode>
                <c:ptCount val="8"/>
                <c:pt idx="0">
                  <c:v>6.32</c:v>
                </c:pt>
                <c:pt idx="1">
                  <c:v>5.73</c:v>
                </c:pt>
                <c:pt idx="2">
                  <c:v>5.07</c:v>
                </c:pt>
                <c:pt idx="3">
                  <c:v>5.7</c:v>
                </c:pt>
                <c:pt idx="4">
                  <c:v>5.93</c:v>
                </c:pt>
                <c:pt idx="5">
                  <c:v>6.94</c:v>
                </c:pt>
                <c:pt idx="6">
                  <c:v>5.84</c:v>
                </c:pt>
                <c:pt idx="7">
                  <c:v>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BC-41F8-B4FF-DC174C38B656}"/>
            </c:ext>
          </c:extLst>
        </c:ser>
        <c:ser>
          <c:idx val="6"/>
          <c:order val="6"/>
          <c:tx>
            <c:strRef>
              <c:f>'Dissolved Oxygen'!$A$22</c:f>
              <c:strCache>
                <c:ptCount val="1"/>
                <c:pt idx="0">
                  <c:v>Hackensack River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'Dissolved Oxygen'!$B$15:$I$15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Oxygen'!$B$22:$I$22</c:f>
              <c:numCache>
                <c:formatCode>General</c:formatCode>
                <c:ptCount val="8"/>
                <c:pt idx="0">
                  <c:v>5.05</c:v>
                </c:pt>
                <c:pt idx="1">
                  <c:v>4.8600000000000003</c:v>
                </c:pt>
                <c:pt idx="2">
                  <c:v>4.45</c:v>
                </c:pt>
                <c:pt idx="3">
                  <c:v>4.83</c:v>
                </c:pt>
                <c:pt idx="4">
                  <c:v>4.7699999999999996</c:v>
                </c:pt>
                <c:pt idx="5">
                  <c:v>6.03</c:v>
                </c:pt>
                <c:pt idx="6">
                  <c:v>4.74</c:v>
                </c:pt>
                <c:pt idx="7">
                  <c:v>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BC-41F8-B4FF-DC174C38B656}"/>
            </c:ext>
          </c:extLst>
        </c:ser>
        <c:ser>
          <c:idx val="7"/>
          <c:order val="7"/>
          <c:tx>
            <c:strRef>
              <c:f>'Dissolved Oxygen'!$A$23</c:f>
              <c:strCache>
                <c:ptCount val="1"/>
                <c:pt idx="0">
                  <c:v>Jamaica Bay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'Dissolved Oxygen'!$B$15:$I$15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Oxygen'!$B$23:$I$23</c:f>
              <c:numCache>
                <c:formatCode>General</c:formatCode>
                <c:ptCount val="8"/>
                <c:pt idx="0">
                  <c:v>5.62</c:v>
                </c:pt>
                <c:pt idx="1">
                  <c:v>6.1</c:v>
                </c:pt>
                <c:pt idx="2">
                  <c:v>5.34</c:v>
                </c:pt>
                <c:pt idx="3">
                  <c:v>6.09</c:v>
                </c:pt>
                <c:pt idx="4">
                  <c:v>6.07</c:v>
                </c:pt>
                <c:pt idx="5">
                  <c:v>5.98</c:v>
                </c:pt>
                <c:pt idx="6">
                  <c:v>5.69</c:v>
                </c:pt>
                <c:pt idx="7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BC-41F8-B4FF-DC174C38B656}"/>
            </c:ext>
          </c:extLst>
        </c:ser>
        <c:ser>
          <c:idx val="8"/>
          <c:order val="8"/>
          <c:tx>
            <c:strRef>
              <c:f>'Dissolved Oxygen'!$A$24</c:f>
              <c:strCache>
                <c:ptCount val="1"/>
                <c:pt idx="0">
                  <c:v>East River and Harlem River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'Dissolved Oxygen'!$B$15:$I$15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Oxygen'!$B$24:$I$24</c:f>
              <c:numCache>
                <c:formatCode>General</c:formatCode>
                <c:ptCount val="8"/>
                <c:pt idx="0">
                  <c:v>5.0999999999999996</c:v>
                </c:pt>
                <c:pt idx="1">
                  <c:v>4.96</c:v>
                </c:pt>
                <c:pt idx="2">
                  <c:v>4.84</c:v>
                </c:pt>
                <c:pt idx="3">
                  <c:v>5.41</c:v>
                </c:pt>
                <c:pt idx="4">
                  <c:v>5.5</c:v>
                </c:pt>
                <c:pt idx="5">
                  <c:v>5.17</c:v>
                </c:pt>
                <c:pt idx="6">
                  <c:v>5.1100000000000003</c:v>
                </c:pt>
                <c:pt idx="7">
                  <c:v>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BC-41F8-B4FF-DC174C38B656}"/>
            </c:ext>
          </c:extLst>
        </c:ser>
        <c:ser>
          <c:idx val="9"/>
          <c:order val="9"/>
          <c:tx>
            <c:strRef>
              <c:f>'Dissolved Oxygen'!$A$25</c:f>
              <c:strCache>
                <c:ptCount val="1"/>
                <c:pt idx="0">
                  <c:v>Bronx River and the Western Long Island Sound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'Dissolved Oxygen'!$B$15:$I$15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Oxygen'!$B$25:$I$25</c:f>
              <c:numCache>
                <c:formatCode>General</c:formatCode>
                <c:ptCount val="8"/>
                <c:pt idx="0">
                  <c:v>4.8600000000000003</c:v>
                </c:pt>
                <c:pt idx="1">
                  <c:v>4.49</c:v>
                </c:pt>
                <c:pt idx="2">
                  <c:v>4.3499999999999996</c:v>
                </c:pt>
                <c:pt idx="3">
                  <c:v>4.8099999999999996</c:v>
                </c:pt>
                <c:pt idx="4">
                  <c:v>5.18</c:v>
                </c:pt>
                <c:pt idx="5">
                  <c:v>4.9400000000000004</c:v>
                </c:pt>
                <c:pt idx="6">
                  <c:v>4.87</c:v>
                </c:pt>
                <c:pt idx="7">
                  <c:v>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BC-41F8-B4FF-DC174C38B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868767"/>
        <c:axId val="597859615"/>
      </c:barChart>
      <c:catAx>
        <c:axId val="59786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59615"/>
        <c:crosses val="autoZero"/>
        <c:auto val="1"/>
        <c:lblAlgn val="ctr"/>
        <c:lblOffset val="100"/>
        <c:noMultiLvlLbl val="0"/>
      </c:catAx>
      <c:valAx>
        <c:axId val="59785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6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2017 Dissolved</a:t>
            </a:r>
            <a:r>
              <a:rPr lang="en-US" baseline="0"/>
              <a:t> Oxygen (Bottom) Summer Mean across the Harbor Estuary and the Percent of Discrete Samples below the 4.8 mg/L threshold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'Dissolved Oxygen'!$B$121</c:f>
              <c:strCache>
                <c:ptCount val="1"/>
                <c:pt idx="0">
                  <c:v>DO Summer Mean - Bottom</c:v>
                </c:pt>
              </c:strCache>
            </c:strRef>
          </c:tx>
          <c:marker>
            <c:symbol val="none"/>
          </c:marker>
          <c:cat>
            <c:strRef>
              <c:f>'Dissolved Oxygen'!$A$122:$A$131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'Dissolved Oxygen'!$B$122:$B$131</c:f>
              <c:numCache>
                <c:formatCode>General</c:formatCode>
                <c:ptCount val="10"/>
                <c:pt idx="0">
                  <c:v>5.97</c:v>
                </c:pt>
                <c:pt idx="1">
                  <c:v>6.56</c:v>
                </c:pt>
                <c:pt idx="2">
                  <c:v>7.06</c:v>
                </c:pt>
                <c:pt idx="3">
                  <c:v>6.06</c:v>
                </c:pt>
                <c:pt idx="4">
                  <c:v>5.89</c:v>
                </c:pt>
                <c:pt idx="5">
                  <c:v>5.59</c:v>
                </c:pt>
                <c:pt idx="6">
                  <c:v>4.62</c:v>
                </c:pt>
                <c:pt idx="7">
                  <c:v>6.37</c:v>
                </c:pt>
                <c:pt idx="8">
                  <c:v>5.63</c:v>
                </c:pt>
                <c:pt idx="9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A-4109-BB37-4AF5E26A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01952"/>
        <c:axId val="797204032"/>
      </c:lineChart>
      <c:scatterChart>
        <c:scatterStyle val="lineMarker"/>
        <c:varyColors val="0"/>
        <c:ser>
          <c:idx val="1"/>
          <c:order val="1"/>
          <c:tx>
            <c:strRef>
              <c:f>'Dissolved Oxygen'!$C$121</c:f>
              <c:strCache>
                <c:ptCount val="1"/>
                <c:pt idx="0">
                  <c:v>% of Samples &lt; 4.8 mg/L - Bottom</c:v>
                </c:pt>
              </c:strCache>
            </c:strRef>
          </c:tx>
          <c:spPr>
            <a:ln w="25400">
              <a:noFill/>
            </a:ln>
          </c:spPr>
          <c:xVal>
            <c:strRef>
              <c:f>'Dissolved Oxygen'!$A$122:$A$131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xVal>
          <c:yVal>
            <c:numRef>
              <c:f>'Dissolved Oxygen'!$C$122:$C$131</c:f>
              <c:numCache>
                <c:formatCode>0%</c:formatCode>
                <c:ptCount val="10"/>
                <c:pt idx="0">
                  <c:v>0.14000000000000001</c:v>
                </c:pt>
                <c:pt idx="1">
                  <c:v>6.6000000000000003E-2</c:v>
                </c:pt>
                <c:pt idx="2">
                  <c:v>7.5999999999999998E-2</c:v>
                </c:pt>
                <c:pt idx="3">
                  <c:v>0.14499999999999999</c:v>
                </c:pt>
                <c:pt idx="4">
                  <c:v>0.11600000000000001</c:v>
                </c:pt>
                <c:pt idx="5">
                  <c:v>0.187</c:v>
                </c:pt>
                <c:pt idx="6">
                  <c:v>0.59199999999999997</c:v>
                </c:pt>
                <c:pt idx="7">
                  <c:v>0.16900000000000001</c:v>
                </c:pt>
                <c:pt idx="8">
                  <c:v>0.184</c:v>
                </c:pt>
                <c:pt idx="9">
                  <c:v>0.33300000000000002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EA-4109-BB37-4AF5E26A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48960"/>
        <c:axId val="755552288"/>
      </c:scatterChart>
      <c:catAx>
        <c:axId val="7972019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797204032"/>
        <c:crosses val="autoZero"/>
        <c:auto val="1"/>
        <c:lblAlgn val="ctr"/>
        <c:lblOffset val="100"/>
        <c:tickMarkSkip val="1"/>
        <c:noMultiLvlLbl val="0"/>
      </c:catAx>
      <c:valAx>
        <c:axId val="797204032"/>
        <c:scaling>
          <c:orientation val="minMax"/>
          <c:max val="7.5"/>
          <c:min val="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97201952"/>
        <c:crosses val="autoZero"/>
        <c:crossBetween val="between"/>
      </c:valAx>
      <c:valAx>
        <c:axId val="7555522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755548960"/>
        <c:crosses val="max"/>
        <c:crossBetween val="midCat"/>
      </c:valAx>
      <c:valAx>
        <c:axId val="755548960"/>
        <c:scaling>
          <c:orientation val="minMax"/>
        </c:scaling>
        <c:delete val="1"/>
        <c:axPos val="t"/>
        <c:majorTickMark val="out"/>
        <c:minorTickMark val="none"/>
        <c:tickLblPos val="nextTo"/>
        <c:crossAx val="755552288"/>
        <c:crosses val="max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 Dissolved</a:t>
            </a:r>
            <a:r>
              <a:rPr lang="en-US" baseline="0"/>
              <a:t> Oxygen (Bottom) Summer Mean across the Harbor Estuary and the Percent of Discrete Samples below the 4.8 mg/L threshold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'Dissolved Oxygen'!$B$121</c:f>
              <c:strCache>
                <c:ptCount val="1"/>
                <c:pt idx="0">
                  <c:v>DO Summer Mean - Bottom</c:v>
                </c:pt>
              </c:strCache>
            </c:strRef>
          </c:tx>
          <c:marker>
            <c:symbol val="none"/>
          </c:marker>
          <c:cat>
            <c:strRef>
              <c:f>'Dissolved Oxygen'!$A$137:$A$146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cat>
          <c:val>
            <c:numRef>
              <c:f>'Dissolved Oxygen'!$B$137:$B$146</c:f>
              <c:numCache>
                <c:formatCode>General</c:formatCode>
                <c:ptCount val="10"/>
                <c:pt idx="0">
                  <c:v>5.92</c:v>
                </c:pt>
                <c:pt idx="1">
                  <c:v>6.66</c:v>
                </c:pt>
                <c:pt idx="2">
                  <c:v>7.27</c:v>
                </c:pt>
                <c:pt idx="3">
                  <c:v>5.88</c:v>
                </c:pt>
                <c:pt idx="4">
                  <c:v>5.83</c:v>
                </c:pt>
                <c:pt idx="5">
                  <c:v>6.32</c:v>
                </c:pt>
                <c:pt idx="6">
                  <c:v>5.05</c:v>
                </c:pt>
                <c:pt idx="7">
                  <c:v>5.62</c:v>
                </c:pt>
                <c:pt idx="8">
                  <c:v>5.0999999999999996</c:v>
                </c:pt>
                <c:pt idx="9">
                  <c:v>4.8600000000000003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F-4331-BA0E-D3B0496F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01952"/>
        <c:axId val="797204032"/>
      </c:lineChart>
      <c:scatterChart>
        <c:scatterStyle val="lineMarker"/>
        <c:varyColors val="0"/>
        <c:ser>
          <c:idx val="1"/>
          <c:order val="1"/>
          <c:tx>
            <c:strRef>
              <c:f>'Dissolved Oxygen'!$C$121</c:f>
              <c:strCache>
                <c:ptCount val="1"/>
                <c:pt idx="0">
                  <c:v>% of Samples &lt; 4.8 mg/L - Bottom</c:v>
                </c:pt>
              </c:strCache>
            </c:strRef>
          </c:tx>
          <c:spPr>
            <a:ln w="19050">
              <a:noFill/>
            </a:ln>
          </c:spPr>
          <c:xVal>
            <c:strRef>
              <c:f>'Dissolved Oxygen'!$A$137:$A$146</c:f>
              <c:strCache>
                <c:ptCount val="10"/>
                <c:pt idx="0">
                  <c:v>Lower Hudson River</c:v>
                </c:pt>
                <c:pt idx="1">
                  <c:v>Upper New York Bay</c:v>
                </c:pt>
                <c:pt idx="2">
                  <c:v>Lower Bay</c:v>
                </c:pt>
                <c:pt idx="3">
                  <c:v>Lower Raritan River</c:v>
                </c:pt>
                <c:pt idx="4">
                  <c:v>Arthur Kill and Kill van Kull</c:v>
                </c:pt>
                <c:pt idx="5">
                  <c:v>Passaic River and Newark Bay</c:v>
                </c:pt>
                <c:pt idx="6">
                  <c:v>Hackensack River</c:v>
                </c:pt>
                <c:pt idx="7">
                  <c:v>Jamaica Bay</c:v>
                </c:pt>
                <c:pt idx="8">
                  <c:v>East River and Harlem River</c:v>
                </c:pt>
                <c:pt idx="9">
                  <c:v>Bronx River and the Western Long Island Sound</c:v>
                </c:pt>
              </c:strCache>
            </c:strRef>
          </c:xVal>
          <c:yVal>
            <c:numRef>
              <c:f>'Dissolved Oxygen'!$C$137:$C$146</c:f>
              <c:numCache>
                <c:formatCode>0%</c:formatCode>
                <c:ptCount val="10"/>
                <c:pt idx="0">
                  <c:v>0.18</c:v>
                </c:pt>
                <c:pt idx="1">
                  <c:v>0</c:v>
                </c:pt>
                <c:pt idx="2">
                  <c:v>0.112</c:v>
                </c:pt>
                <c:pt idx="3">
                  <c:v>0.22600000000000001</c:v>
                </c:pt>
                <c:pt idx="4">
                  <c:v>0.216</c:v>
                </c:pt>
                <c:pt idx="5">
                  <c:v>0.12</c:v>
                </c:pt>
                <c:pt idx="6">
                  <c:v>0.46800000000000003</c:v>
                </c:pt>
                <c:pt idx="7">
                  <c:v>0.374</c:v>
                </c:pt>
                <c:pt idx="8">
                  <c:v>0.33300000000000002</c:v>
                </c:pt>
                <c:pt idx="9">
                  <c:v>0.54500000000000004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F-4331-BA0E-D3B0496F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48960"/>
        <c:axId val="755552288"/>
      </c:scatterChart>
      <c:catAx>
        <c:axId val="7972019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797204032"/>
        <c:crosses val="autoZero"/>
        <c:auto val="1"/>
        <c:lblAlgn val="ctr"/>
        <c:lblOffset val="100"/>
        <c:tickMarkSkip val="1"/>
        <c:noMultiLvlLbl val="0"/>
      </c:catAx>
      <c:valAx>
        <c:axId val="797204032"/>
        <c:scaling>
          <c:orientation val="minMax"/>
          <c:max val="7.5"/>
          <c:min val="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97201952"/>
        <c:crosses val="autoZero"/>
        <c:crossBetween val="between"/>
      </c:valAx>
      <c:valAx>
        <c:axId val="7555522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755548960"/>
        <c:crosses val="max"/>
        <c:crossBetween val="midCat"/>
      </c:valAx>
      <c:valAx>
        <c:axId val="755548960"/>
        <c:scaling>
          <c:orientation val="minMax"/>
        </c:scaling>
        <c:delete val="1"/>
        <c:axPos val="t"/>
        <c:majorTickMark val="out"/>
        <c:minorTickMark val="none"/>
        <c:tickLblPos val="nextTo"/>
        <c:crossAx val="755552288"/>
        <c:crosses val="max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Changes in seasonal average of Dissolved Oxygen from 2010-2017 across the Harbor Estuary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'Dissolved Oxygen'!$A$166</c:f>
              <c:strCache>
                <c:ptCount val="1"/>
                <c:pt idx="0">
                  <c:v>Arthur Kill and Kill van Kull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'Dissolved Oxygen'!$B$165:$I$165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Oxygen'!$B$166:$I$166</c:f>
              <c:numCache>
                <c:formatCode>General</c:formatCode>
                <c:ptCount val="8"/>
                <c:pt idx="0">
                  <c:v>5.83</c:v>
                </c:pt>
                <c:pt idx="1">
                  <c:v>5.43</c:v>
                </c:pt>
                <c:pt idx="2">
                  <c:v>5.0599999999999996</c:v>
                </c:pt>
                <c:pt idx="3">
                  <c:v>5.45</c:v>
                </c:pt>
                <c:pt idx="4">
                  <c:v>5.95</c:v>
                </c:pt>
                <c:pt idx="5">
                  <c:v>5.98</c:v>
                </c:pt>
                <c:pt idx="6">
                  <c:v>5.6</c:v>
                </c:pt>
                <c:pt idx="7">
                  <c:v>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3-41B8-B3B4-A7D86C2149F0}"/>
            </c:ext>
          </c:extLst>
        </c:ser>
        <c:ser>
          <c:idx val="1"/>
          <c:order val="1"/>
          <c:tx>
            <c:strRef>
              <c:f>'Dissolved Oxygen'!$A$167</c:f>
              <c:strCache>
                <c:ptCount val="1"/>
                <c:pt idx="0">
                  <c:v>Bronx River and the Western Long Island Sound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'Dissolved Oxygen'!$B$165:$I$165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Oxygen'!$B$167:$I$167</c:f>
              <c:numCache>
                <c:formatCode>General</c:formatCode>
                <c:ptCount val="8"/>
                <c:pt idx="0">
                  <c:v>5.0199999999999996</c:v>
                </c:pt>
                <c:pt idx="1">
                  <c:v>4.49</c:v>
                </c:pt>
                <c:pt idx="2">
                  <c:v>4.3499999999999996</c:v>
                </c:pt>
                <c:pt idx="3">
                  <c:v>4.8099999999999996</c:v>
                </c:pt>
                <c:pt idx="4">
                  <c:v>5.18</c:v>
                </c:pt>
                <c:pt idx="5">
                  <c:v>4.9400000000000004</c:v>
                </c:pt>
                <c:pt idx="6">
                  <c:v>4.87</c:v>
                </c:pt>
                <c:pt idx="7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3-41B8-B3B4-A7D86C2149F0}"/>
            </c:ext>
          </c:extLst>
        </c:ser>
        <c:ser>
          <c:idx val="2"/>
          <c:order val="2"/>
          <c:tx>
            <c:strRef>
              <c:f>'Dissolved Oxygen'!$A$168</c:f>
              <c:strCache>
                <c:ptCount val="1"/>
                <c:pt idx="0">
                  <c:v>East River and Harlem River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'Dissolved Oxygen'!$B$165:$I$165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Oxygen'!$B$168:$I$168</c:f>
              <c:numCache>
                <c:formatCode>General</c:formatCode>
                <c:ptCount val="8"/>
                <c:pt idx="0">
                  <c:v>5.0999999999999996</c:v>
                </c:pt>
                <c:pt idx="1">
                  <c:v>4.96</c:v>
                </c:pt>
                <c:pt idx="2">
                  <c:v>4.84</c:v>
                </c:pt>
                <c:pt idx="3">
                  <c:v>5.41</c:v>
                </c:pt>
                <c:pt idx="4">
                  <c:v>5.5</c:v>
                </c:pt>
                <c:pt idx="5">
                  <c:v>5.17</c:v>
                </c:pt>
                <c:pt idx="6">
                  <c:v>5.1100000000000003</c:v>
                </c:pt>
                <c:pt idx="7">
                  <c:v>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3-41B8-B3B4-A7D86C2149F0}"/>
            </c:ext>
          </c:extLst>
        </c:ser>
        <c:ser>
          <c:idx val="3"/>
          <c:order val="3"/>
          <c:tx>
            <c:strRef>
              <c:f>'Dissolved Oxygen'!$A$169</c:f>
              <c:strCache>
                <c:ptCount val="1"/>
                <c:pt idx="0">
                  <c:v>Hackensack River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'Dissolved Oxygen'!$B$165:$I$165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Oxygen'!$B$169:$I$169</c:f>
              <c:numCache>
                <c:formatCode>General</c:formatCode>
                <c:ptCount val="8"/>
                <c:pt idx="0">
                  <c:v>5.05</c:v>
                </c:pt>
                <c:pt idx="1">
                  <c:v>4.8600000000000003</c:v>
                </c:pt>
                <c:pt idx="2">
                  <c:v>4.45</c:v>
                </c:pt>
                <c:pt idx="3">
                  <c:v>4.83</c:v>
                </c:pt>
                <c:pt idx="4">
                  <c:v>4.7699999999999996</c:v>
                </c:pt>
                <c:pt idx="5">
                  <c:v>6.03</c:v>
                </c:pt>
                <c:pt idx="6">
                  <c:v>4.74</c:v>
                </c:pt>
                <c:pt idx="7">
                  <c:v>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3-41B8-B3B4-A7D86C2149F0}"/>
            </c:ext>
          </c:extLst>
        </c:ser>
        <c:ser>
          <c:idx val="4"/>
          <c:order val="4"/>
          <c:tx>
            <c:strRef>
              <c:f>'Dissolved Oxygen'!$A$170</c:f>
              <c:strCache>
                <c:ptCount val="1"/>
                <c:pt idx="0">
                  <c:v>Jamaica Bay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'Dissolved Oxygen'!$B$165:$I$165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Oxygen'!$B$170:$I$170</c:f>
              <c:numCache>
                <c:formatCode>General</c:formatCode>
                <c:ptCount val="8"/>
                <c:pt idx="0">
                  <c:v>5.62</c:v>
                </c:pt>
                <c:pt idx="1">
                  <c:v>6.1</c:v>
                </c:pt>
                <c:pt idx="2">
                  <c:v>5.34</c:v>
                </c:pt>
                <c:pt idx="3">
                  <c:v>6.09</c:v>
                </c:pt>
                <c:pt idx="4">
                  <c:v>6.07</c:v>
                </c:pt>
                <c:pt idx="5">
                  <c:v>5.98</c:v>
                </c:pt>
                <c:pt idx="6">
                  <c:v>5.69</c:v>
                </c:pt>
                <c:pt idx="7">
                  <c:v>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93-41B8-B3B4-A7D86C2149F0}"/>
            </c:ext>
          </c:extLst>
        </c:ser>
        <c:ser>
          <c:idx val="5"/>
          <c:order val="5"/>
          <c:tx>
            <c:strRef>
              <c:f>'Dissolved Oxygen'!$A$171</c:f>
              <c:strCache>
                <c:ptCount val="1"/>
                <c:pt idx="0">
                  <c:v>Lower Bay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'Dissolved Oxygen'!$B$165:$I$165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Oxygen'!$B$171:$I$171</c:f>
              <c:numCache>
                <c:formatCode>General</c:formatCode>
                <c:ptCount val="8"/>
                <c:pt idx="0">
                  <c:v>7.27</c:v>
                </c:pt>
                <c:pt idx="1">
                  <c:v>6.47</c:v>
                </c:pt>
                <c:pt idx="2">
                  <c:v>5.83</c:v>
                </c:pt>
                <c:pt idx="3">
                  <c:v>6.96</c:v>
                </c:pt>
                <c:pt idx="4">
                  <c:v>6.88</c:v>
                </c:pt>
                <c:pt idx="5">
                  <c:v>6.97</c:v>
                </c:pt>
                <c:pt idx="6">
                  <c:v>6.26</c:v>
                </c:pt>
                <c:pt idx="7">
                  <c:v>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93-41B8-B3B4-A7D86C2149F0}"/>
            </c:ext>
          </c:extLst>
        </c:ser>
        <c:ser>
          <c:idx val="6"/>
          <c:order val="6"/>
          <c:tx>
            <c:strRef>
              <c:f>'Dissolved Oxygen'!$A$172</c:f>
              <c:strCache>
                <c:ptCount val="1"/>
                <c:pt idx="0">
                  <c:v>Lower Hudson River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'Dissolved Oxygen'!$B$165:$I$165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Oxygen'!$B$172:$I$172</c:f>
              <c:numCache>
                <c:formatCode>General</c:formatCode>
                <c:ptCount val="8"/>
                <c:pt idx="0">
                  <c:v>5.92</c:v>
                </c:pt>
                <c:pt idx="1">
                  <c:v>5.71</c:v>
                </c:pt>
                <c:pt idx="2">
                  <c:v>5.25</c:v>
                </c:pt>
                <c:pt idx="3">
                  <c:v>5.8</c:v>
                </c:pt>
                <c:pt idx="4">
                  <c:v>6.07</c:v>
                </c:pt>
                <c:pt idx="5">
                  <c:v>6.03</c:v>
                </c:pt>
                <c:pt idx="6">
                  <c:v>5.71</c:v>
                </c:pt>
                <c:pt idx="7">
                  <c:v>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93-41B8-B3B4-A7D86C2149F0}"/>
            </c:ext>
          </c:extLst>
        </c:ser>
        <c:ser>
          <c:idx val="7"/>
          <c:order val="7"/>
          <c:tx>
            <c:strRef>
              <c:f>'Dissolved Oxygen'!$A$173</c:f>
              <c:strCache>
                <c:ptCount val="1"/>
                <c:pt idx="0">
                  <c:v>Lower Raritan River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'Dissolved Oxygen'!$B$165:$I$165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Oxygen'!$B$173:$I$173</c:f>
              <c:numCache>
                <c:formatCode>General</c:formatCode>
                <c:ptCount val="8"/>
                <c:pt idx="0">
                  <c:v>5.88</c:v>
                </c:pt>
                <c:pt idx="1">
                  <c:v>6.63</c:v>
                </c:pt>
                <c:pt idx="2">
                  <c:v>5.16</c:v>
                </c:pt>
                <c:pt idx="3">
                  <c:v>6.18</c:v>
                </c:pt>
                <c:pt idx="4">
                  <c:v>6.05</c:v>
                </c:pt>
                <c:pt idx="5">
                  <c:v>7.32</c:v>
                </c:pt>
                <c:pt idx="6">
                  <c:v>5.77</c:v>
                </c:pt>
                <c:pt idx="7">
                  <c:v>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93-41B8-B3B4-A7D86C2149F0}"/>
            </c:ext>
          </c:extLst>
        </c:ser>
        <c:ser>
          <c:idx val="8"/>
          <c:order val="8"/>
          <c:tx>
            <c:strRef>
              <c:f>'Dissolved Oxygen'!$A$174</c:f>
              <c:strCache>
                <c:ptCount val="1"/>
                <c:pt idx="0">
                  <c:v>Passaic River and Newark Bay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'Dissolved Oxygen'!$B$165:$I$165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Oxygen'!$B$174:$I$174</c:f>
              <c:numCache>
                <c:formatCode>General</c:formatCode>
                <c:ptCount val="8"/>
                <c:pt idx="0">
                  <c:v>6.32</c:v>
                </c:pt>
                <c:pt idx="1">
                  <c:v>5.73</c:v>
                </c:pt>
                <c:pt idx="2">
                  <c:v>5.07</c:v>
                </c:pt>
                <c:pt idx="3">
                  <c:v>5.7</c:v>
                </c:pt>
                <c:pt idx="4">
                  <c:v>5.93</c:v>
                </c:pt>
                <c:pt idx="5">
                  <c:v>6.94</c:v>
                </c:pt>
                <c:pt idx="6">
                  <c:v>5.84</c:v>
                </c:pt>
                <c:pt idx="7">
                  <c:v>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93-41B8-B3B4-A7D86C2149F0}"/>
            </c:ext>
          </c:extLst>
        </c:ser>
        <c:ser>
          <c:idx val="9"/>
          <c:order val="9"/>
          <c:tx>
            <c:strRef>
              <c:f>'Dissolved Oxygen'!$A$175</c:f>
              <c:strCache>
                <c:ptCount val="1"/>
                <c:pt idx="0">
                  <c:v>Upper New York Bay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'Dissolved Oxygen'!$B$165:$I$165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'Dissolved Oxygen'!$B$175:$I$175</c:f>
              <c:numCache>
                <c:formatCode>General</c:formatCode>
                <c:ptCount val="8"/>
                <c:pt idx="0">
                  <c:v>6.66</c:v>
                </c:pt>
                <c:pt idx="1">
                  <c:v>6.18</c:v>
                </c:pt>
                <c:pt idx="2">
                  <c:v>5.35</c:v>
                </c:pt>
                <c:pt idx="3">
                  <c:v>6.22</c:v>
                </c:pt>
                <c:pt idx="4">
                  <c:v>6.23</c:v>
                </c:pt>
                <c:pt idx="5">
                  <c:v>6.04</c:v>
                </c:pt>
                <c:pt idx="6">
                  <c:v>5.69</c:v>
                </c:pt>
                <c:pt idx="7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93-41B8-B3B4-A7D86C21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264656"/>
        <c:axId val="753262992"/>
      </c:lineChart>
      <c:catAx>
        <c:axId val="75326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Summer Season for each Sampling Year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62992"/>
        <c:crosses val="autoZero"/>
        <c:auto val="1"/>
        <c:lblAlgn val="ctr"/>
        <c:lblOffset val="100"/>
        <c:noMultiLvlLbl val="0"/>
      </c:catAx>
      <c:valAx>
        <c:axId val="75326299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Concentration (mg/L)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64656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33</xdr:row>
      <xdr:rowOff>95250</xdr:rowOff>
    </xdr:from>
    <xdr:to>
      <xdr:col>18</xdr:col>
      <xdr:colOff>361950</xdr:colOff>
      <xdr:row>49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0</xdr:row>
      <xdr:rowOff>28575</xdr:rowOff>
    </xdr:from>
    <xdr:to>
      <xdr:col>18</xdr:col>
      <xdr:colOff>333375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219074</xdr:colOff>
      <xdr:row>17</xdr:row>
      <xdr:rowOff>76199</xdr:rowOff>
    </xdr:from>
    <xdr:to>
      <xdr:col>18</xdr:col>
      <xdr:colOff>342899</xdr:colOff>
      <xdr:row>32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147637</xdr:colOff>
      <xdr:row>0</xdr:row>
      <xdr:rowOff>38101</xdr:rowOff>
    </xdr:from>
    <xdr:to>
      <xdr:col>19</xdr:col>
      <xdr:colOff>523875</xdr:colOff>
      <xdr:row>17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6</xdr:row>
      <xdr:rowOff>114300</xdr:rowOff>
    </xdr:from>
    <xdr:to>
      <xdr:col>18</xdr:col>
      <xdr:colOff>142875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857250</xdr:colOff>
      <xdr:row>13</xdr:row>
      <xdr:rowOff>161925</xdr:rowOff>
    </xdr:from>
    <xdr:to>
      <xdr:col>20</xdr:col>
      <xdr:colOff>600075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116417</xdr:colOff>
      <xdr:row>117</xdr:row>
      <xdr:rowOff>100540</xdr:rowOff>
    </xdr:from>
    <xdr:to>
      <xdr:col>13</xdr:col>
      <xdr:colOff>205316</xdr:colOff>
      <xdr:row>143</xdr:row>
      <xdr:rowOff>162983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84666</xdr:colOff>
      <xdr:row>125</xdr:row>
      <xdr:rowOff>158751</xdr:rowOff>
    </xdr:from>
    <xdr:to>
      <xdr:col>16</xdr:col>
      <xdr:colOff>342898</xdr:colOff>
      <xdr:row>152</xdr:row>
      <xdr:rowOff>41277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127001</xdr:colOff>
      <xdr:row>156</xdr:row>
      <xdr:rowOff>9525</xdr:rowOff>
    </xdr:from>
    <xdr:to>
      <xdr:col>17</xdr:col>
      <xdr:colOff>275166</xdr:colOff>
      <xdr:row>178</xdr:row>
      <xdr:rowOff>169332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181</xdr:row>
      <xdr:rowOff>0</xdr:rowOff>
    </xdr:from>
    <xdr:to>
      <xdr:col>18</xdr:col>
      <xdr:colOff>148165</xdr:colOff>
      <xdr:row>203</xdr:row>
      <xdr:rowOff>159808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3</xdr:row>
      <xdr:rowOff>111124</xdr:rowOff>
    </xdr:from>
    <xdr:to>
      <xdr:col>17</xdr:col>
      <xdr:colOff>247650</xdr:colOff>
      <xdr:row>20</xdr:row>
      <xdr:rowOff>158749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5</xdr:row>
      <xdr:rowOff>3175</xdr:rowOff>
    </xdr:from>
    <xdr:to>
      <xdr:col>17</xdr:col>
      <xdr:colOff>257175</xdr:colOff>
      <xdr:row>19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zoomScale="80" zoomScaleNormal="80" workbookViewId="0">
      <selection activeCell="F3" sqref="F3"/>
    </sheetView>
  </sheetViews>
  <sheetFormatPr defaultRowHeight="14.5" x14ac:dyDescent="0.35"/>
  <cols>
    <col min="1" max="1" width="43.81640625" bestFit="1" customWidth="1"/>
    <col min="2" max="3" width="5" bestFit="1" customWidth="1"/>
    <col min="4" max="4" width="5.54296875" bestFit="1" customWidth="1"/>
    <col min="5" max="8" width="5" bestFit="1" customWidth="1"/>
    <col min="9" max="9" width="5.54296875" bestFit="1" customWidth="1"/>
  </cols>
  <sheetData>
    <row r="1" spans="1:19" x14ac:dyDescent="0.35">
      <c r="A1" s="3" t="s">
        <v>3</v>
      </c>
      <c r="B1" s="2" t="s">
        <v>57</v>
      </c>
      <c r="C1">
        <v>35</v>
      </c>
    </row>
    <row r="2" spans="1:19" x14ac:dyDescent="0.35">
      <c r="B2" s="2">
        <v>2010</v>
      </c>
      <c r="C2" s="2">
        <v>2011</v>
      </c>
      <c r="D2" s="2">
        <v>2012</v>
      </c>
      <c r="E2" s="2">
        <v>2013</v>
      </c>
      <c r="F2" s="2">
        <v>2014</v>
      </c>
      <c r="G2" s="2">
        <v>2015</v>
      </c>
      <c r="H2" s="2">
        <v>2016</v>
      </c>
      <c r="I2" s="2">
        <v>2017</v>
      </c>
    </row>
    <row r="3" spans="1:19" x14ac:dyDescent="0.35">
      <c r="A3" s="2" t="s">
        <v>0</v>
      </c>
      <c r="B3">
        <v>10.6</v>
      </c>
      <c r="C3">
        <v>20</v>
      </c>
      <c r="D3">
        <v>8.3000000000000007</v>
      </c>
      <c r="E3">
        <v>12.5</v>
      </c>
      <c r="F3">
        <v>7.1</v>
      </c>
      <c r="G3">
        <v>12.4</v>
      </c>
      <c r="H3">
        <v>10.3</v>
      </c>
      <c r="I3">
        <v>7.5</v>
      </c>
    </row>
    <row r="4" spans="1:19" x14ac:dyDescent="0.35">
      <c r="A4" s="2" t="s">
        <v>1</v>
      </c>
      <c r="B4">
        <v>17.3</v>
      </c>
      <c r="C4">
        <v>16.8</v>
      </c>
      <c r="D4">
        <v>4.5999999999999996</v>
      </c>
      <c r="E4">
        <v>18.8</v>
      </c>
      <c r="F4">
        <v>8</v>
      </c>
      <c r="G4">
        <v>6.3</v>
      </c>
      <c r="H4">
        <v>6.6</v>
      </c>
      <c r="I4">
        <v>10.1</v>
      </c>
    </row>
    <row r="5" spans="1:19" x14ac:dyDescent="0.35">
      <c r="A5" s="2" t="s">
        <v>2</v>
      </c>
      <c r="B5">
        <v>7.6</v>
      </c>
      <c r="C5">
        <v>3.7</v>
      </c>
      <c r="D5">
        <v>5.4</v>
      </c>
      <c r="E5">
        <v>3.6</v>
      </c>
      <c r="F5">
        <v>2.4</v>
      </c>
      <c r="G5">
        <v>0</v>
      </c>
      <c r="H5">
        <v>2.7</v>
      </c>
      <c r="I5">
        <v>2.8</v>
      </c>
      <c r="S5" s="1"/>
    </row>
    <row r="6" spans="1:19" x14ac:dyDescent="0.35">
      <c r="A6" s="2" t="s">
        <v>4</v>
      </c>
      <c r="B6">
        <v>62.2</v>
      </c>
      <c r="C6">
        <v>67.900000000000006</v>
      </c>
      <c r="D6">
        <v>84.5</v>
      </c>
      <c r="E6">
        <v>77.900000000000006</v>
      </c>
      <c r="F6">
        <v>70.7</v>
      </c>
      <c r="G6">
        <v>57.8</v>
      </c>
      <c r="H6">
        <v>48.6</v>
      </c>
      <c r="I6">
        <v>85</v>
      </c>
      <c r="S6" s="1"/>
    </row>
    <row r="7" spans="1:19" x14ac:dyDescent="0.35">
      <c r="A7" s="2" t="s">
        <v>9</v>
      </c>
      <c r="B7">
        <v>19</v>
      </c>
      <c r="C7">
        <v>18.899999999999999</v>
      </c>
      <c r="D7">
        <v>9.9</v>
      </c>
      <c r="E7">
        <v>12.8</v>
      </c>
      <c r="F7">
        <v>13.2</v>
      </c>
      <c r="G7">
        <v>11.6</v>
      </c>
      <c r="H7">
        <v>7.7</v>
      </c>
      <c r="I7">
        <v>16.8</v>
      </c>
      <c r="S7" s="1"/>
    </row>
    <row r="8" spans="1:19" x14ac:dyDescent="0.35">
      <c r="A8" s="2" t="s">
        <v>5</v>
      </c>
      <c r="B8">
        <v>54.2</v>
      </c>
      <c r="C8">
        <v>61.9</v>
      </c>
      <c r="D8">
        <v>69.7</v>
      </c>
      <c r="E8">
        <v>46.2</v>
      </c>
      <c r="F8">
        <v>43.9</v>
      </c>
      <c r="G8">
        <v>41.8</v>
      </c>
      <c r="H8">
        <v>34.700000000000003</v>
      </c>
      <c r="I8">
        <v>59.6</v>
      </c>
      <c r="S8" s="1"/>
    </row>
    <row r="9" spans="1:19" x14ac:dyDescent="0.35">
      <c r="A9" s="2" t="s">
        <v>6</v>
      </c>
      <c r="B9">
        <v>56.8</v>
      </c>
      <c r="C9">
        <v>27.5</v>
      </c>
      <c r="D9">
        <v>77.3</v>
      </c>
      <c r="E9">
        <v>18.899999999999999</v>
      </c>
      <c r="F9">
        <v>25.3</v>
      </c>
      <c r="G9">
        <v>20.5</v>
      </c>
      <c r="H9">
        <v>15.5</v>
      </c>
      <c r="I9">
        <v>45.4</v>
      </c>
      <c r="S9" s="1"/>
    </row>
    <row r="10" spans="1:19" x14ac:dyDescent="0.35">
      <c r="A10" s="2" t="s">
        <v>7</v>
      </c>
      <c r="B10">
        <v>4.8</v>
      </c>
      <c r="C10">
        <v>4.2</v>
      </c>
      <c r="D10">
        <v>11.6</v>
      </c>
      <c r="E10">
        <v>1.8</v>
      </c>
      <c r="F10">
        <v>3.6</v>
      </c>
      <c r="G10">
        <v>3.6</v>
      </c>
      <c r="H10">
        <v>0</v>
      </c>
      <c r="I10">
        <v>0</v>
      </c>
      <c r="S10" s="1"/>
    </row>
    <row r="11" spans="1:19" x14ac:dyDescent="0.35">
      <c r="A11" s="2" t="s">
        <v>8</v>
      </c>
      <c r="B11">
        <v>20.2</v>
      </c>
      <c r="C11">
        <v>24.2</v>
      </c>
      <c r="D11">
        <v>31.4</v>
      </c>
      <c r="E11">
        <v>19.7</v>
      </c>
      <c r="F11">
        <v>10.3</v>
      </c>
      <c r="G11">
        <v>18.5</v>
      </c>
      <c r="H11">
        <v>26.5</v>
      </c>
      <c r="I11">
        <v>10.3</v>
      </c>
      <c r="S11" s="1"/>
    </row>
    <row r="12" spans="1:19" x14ac:dyDescent="0.35">
      <c r="A12" s="2" t="s">
        <v>10</v>
      </c>
      <c r="B12">
        <v>17.600000000000001</v>
      </c>
      <c r="C12">
        <v>25.8</v>
      </c>
      <c r="D12">
        <v>27</v>
      </c>
      <c r="E12">
        <v>23.9</v>
      </c>
      <c r="F12">
        <v>11.8</v>
      </c>
      <c r="G12">
        <v>20.2</v>
      </c>
      <c r="H12">
        <v>35.799999999999997</v>
      </c>
      <c r="I12">
        <v>19.100000000000001</v>
      </c>
      <c r="S12" s="1"/>
    </row>
    <row r="13" spans="1:19" x14ac:dyDescent="0.35">
      <c r="A13" s="2"/>
      <c r="S13" s="1"/>
    </row>
    <row r="15" spans="1:19" x14ac:dyDescent="0.35">
      <c r="A15" s="4" t="s">
        <v>11</v>
      </c>
      <c r="B15" s="2" t="s">
        <v>57</v>
      </c>
      <c r="C15">
        <v>130</v>
      </c>
      <c r="D15" s="17">
        <v>0.1</v>
      </c>
    </row>
    <row r="16" spans="1:19" x14ac:dyDescent="0.35">
      <c r="B16" s="2">
        <v>2010</v>
      </c>
      <c r="C16" s="2">
        <v>2011</v>
      </c>
      <c r="D16" s="2">
        <v>2012</v>
      </c>
      <c r="E16" s="2">
        <v>2013</v>
      </c>
      <c r="F16" s="2">
        <v>2014</v>
      </c>
      <c r="G16" s="2">
        <v>2015</v>
      </c>
      <c r="H16" s="2">
        <v>2016</v>
      </c>
      <c r="I16" s="2">
        <v>2017</v>
      </c>
    </row>
    <row r="17" spans="1:19" x14ac:dyDescent="0.35">
      <c r="A17" s="2" t="s">
        <v>0</v>
      </c>
      <c r="B17">
        <v>4.5</v>
      </c>
      <c r="C17">
        <v>11.6</v>
      </c>
      <c r="D17">
        <v>3</v>
      </c>
      <c r="E17">
        <v>5.3</v>
      </c>
      <c r="F17">
        <v>3</v>
      </c>
      <c r="G17">
        <v>1.7</v>
      </c>
      <c r="H17">
        <v>1.3</v>
      </c>
      <c r="I17">
        <v>4.8</v>
      </c>
      <c r="S17" s="1"/>
    </row>
    <row r="18" spans="1:19" x14ac:dyDescent="0.35">
      <c r="A18" s="2" t="s">
        <v>1</v>
      </c>
      <c r="B18">
        <v>10.7</v>
      </c>
      <c r="C18">
        <v>0</v>
      </c>
      <c r="D18">
        <v>0</v>
      </c>
      <c r="E18">
        <v>0</v>
      </c>
      <c r="F18">
        <v>2.4</v>
      </c>
      <c r="G18">
        <v>4.2</v>
      </c>
      <c r="H18">
        <v>2.9</v>
      </c>
      <c r="I18">
        <v>0</v>
      </c>
      <c r="S18" s="1"/>
    </row>
    <row r="19" spans="1:19" x14ac:dyDescent="0.35">
      <c r="A19" s="2" t="s">
        <v>2</v>
      </c>
      <c r="B19">
        <v>2.8</v>
      </c>
      <c r="C19">
        <v>2.1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S19" s="1"/>
    </row>
    <row r="20" spans="1:19" x14ac:dyDescent="0.35">
      <c r="A20" s="2" t="s">
        <v>4</v>
      </c>
      <c r="B20">
        <v>29.5</v>
      </c>
      <c r="C20">
        <v>15</v>
      </c>
      <c r="D20">
        <v>75.599999999999994</v>
      </c>
      <c r="E20">
        <v>20.8</v>
      </c>
      <c r="F20">
        <v>27.2</v>
      </c>
      <c r="G20">
        <v>14.9</v>
      </c>
      <c r="H20">
        <v>17.5</v>
      </c>
      <c r="I20">
        <v>27.5</v>
      </c>
      <c r="S20" s="1"/>
    </row>
    <row r="21" spans="1:19" x14ac:dyDescent="0.35">
      <c r="A21" s="2" t="s">
        <v>9</v>
      </c>
      <c r="B21">
        <v>7.4</v>
      </c>
      <c r="C21">
        <v>5.3</v>
      </c>
      <c r="D21">
        <v>2.9</v>
      </c>
      <c r="E21">
        <v>4.2</v>
      </c>
      <c r="F21">
        <v>6.7</v>
      </c>
      <c r="G21">
        <v>7</v>
      </c>
      <c r="H21">
        <v>4</v>
      </c>
      <c r="I21">
        <v>5.2</v>
      </c>
      <c r="S21" s="1"/>
    </row>
    <row r="22" spans="1:19" x14ac:dyDescent="0.35">
      <c r="A22" s="2" t="s">
        <v>5</v>
      </c>
      <c r="B22">
        <v>31.1</v>
      </c>
      <c r="C22">
        <v>36.200000000000003</v>
      </c>
      <c r="D22">
        <v>45</v>
      </c>
      <c r="E22">
        <v>19.100000000000001</v>
      </c>
      <c r="F22">
        <v>26.7</v>
      </c>
      <c r="G22">
        <v>18.899999999999999</v>
      </c>
      <c r="H22">
        <v>17.2</v>
      </c>
      <c r="I22">
        <v>41.5</v>
      </c>
      <c r="S22" s="1"/>
    </row>
    <row r="23" spans="1:19" x14ac:dyDescent="0.35">
      <c r="A23" s="2" t="s">
        <v>6</v>
      </c>
      <c r="B23">
        <v>21.5</v>
      </c>
      <c r="C23">
        <v>5.9</v>
      </c>
      <c r="D23">
        <v>13.1</v>
      </c>
      <c r="E23">
        <v>12.9</v>
      </c>
      <c r="F23">
        <v>4.4000000000000004</v>
      </c>
      <c r="G23">
        <v>6.6</v>
      </c>
      <c r="H23">
        <v>4.5999999999999996</v>
      </c>
      <c r="I23">
        <v>13.3</v>
      </c>
      <c r="S23" s="1"/>
    </row>
    <row r="24" spans="1:19" x14ac:dyDescent="0.35">
      <c r="A24" s="2" t="s">
        <v>7</v>
      </c>
      <c r="B24">
        <v>2.2999999999999998</v>
      </c>
      <c r="C24">
        <v>1.5</v>
      </c>
      <c r="D24">
        <v>5.2</v>
      </c>
      <c r="E24">
        <v>0</v>
      </c>
      <c r="F24">
        <v>2.6</v>
      </c>
      <c r="G24">
        <v>0</v>
      </c>
      <c r="H24">
        <v>0</v>
      </c>
      <c r="I24">
        <v>0</v>
      </c>
      <c r="S24" s="1"/>
    </row>
    <row r="25" spans="1:19" x14ac:dyDescent="0.35">
      <c r="A25" s="2" t="s">
        <v>8</v>
      </c>
      <c r="B25">
        <v>11</v>
      </c>
      <c r="C25">
        <v>18.8</v>
      </c>
      <c r="D25">
        <v>15.1</v>
      </c>
      <c r="E25">
        <v>10.199999999999999</v>
      </c>
      <c r="F25">
        <v>7.1</v>
      </c>
      <c r="G25">
        <v>11.3</v>
      </c>
      <c r="H25">
        <v>9.9</v>
      </c>
      <c r="I25">
        <v>5</v>
      </c>
    </row>
    <row r="26" spans="1:19" x14ac:dyDescent="0.35">
      <c r="A26" s="2" t="s">
        <v>10</v>
      </c>
      <c r="B26">
        <v>8.8000000000000007</v>
      </c>
      <c r="C26">
        <v>12.4</v>
      </c>
      <c r="D26">
        <v>11.7</v>
      </c>
      <c r="E26">
        <v>13.9</v>
      </c>
      <c r="F26">
        <v>5</v>
      </c>
      <c r="G26">
        <v>13.4</v>
      </c>
      <c r="H26">
        <v>15.9</v>
      </c>
      <c r="I26">
        <v>5.7</v>
      </c>
    </row>
    <row r="28" spans="1:19" x14ac:dyDescent="0.35">
      <c r="A28" s="5" t="s">
        <v>12</v>
      </c>
      <c r="B28" s="2" t="s">
        <v>60</v>
      </c>
      <c r="C28" s="17">
        <v>0</v>
      </c>
      <c r="S28" s="1"/>
    </row>
    <row r="29" spans="1:19" x14ac:dyDescent="0.35">
      <c r="B29" s="2">
        <v>2010</v>
      </c>
      <c r="C29" s="2">
        <v>2011</v>
      </c>
      <c r="D29" s="2">
        <v>2012</v>
      </c>
      <c r="E29" s="2">
        <v>2013</v>
      </c>
      <c r="F29" s="2">
        <v>2014</v>
      </c>
      <c r="G29" s="2">
        <v>2015</v>
      </c>
      <c r="H29" s="2">
        <v>2016</v>
      </c>
      <c r="I29" s="2">
        <v>2017</v>
      </c>
      <c r="S29" s="1"/>
    </row>
    <row r="30" spans="1:19" x14ac:dyDescent="0.35">
      <c r="A30" s="2" t="s">
        <v>0</v>
      </c>
      <c r="B30" s="1">
        <v>0</v>
      </c>
      <c r="C30" s="1">
        <v>0.20499999999999999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K30" s="17"/>
      <c r="L30" s="2"/>
      <c r="S30" s="1"/>
    </row>
    <row r="31" spans="1:19" x14ac:dyDescent="0.35">
      <c r="A31" s="2" t="s">
        <v>1</v>
      </c>
      <c r="B31" s="1">
        <v>0</v>
      </c>
      <c r="C31" s="1">
        <v>6.6000000000000003E-2</v>
      </c>
      <c r="D31" s="1">
        <v>0</v>
      </c>
      <c r="E31" s="1">
        <v>0.03</v>
      </c>
      <c r="F31" s="1">
        <v>0</v>
      </c>
      <c r="G31" s="1">
        <v>0</v>
      </c>
      <c r="H31" s="1">
        <v>0</v>
      </c>
      <c r="I31" s="1">
        <v>0</v>
      </c>
      <c r="K31" s="17"/>
      <c r="L31" s="2"/>
      <c r="S31" s="1"/>
    </row>
    <row r="32" spans="1:19" x14ac:dyDescent="0.35">
      <c r="A32" s="2" t="s">
        <v>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K32" s="17"/>
      <c r="L32" s="2"/>
      <c r="S32" s="1"/>
    </row>
    <row r="33" spans="1:19" x14ac:dyDescent="0.35">
      <c r="A33" s="2" t="s">
        <v>4</v>
      </c>
      <c r="B33" s="1">
        <v>0.85</v>
      </c>
      <c r="C33" s="1">
        <v>0.72</v>
      </c>
      <c r="D33" s="1">
        <v>1</v>
      </c>
      <c r="E33" s="1">
        <v>0.89</v>
      </c>
      <c r="F33" s="1">
        <v>0.57999999999999996</v>
      </c>
      <c r="G33" s="1">
        <v>0.26</v>
      </c>
      <c r="H33" s="1">
        <v>0.7</v>
      </c>
      <c r="I33" s="1">
        <v>1</v>
      </c>
      <c r="K33" s="17"/>
      <c r="L33" s="2"/>
      <c r="S33" s="1"/>
    </row>
    <row r="34" spans="1:19" x14ac:dyDescent="0.35">
      <c r="A34" s="2" t="s">
        <v>9</v>
      </c>
      <c r="B34" s="1">
        <v>0</v>
      </c>
      <c r="C34" s="1">
        <v>9.8000000000000004E-2</v>
      </c>
      <c r="D34" s="1">
        <v>0</v>
      </c>
      <c r="E34" s="1">
        <v>7.0000000000000007E-2</v>
      </c>
      <c r="F34" s="1">
        <v>0</v>
      </c>
      <c r="G34" s="1">
        <v>0.12</v>
      </c>
      <c r="H34" s="1">
        <v>0</v>
      </c>
      <c r="I34" s="1">
        <v>0</v>
      </c>
      <c r="K34" s="17"/>
      <c r="L34" s="2"/>
      <c r="S34" s="1"/>
    </row>
    <row r="35" spans="1:19" x14ac:dyDescent="0.35">
      <c r="A35" s="2" t="s">
        <v>5</v>
      </c>
      <c r="B35" s="1">
        <v>0.87</v>
      </c>
      <c r="C35" s="1">
        <v>0.76</v>
      </c>
      <c r="D35" s="1">
        <v>1</v>
      </c>
      <c r="E35" s="1">
        <v>0.09</v>
      </c>
      <c r="F35" s="1">
        <v>0.16</v>
      </c>
      <c r="G35" s="1">
        <v>0.19</v>
      </c>
      <c r="H35" s="1">
        <v>0</v>
      </c>
      <c r="I35" s="1">
        <v>0.64</v>
      </c>
      <c r="K35" s="17"/>
      <c r="L35" s="2"/>
      <c r="S35" s="1"/>
    </row>
    <row r="36" spans="1:19" x14ac:dyDescent="0.35">
      <c r="A36" s="2" t="s">
        <v>6</v>
      </c>
      <c r="B36" s="1">
        <v>0.46</v>
      </c>
      <c r="C36" s="1">
        <v>0.22</v>
      </c>
      <c r="D36" s="1">
        <v>1</v>
      </c>
      <c r="E36" s="1">
        <v>0.03</v>
      </c>
      <c r="F36" s="1">
        <v>0</v>
      </c>
      <c r="G36" s="1">
        <v>0.02</v>
      </c>
      <c r="H36" s="1">
        <v>0</v>
      </c>
      <c r="I36" s="1">
        <v>0.88</v>
      </c>
      <c r="K36" s="17"/>
      <c r="L36" s="2"/>
    </row>
    <row r="37" spans="1:19" x14ac:dyDescent="0.35">
      <c r="A37" s="2" t="s">
        <v>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K37" s="17"/>
      <c r="L37" s="2"/>
    </row>
    <row r="38" spans="1:19" x14ac:dyDescent="0.35">
      <c r="A38" s="2" t="s">
        <v>8</v>
      </c>
      <c r="B38" s="1">
        <v>0</v>
      </c>
      <c r="C38" s="1">
        <v>0.55000000000000004</v>
      </c>
      <c r="D38" s="1">
        <v>0.06</v>
      </c>
      <c r="E38" s="1">
        <v>0</v>
      </c>
      <c r="F38" s="1">
        <v>0</v>
      </c>
      <c r="G38" s="1">
        <v>0.09</v>
      </c>
      <c r="H38" s="1">
        <v>0</v>
      </c>
      <c r="I38" s="1">
        <v>0</v>
      </c>
      <c r="K38" s="17"/>
      <c r="L38" s="2"/>
    </row>
    <row r="39" spans="1:19" x14ac:dyDescent="0.35">
      <c r="A39" s="2" t="s">
        <v>10</v>
      </c>
      <c r="B39" s="1">
        <v>0</v>
      </c>
      <c r="C39" s="1">
        <v>3.3000000000000002E-2</v>
      </c>
      <c r="D39" s="1">
        <v>0</v>
      </c>
      <c r="E39" s="1">
        <v>0</v>
      </c>
      <c r="F39" s="1">
        <v>0</v>
      </c>
      <c r="G39" s="1">
        <v>0</v>
      </c>
      <c r="H39" s="1">
        <v>7.0000000000000007E-2</v>
      </c>
      <c r="I39" s="1">
        <v>0</v>
      </c>
      <c r="K39" s="17"/>
      <c r="L3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5" sqref="H5"/>
    </sheetView>
  </sheetViews>
  <sheetFormatPr defaultRowHeight="14.5" x14ac:dyDescent="0.35"/>
  <cols>
    <col min="1" max="1" width="43.81640625" bestFit="1" customWidth="1"/>
    <col min="2" max="5" width="7" bestFit="1" customWidth="1"/>
    <col min="6" max="6" width="6" bestFit="1" customWidth="1"/>
    <col min="7" max="9" width="7" bestFit="1" customWidth="1"/>
  </cols>
  <sheetData>
    <row r="1" spans="1:9" x14ac:dyDescent="0.35">
      <c r="A1" s="6" t="s">
        <v>13</v>
      </c>
      <c r="B1" s="2" t="s">
        <v>57</v>
      </c>
      <c r="C1">
        <v>200</v>
      </c>
    </row>
    <row r="2" spans="1:9" x14ac:dyDescent="0.35">
      <c r="B2" s="2">
        <v>2010</v>
      </c>
      <c r="C2" s="2">
        <v>2011</v>
      </c>
      <c r="D2" s="2">
        <v>2012</v>
      </c>
      <c r="E2" s="2">
        <v>2013</v>
      </c>
      <c r="F2" s="2">
        <v>2014</v>
      </c>
      <c r="G2" s="2">
        <v>2015</v>
      </c>
      <c r="H2" s="2">
        <v>2016</v>
      </c>
      <c r="I2" s="2">
        <v>2017</v>
      </c>
    </row>
    <row r="3" spans="1:9" x14ac:dyDescent="0.35">
      <c r="A3" s="2" t="s">
        <v>0</v>
      </c>
      <c r="B3">
        <v>21.41</v>
      </c>
      <c r="C3">
        <v>128.65</v>
      </c>
      <c r="D3">
        <v>79.94</v>
      </c>
      <c r="E3">
        <v>61.83</v>
      </c>
      <c r="F3">
        <v>29.99</v>
      </c>
      <c r="G3">
        <v>28.67</v>
      </c>
      <c r="H3">
        <v>29.63</v>
      </c>
      <c r="I3">
        <v>23.86</v>
      </c>
    </row>
    <row r="4" spans="1:9" x14ac:dyDescent="0.35">
      <c r="A4" s="2" t="s">
        <v>1</v>
      </c>
      <c r="B4">
        <v>23.62</v>
      </c>
      <c r="C4">
        <v>229.98</v>
      </c>
      <c r="D4">
        <v>54.11</v>
      </c>
      <c r="E4">
        <v>62.7</v>
      </c>
      <c r="F4">
        <v>21.98</v>
      </c>
      <c r="G4">
        <v>14.26</v>
      </c>
      <c r="H4">
        <v>20.8</v>
      </c>
      <c r="I4">
        <v>17.93</v>
      </c>
    </row>
    <row r="5" spans="1:9" x14ac:dyDescent="0.35">
      <c r="A5" s="2" t="s">
        <v>2</v>
      </c>
      <c r="B5">
        <v>6.33</v>
      </c>
      <c r="C5">
        <v>16.02</v>
      </c>
      <c r="D5">
        <v>12.08</v>
      </c>
      <c r="E5">
        <v>6.48</v>
      </c>
      <c r="F5">
        <v>5.39</v>
      </c>
      <c r="G5">
        <v>5.44</v>
      </c>
      <c r="H5">
        <v>7.55</v>
      </c>
      <c r="I5">
        <v>5.03</v>
      </c>
    </row>
    <row r="6" spans="1:9" x14ac:dyDescent="0.35">
      <c r="A6" s="2" t="s">
        <v>4</v>
      </c>
      <c r="B6">
        <v>164.75</v>
      </c>
      <c r="C6">
        <v>160.77000000000001</v>
      </c>
      <c r="D6">
        <v>256.77</v>
      </c>
      <c r="E6">
        <v>171.65</v>
      </c>
      <c r="F6">
        <v>90.77</v>
      </c>
      <c r="G6">
        <v>224.29</v>
      </c>
      <c r="H6">
        <v>188.01</v>
      </c>
      <c r="I6">
        <v>98.51</v>
      </c>
    </row>
    <row r="7" spans="1:9" x14ac:dyDescent="0.35">
      <c r="A7" s="2" t="s">
        <v>9</v>
      </c>
      <c r="B7">
        <v>29.36</v>
      </c>
      <c r="C7">
        <v>147.66</v>
      </c>
      <c r="D7">
        <v>74.55</v>
      </c>
      <c r="E7">
        <v>63.02</v>
      </c>
      <c r="F7">
        <v>24.38</v>
      </c>
      <c r="G7">
        <v>22.63</v>
      </c>
      <c r="H7">
        <v>31.11</v>
      </c>
      <c r="I7">
        <v>33.979999999999997</v>
      </c>
    </row>
    <row r="8" spans="1:9" x14ac:dyDescent="0.35">
      <c r="A8" s="2" t="s">
        <v>5</v>
      </c>
      <c r="B8">
        <v>95.89</v>
      </c>
      <c r="C8">
        <v>284.29000000000002</v>
      </c>
      <c r="D8">
        <v>272.13</v>
      </c>
      <c r="E8">
        <v>77.72</v>
      </c>
      <c r="F8">
        <v>70.92</v>
      </c>
      <c r="G8">
        <v>150.69999999999999</v>
      </c>
      <c r="H8">
        <v>102.58</v>
      </c>
      <c r="I8">
        <v>475.78</v>
      </c>
    </row>
    <row r="9" spans="1:9" x14ac:dyDescent="0.35">
      <c r="A9" s="2" t="s">
        <v>6</v>
      </c>
      <c r="B9">
        <v>40.21</v>
      </c>
      <c r="C9">
        <v>102.38</v>
      </c>
      <c r="D9">
        <v>148.28</v>
      </c>
      <c r="E9">
        <v>77.19</v>
      </c>
      <c r="F9">
        <v>30.03</v>
      </c>
      <c r="G9">
        <v>89.99</v>
      </c>
      <c r="H9">
        <v>50.02</v>
      </c>
      <c r="I9">
        <v>97.84</v>
      </c>
    </row>
    <row r="10" spans="1:9" x14ac:dyDescent="0.35">
      <c r="A10" s="2" t="s">
        <v>7</v>
      </c>
      <c r="B10">
        <v>82.66</v>
      </c>
      <c r="C10">
        <v>174.72</v>
      </c>
      <c r="D10">
        <v>205.56</v>
      </c>
      <c r="E10">
        <v>65.16</v>
      </c>
      <c r="F10">
        <v>79.52</v>
      </c>
      <c r="G10">
        <v>13.7</v>
      </c>
      <c r="H10">
        <v>18.23</v>
      </c>
      <c r="I10">
        <v>12.75</v>
      </c>
    </row>
    <row r="11" spans="1:9" x14ac:dyDescent="0.35">
      <c r="A11" s="2" t="s">
        <v>8</v>
      </c>
      <c r="B11">
        <v>60.18</v>
      </c>
      <c r="C11">
        <v>151.83000000000001</v>
      </c>
      <c r="D11">
        <v>121.25</v>
      </c>
      <c r="E11">
        <v>58.58</v>
      </c>
      <c r="F11">
        <v>30.71</v>
      </c>
      <c r="G11">
        <v>35.03</v>
      </c>
      <c r="H11">
        <v>79.569999999999993</v>
      </c>
      <c r="I11">
        <v>28.46</v>
      </c>
    </row>
    <row r="12" spans="1:9" x14ac:dyDescent="0.35">
      <c r="A12" s="2" t="s">
        <v>10</v>
      </c>
      <c r="B12">
        <v>32.54</v>
      </c>
      <c r="C12">
        <v>124.59</v>
      </c>
      <c r="D12">
        <v>118.35</v>
      </c>
      <c r="E12">
        <v>61.4</v>
      </c>
      <c r="F12">
        <v>23.99</v>
      </c>
      <c r="G12">
        <v>45.85</v>
      </c>
      <c r="H12">
        <v>76.89</v>
      </c>
      <c r="I12">
        <v>34.49</v>
      </c>
    </row>
    <row r="14" spans="1:9" x14ac:dyDescent="0.35">
      <c r="A14" s="7" t="s">
        <v>14</v>
      </c>
    </row>
    <row r="15" spans="1:9" x14ac:dyDescent="0.35">
      <c r="B15" s="2">
        <v>2010</v>
      </c>
      <c r="C15" s="2">
        <v>2011</v>
      </c>
      <c r="D15" s="2">
        <v>2012</v>
      </c>
      <c r="E15" s="2">
        <v>2013</v>
      </c>
      <c r="F15" s="2">
        <v>2014</v>
      </c>
      <c r="G15" s="2">
        <v>2015</v>
      </c>
      <c r="H15" s="2">
        <v>2016</v>
      </c>
      <c r="I15" s="2">
        <v>2017</v>
      </c>
    </row>
    <row r="16" spans="1:9" x14ac:dyDescent="0.35">
      <c r="A16" s="2" t="s">
        <v>0</v>
      </c>
      <c r="B16" s="1"/>
      <c r="C16" s="1"/>
      <c r="D16" s="1"/>
      <c r="E16" s="1"/>
      <c r="F16" s="1"/>
      <c r="G16" s="1"/>
      <c r="H16" s="1"/>
      <c r="I16" s="1"/>
    </row>
    <row r="17" spans="1:9" x14ac:dyDescent="0.35">
      <c r="A17" s="2" t="s">
        <v>1</v>
      </c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 s="2" t="s">
        <v>2</v>
      </c>
      <c r="B18" s="1"/>
      <c r="C18" s="1"/>
      <c r="D18" s="1"/>
      <c r="E18" s="1"/>
      <c r="F18" s="1"/>
      <c r="G18" s="1"/>
      <c r="H18" s="1"/>
      <c r="I18" s="1"/>
    </row>
    <row r="19" spans="1:9" x14ac:dyDescent="0.35">
      <c r="A19" s="2" t="s">
        <v>4</v>
      </c>
      <c r="B19" s="1"/>
      <c r="C19" s="1"/>
      <c r="D19" s="1"/>
      <c r="E19" s="1"/>
      <c r="F19" s="1"/>
      <c r="G19" s="1"/>
      <c r="H19" s="1"/>
      <c r="I19" s="1"/>
    </row>
    <row r="20" spans="1:9" x14ac:dyDescent="0.35">
      <c r="A20" s="2" t="s">
        <v>9</v>
      </c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 s="2" t="s">
        <v>5</v>
      </c>
      <c r="B21" s="1" t="s">
        <v>15</v>
      </c>
      <c r="C21" s="1">
        <v>1</v>
      </c>
      <c r="D21" s="1">
        <v>1</v>
      </c>
      <c r="E21" s="1">
        <v>0.8</v>
      </c>
      <c r="F21" s="1">
        <v>0.64</v>
      </c>
      <c r="G21" s="1">
        <v>0.75</v>
      </c>
      <c r="H21" s="1">
        <v>1</v>
      </c>
      <c r="I21" s="1">
        <v>1</v>
      </c>
    </row>
    <row r="22" spans="1:9" x14ac:dyDescent="0.35">
      <c r="A22" s="2" t="s">
        <v>6</v>
      </c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 s="2" t="s">
        <v>7</v>
      </c>
      <c r="B23" s="1"/>
      <c r="C23" s="1"/>
      <c r="D23" s="1"/>
      <c r="E23" s="1"/>
      <c r="F23" s="1"/>
      <c r="G23" s="1"/>
      <c r="H23" s="1"/>
      <c r="I23" s="1"/>
    </row>
    <row r="24" spans="1:9" x14ac:dyDescent="0.35">
      <c r="A24" s="2" t="s">
        <v>8</v>
      </c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 s="2" t="s">
        <v>10</v>
      </c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topLeftCell="A112" zoomScale="80" zoomScaleNormal="80" workbookViewId="0">
      <selection activeCell="B138" sqref="B138"/>
    </sheetView>
  </sheetViews>
  <sheetFormatPr defaultRowHeight="14.5" x14ac:dyDescent="0.35"/>
  <cols>
    <col min="1" max="1" width="43.81640625" bestFit="1" customWidth="1"/>
    <col min="2" max="2" width="5" bestFit="1" customWidth="1"/>
    <col min="3" max="4" width="5.54296875" bestFit="1" customWidth="1"/>
    <col min="5" max="9" width="5" bestFit="1" customWidth="1"/>
    <col min="12" max="12" width="28.7265625" bestFit="1" customWidth="1"/>
  </cols>
  <sheetData>
    <row r="1" spans="1:20" x14ac:dyDescent="0.35">
      <c r="A1" s="9" t="s">
        <v>16</v>
      </c>
    </row>
    <row r="2" spans="1:20" x14ac:dyDescent="0.35">
      <c r="B2" s="2">
        <v>2010</v>
      </c>
      <c r="C2" s="2">
        <v>2011</v>
      </c>
      <c r="D2" s="2">
        <v>2012</v>
      </c>
      <c r="E2" s="2">
        <v>2013</v>
      </c>
      <c r="F2" s="2">
        <v>2014</v>
      </c>
      <c r="G2" s="2">
        <v>2015</v>
      </c>
      <c r="H2" s="2">
        <v>2016</v>
      </c>
      <c r="I2" s="2">
        <v>2017</v>
      </c>
      <c r="M2" s="2">
        <v>2010</v>
      </c>
      <c r="N2" s="2">
        <v>2011</v>
      </c>
      <c r="O2" s="2">
        <v>2012</v>
      </c>
      <c r="P2" s="2">
        <v>2013</v>
      </c>
      <c r="Q2" s="2">
        <v>2014</v>
      </c>
      <c r="R2" s="2">
        <v>2015</v>
      </c>
      <c r="S2" s="2">
        <v>2016</v>
      </c>
      <c r="T2" s="2">
        <v>2017</v>
      </c>
    </row>
    <row r="3" spans="1:20" x14ac:dyDescent="0.35">
      <c r="A3" s="2" t="s">
        <v>0</v>
      </c>
      <c r="B3">
        <v>6.95</v>
      </c>
      <c r="C3">
        <v>6.69</v>
      </c>
      <c r="D3">
        <v>6.23</v>
      </c>
      <c r="E3">
        <v>6.7</v>
      </c>
      <c r="F3">
        <v>6.79</v>
      </c>
      <c r="G3">
        <v>7.02</v>
      </c>
      <c r="H3">
        <v>6.67</v>
      </c>
      <c r="I3">
        <v>6.74</v>
      </c>
      <c r="L3" s="18" t="s">
        <v>27</v>
      </c>
      <c r="M3">
        <f t="shared" ref="M3:T3" si="0">AVERAGE(B3:B12)</f>
        <v>6.3129999999999997</v>
      </c>
      <c r="N3">
        <f t="shared" si="0"/>
        <v>6.49</v>
      </c>
      <c r="O3">
        <f t="shared" si="0"/>
        <v>5.8080000000000016</v>
      </c>
      <c r="P3">
        <f t="shared" si="0"/>
        <v>6.4049999999999994</v>
      </c>
      <c r="Q3">
        <f t="shared" si="0"/>
        <v>6.4889999999999999</v>
      </c>
      <c r="R3">
        <f t="shared" si="0"/>
        <v>6.5459999999999994</v>
      </c>
      <c r="S3">
        <f t="shared" si="0"/>
        <v>6.2159999999999993</v>
      </c>
      <c r="T3">
        <f t="shared" si="0"/>
        <v>6.6990000000000007</v>
      </c>
    </row>
    <row r="4" spans="1:20" x14ac:dyDescent="0.35">
      <c r="A4" s="2" t="s">
        <v>1</v>
      </c>
      <c r="B4">
        <v>6.93</v>
      </c>
      <c r="C4">
        <v>6.41</v>
      </c>
      <c r="D4">
        <v>5.75</v>
      </c>
      <c r="E4">
        <v>6.43</v>
      </c>
      <c r="F4">
        <v>6.54</v>
      </c>
      <c r="G4">
        <v>6.24</v>
      </c>
      <c r="H4">
        <v>5.96</v>
      </c>
      <c r="I4">
        <v>6.74</v>
      </c>
      <c r="L4" s="18" t="s">
        <v>26</v>
      </c>
      <c r="M4">
        <f t="shared" ref="M4:T4" si="1">AVERAGE(B16:B25)</f>
        <v>5.851</v>
      </c>
      <c r="N4">
        <f t="shared" si="1"/>
        <v>5.6560000000000006</v>
      </c>
      <c r="O4">
        <f t="shared" si="1"/>
        <v>5.0759999999999996</v>
      </c>
      <c r="P4">
        <f t="shared" si="1"/>
        <v>5.7389999999999999</v>
      </c>
      <c r="Q4">
        <f t="shared" si="1"/>
        <v>5.8629999999999995</v>
      </c>
      <c r="R4">
        <f t="shared" si="1"/>
        <v>6.1460000000000008</v>
      </c>
      <c r="S4">
        <f t="shared" si="1"/>
        <v>5.5539999999999994</v>
      </c>
      <c r="T4">
        <f t="shared" si="1"/>
        <v>5.9499999999999993</v>
      </c>
    </row>
    <row r="5" spans="1:20" x14ac:dyDescent="0.35">
      <c r="A5" s="2" t="s">
        <v>2</v>
      </c>
      <c r="B5">
        <v>7.86</v>
      </c>
      <c r="C5">
        <v>7.36</v>
      </c>
      <c r="D5">
        <v>6.46</v>
      </c>
      <c r="E5">
        <v>7.67</v>
      </c>
      <c r="F5">
        <v>7.62</v>
      </c>
      <c r="G5">
        <v>7.64</v>
      </c>
      <c r="H5">
        <v>7.32</v>
      </c>
      <c r="I5">
        <v>7.64</v>
      </c>
      <c r="L5" t="s">
        <v>28</v>
      </c>
      <c r="M5">
        <f>M3-M4</f>
        <v>0.46199999999999974</v>
      </c>
      <c r="N5">
        <f t="shared" ref="N5:T5" si="2">N3-N4</f>
        <v>0.83399999999999963</v>
      </c>
      <c r="O5">
        <f t="shared" si="2"/>
        <v>0.73200000000000198</v>
      </c>
      <c r="P5">
        <f t="shared" si="2"/>
        <v>0.66599999999999948</v>
      </c>
      <c r="Q5">
        <f t="shared" si="2"/>
        <v>0.62600000000000033</v>
      </c>
      <c r="R5">
        <f t="shared" si="2"/>
        <v>0.39999999999999858</v>
      </c>
      <c r="S5">
        <f t="shared" si="2"/>
        <v>0.66199999999999992</v>
      </c>
      <c r="T5">
        <f t="shared" si="2"/>
        <v>0.74900000000000144</v>
      </c>
    </row>
    <row r="6" spans="1:20" x14ac:dyDescent="0.35">
      <c r="A6" s="2" t="s">
        <v>4</v>
      </c>
      <c r="B6">
        <v>6.22</v>
      </c>
      <c r="C6">
        <v>7.51</v>
      </c>
      <c r="D6">
        <v>6.1</v>
      </c>
      <c r="E6">
        <v>6.23</v>
      </c>
      <c r="F6">
        <v>6.47</v>
      </c>
      <c r="G6">
        <v>7.69</v>
      </c>
      <c r="H6">
        <v>6.29</v>
      </c>
      <c r="I6">
        <v>7.32</v>
      </c>
      <c r="L6" t="s">
        <v>29</v>
      </c>
      <c r="M6">
        <f>MEDIAN(M5:T5)</f>
        <v>0.6639999999999997</v>
      </c>
    </row>
    <row r="7" spans="1:20" x14ac:dyDescent="0.35">
      <c r="A7" s="2" t="s">
        <v>9</v>
      </c>
      <c r="B7">
        <v>6.1</v>
      </c>
      <c r="C7">
        <v>5.93</v>
      </c>
      <c r="D7">
        <v>5.42</v>
      </c>
      <c r="E7">
        <v>5.81</v>
      </c>
      <c r="F7">
        <v>6.3</v>
      </c>
      <c r="G7">
        <v>6.1</v>
      </c>
      <c r="H7">
        <v>5.89</v>
      </c>
      <c r="I7">
        <v>6.21</v>
      </c>
    </row>
    <row r="8" spans="1:20" x14ac:dyDescent="0.35">
      <c r="A8" s="2" t="s">
        <v>5</v>
      </c>
      <c r="B8">
        <v>6.38</v>
      </c>
      <c r="C8">
        <v>7.93</v>
      </c>
      <c r="D8">
        <v>6.25</v>
      </c>
      <c r="E8">
        <v>7.88</v>
      </c>
      <c r="F8">
        <v>6.99</v>
      </c>
      <c r="G8">
        <v>7.03</v>
      </c>
      <c r="H8">
        <v>6.75</v>
      </c>
      <c r="I8">
        <v>7.45</v>
      </c>
    </row>
    <row r="9" spans="1:20" x14ac:dyDescent="0.35">
      <c r="A9" s="2" t="s">
        <v>6</v>
      </c>
      <c r="B9">
        <v>5.36</v>
      </c>
      <c r="C9">
        <v>5.38</v>
      </c>
      <c r="D9">
        <v>5.16</v>
      </c>
      <c r="E9">
        <v>5.15</v>
      </c>
      <c r="F9">
        <v>5.0999999999999996</v>
      </c>
      <c r="G9">
        <v>5.77</v>
      </c>
      <c r="H9">
        <v>5.44</v>
      </c>
      <c r="I9">
        <v>5.95</v>
      </c>
    </row>
    <row r="10" spans="1:20" x14ac:dyDescent="0.35">
      <c r="A10" s="2" t="s">
        <v>7</v>
      </c>
      <c r="B10">
        <v>6.87</v>
      </c>
      <c r="C10">
        <v>7.38</v>
      </c>
      <c r="D10">
        <v>6.7</v>
      </c>
      <c r="E10">
        <v>7.25</v>
      </c>
      <c r="F10">
        <v>7.39</v>
      </c>
      <c r="G10">
        <v>7.09</v>
      </c>
      <c r="H10">
        <v>6.93</v>
      </c>
      <c r="I10">
        <v>7.54</v>
      </c>
    </row>
    <row r="11" spans="1:20" x14ac:dyDescent="0.35">
      <c r="A11" s="2" t="s">
        <v>8</v>
      </c>
      <c r="B11">
        <v>5.13</v>
      </c>
      <c r="C11">
        <v>5.05</v>
      </c>
      <c r="D11">
        <v>4.88</v>
      </c>
      <c r="E11">
        <v>5.52</v>
      </c>
      <c r="F11">
        <v>5.62</v>
      </c>
      <c r="G11">
        <v>5.29</v>
      </c>
      <c r="H11">
        <v>5.21</v>
      </c>
      <c r="I11">
        <v>5.67</v>
      </c>
    </row>
    <row r="12" spans="1:20" x14ac:dyDescent="0.35">
      <c r="A12" s="2" t="s">
        <v>10</v>
      </c>
      <c r="B12">
        <v>5.33</v>
      </c>
      <c r="C12">
        <v>5.26</v>
      </c>
      <c r="D12">
        <v>5.13</v>
      </c>
      <c r="E12">
        <v>5.41</v>
      </c>
      <c r="F12">
        <v>6.07</v>
      </c>
      <c r="G12">
        <v>5.59</v>
      </c>
      <c r="H12">
        <v>5.7</v>
      </c>
      <c r="I12">
        <v>5.73</v>
      </c>
    </row>
    <row r="14" spans="1:20" x14ac:dyDescent="0.35">
      <c r="A14" s="12" t="s">
        <v>17</v>
      </c>
    </row>
    <row r="15" spans="1:20" x14ac:dyDescent="0.35">
      <c r="B15" s="2">
        <v>2010</v>
      </c>
      <c r="C15" s="2">
        <v>2011</v>
      </c>
      <c r="D15" s="2">
        <v>2012</v>
      </c>
      <c r="E15" s="2">
        <v>2013</v>
      </c>
      <c r="F15" s="2">
        <v>2014</v>
      </c>
      <c r="G15" s="2">
        <v>2015</v>
      </c>
      <c r="H15" s="2">
        <v>2016</v>
      </c>
      <c r="I15" s="2">
        <v>2017</v>
      </c>
    </row>
    <row r="16" spans="1:20" x14ac:dyDescent="0.35">
      <c r="A16" s="2" t="s">
        <v>0</v>
      </c>
      <c r="B16">
        <v>5.92</v>
      </c>
      <c r="C16">
        <v>5.71</v>
      </c>
      <c r="D16">
        <v>5.25</v>
      </c>
      <c r="E16">
        <v>5.8</v>
      </c>
      <c r="F16">
        <v>6.07</v>
      </c>
      <c r="G16">
        <v>6.03</v>
      </c>
      <c r="H16">
        <v>5.71</v>
      </c>
      <c r="I16">
        <v>5.97</v>
      </c>
    </row>
    <row r="17" spans="1:9" x14ac:dyDescent="0.35">
      <c r="A17" s="2" t="s">
        <v>1</v>
      </c>
      <c r="B17">
        <v>6.66</v>
      </c>
      <c r="C17">
        <v>6.18</v>
      </c>
      <c r="D17">
        <v>5.35</v>
      </c>
      <c r="E17">
        <v>6.22</v>
      </c>
      <c r="F17">
        <v>6.23</v>
      </c>
      <c r="G17">
        <v>6.04</v>
      </c>
      <c r="H17">
        <v>5.69</v>
      </c>
      <c r="I17">
        <v>6.56</v>
      </c>
    </row>
    <row r="18" spans="1:9" x14ac:dyDescent="0.35">
      <c r="A18" s="2" t="s">
        <v>2</v>
      </c>
      <c r="B18">
        <v>7.27</v>
      </c>
      <c r="C18">
        <v>6.47</v>
      </c>
      <c r="D18">
        <v>5.91</v>
      </c>
      <c r="E18">
        <v>6.9</v>
      </c>
      <c r="F18">
        <v>6.88</v>
      </c>
      <c r="G18">
        <v>7.03</v>
      </c>
      <c r="H18">
        <v>6.42</v>
      </c>
      <c r="I18">
        <v>7.06</v>
      </c>
    </row>
    <row r="19" spans="1:9" x14ac:dyDescent="0.35">
      <c r="A19" s="2" t="s">
        <v>4</v>
      </c>
      <c r="B19">
        <v>5.88</v>
      </c>
      <c r="C19">
        <v>6.63</v>
      </c>
      <c r="D19">
        <v>5.14</v>
      </c>
      <c r="E19">
        <v>6.18</v>
      </c>
      <c r="F19">
        <v>6.05</v>
      </c>
      <c r="G19">
        <v>7.32</v>
      </c>
      <c r="H19">
        <v>5.87</v>
      </c>
      <c r="I19">
        <v>6.06</v>
      </c>
    </row>
    <row r="20" spans="1:9" x14ac:dyDescent="0.35">
      <c r="A20" s="2" t="s">
        <v>9</v>
      </c>
      <c r="B20">
        <v>5.83</v>
      </c>
      <c r="C20">
        <v>5.43</v>
      </c>
      <c r="D20">
        <v>5.0599999999999996</v>
      </c>
      <c r="E20">
        <v>5.45</v>
      </c>
      <c r="F20">
        <v>5.95</v>
      </c>
      <c r="G20">
        <v>5.98</v>
      </c>
      <c r="H20">
        <v>5.6</v>
      </c>
      <c r="I20">
        <v>5.89</v>
      </c>
    </row>
    <row r="21" spans="1:9" x14ac:dyDescent="0.35">
      <c r="A21" s="2" t="s">
        <v>5</v>
      </c>
      <c r="B21">
        <v>6.32</v>
      </c>
      <c r="C21">
        <v>5.73</v>
      </c>
      <c r="D21">
        <v>5.07</v>
      </c>
      <c r="E21">
        <v>5.7</v>
      </c>
      <c r="F21">
        <v>5.93</v>
      </c>
      <c r="G21">
        <v>6.94</v>
      </c>
      <c r="H21">
        <v>5.84</v>
      </c>
      <c r="I21">
        <v>5.59</v>
      </c>
    </row>
    <row r="22" spans="1:9" x14ac:dyDescent="0.35">
      <c r="A22" s="2" t="s">
        <v>6</v>
      </c>
      <c r="B22">
        <v>5.05</v>
      </c>
      <c r="C22">
        <v>4.8600000000000003</v>
      </c>
      <c r="D22">
        <v>4.45</v>
      </c>
      <c r="E22">
        <v>4.83</v>
      </c>
      <c r="F22">
        <v>4.7699999999999996</v>
      </c>
      <c r="G22">
        <v>6.03</v>
      </c>
      <c r="H22">
        <v>4.74</v>
      </c>
      <c r="I22">
        <v>4.62</v>
      </c>
    </row>
    <row r="23" spans="1:9" x14ac:dyDescent="0.35">
      <c r="A23" s="2" t="s">
        <v>7</v>
      </c>
      <c r="B23">
        <v>5.62</v>
      </c>
      <c r="C23">
        <v>6.1</v>
      </c>
      <c r="D23">
        <v>5.34</v>
      </c>
      <c r="E23">
        <v>6.09</v>
      </c>
      <c r="F23">
        <v>6.07</v>
      </c>
      <c r="G23">
        <v>5.98</v>
      </c>
      <c r="H23">
        <v>5.69</v>
      </c>
      <c r="I23">
        <v>6.4</v>
      </c>
    </row>
    <row r="24" spans="1:9" x14ac:dyDescent="0.35">
      <c r="A24" s="2" t="s">
        <v>8</v>
      </c>
      <c r="B24">
        <v>5.0999999999999996</v>
      </c>
      <c r="C24">
        <v>4.96</v>
      </c>
      <c r="D24">
        <v>4.84</v>
      </c>
      <c r="E24">
        <v>5.41</v>
      </c>
      <c r="F24">
        <v>5.5</v>
      </c>
      <c r="G24">
        <v>5.17</v>
      </c>
      <c r="H24">
        <v>5.1100000000000003</v>
      </c>
      <c r="I24">
        <v>5.63</v>
      </c>
    </row>
    <row r="25" spans="1:9" x14ac:dyDescent="0.35">
      <c r="A25" s="2" t="s">
        <v>10</v>
      </c>
      <c r="B25">
        <v>4.8600000000000003</v>
      </c>
      <c r="C25">
        <v>4.49</v>
      </c>
      <c r="D25">
        <v>4.3499999999999996</v>
      </c>
      <c r="E25">
        <v>4.8099999999999996</v>
      </c>
      <c r="F25">
        <v>5.18</v>
      </c>
      <c r="G25">
        <v>4.9400000000000004</v>
      </c>
      <c r="H25">
        <v>4.87</v>
      </c>
      <c r="I25">
        <v>5.72</v>
      </c>
    </row>
    <row r="27" spans="1:9" x14ac:dyDescent="0.35">
      <c r="A27" s="13" t="s">
        <v>18</v>
      </c>
    </row>
    <row r="28" spans="1:9" x14ac:dyDescent="0.35">
      <c r="B28" s="2">
        <v>2010</v>
      </c>
      <c r="C28" s="2">
        <v>2011</v>
      </c>
      <c r="D28" s="2">
        <v>2012</v>
      </c>
      <c r="E28" s="2">
        <v>2013</v>
      </c>
      <c r="F28" s="2">
        <v>2014</v>
      </c>
      <c r="G28" s="2">
        <v>2015</v>
      </c>
      <c r="H28" s="2">
        <v>2016</v>
      </c>
      <c r="I28" s="2">
        <v>2017</v>
      </c>
    </row>
    <row r="29" spans="1:9" x14ac:dyDescent="0.35">
      <c r="A29" s="2" t="s">
        <v>0</v>
      </c>
      <c r="B29" s="1">
        <v>2.9000000000000001E-2</v>
      </c>
      <c r="C29" s="1">
        <v>6.5000000000000002E-2</v>
      </c>
      <c r="D29" s="1">
        <v>0.23599999999999999</v>
      </c>
      <c r="E29" s="1">
        <v>8.9999999999999993E-3</v>
      </c>
      <c r="F29" s="1">
        <v>0</v>
      </c>
      <c r="G29" s="1">
        <v>4.7E-2</v>
      </c>
      <c r="H29" s="1">
        <v>3.3000000000000002E-2</v>
      </c>
      <c r="I29" s="1">
        <v>1.7999999999999999E-2</v>
      </c>
    </row>
    <row r="30" spans="1:9" x14ac:dyDescent="0.35">
      <c r="A30" s="2" t="s">
        <v>1</v>
      </c>
      <c r="B30" s="1">
        <v>0</v>
      </c>
      <c r="C30" s="1">
        <v>3.6999999999999998E-2</v>
      </c>
      <c r="D30" s="1">
        <v>0.16600000000000001</v>
      </c>
      <c r="E30" s="1">
        <v>0</v>
      </c>
      <c r="F30" s="1">
        <v>0</v>
      </c>
      <c r="G30" s="1">
        <v>6.3E-2</v>
      </c>
      <c r="H30" s="1">
        <v>0.104</v>
      </c>
      <c r="I30" s="1">
        <v>0</v>
      </c>
    </row>
    <row r="31" spans="1:9" x14ac:dyDescent="0.35">
      <c r="A31" s="2" t="s">
        <v>2</v>
      </c>
      <c r="B31" s="1">
        <v>9.7000000000000003E-2</v>
      </c>
      <c r="C31" s="1">
        <v>5.3999999999999999E-2</v>
      </c>
      <c r="D31" s="1">
        <v>0.189</v>
      </c>
      <c r="E31" s="1">
        <v>0</v>
      </c>
      <c r="F31" s="1">
        <v>1.4999999999999999E-2</v>
      </c>
      <c r="G31" s="1">
        <v>0</v>
      </c>
      <c r="H31" s="1">
        <v>0.08</v>
      </c>
      <c r="I31" s="1">
        <v>4.2000000000000003E-2</v>
      </c>
    </row>
    <row r="32" spans="1:9" x14ac:dyDescent="0.35">
      <c r="A32" s="2" t="s">
        <v>4</v>
      </c>
      <c r="B32" s="1">
        <v>0.27600000000000002</v>
      </c>
      <c r="C32" s="1">
        <v>0</v>
      </c>
      <c r="D32" s="1">
        <v>0.217</v>
      </c>
      <c r="E32" s="1">
        <v>0.16500000000000001</v>
      </c>
      <c r="F32" s="1">
        <v>0.17299999999999999</v>
      </c>
      <c r="G32" s="1">
        <v>9.8000000000000004E-2</v>
      </c>
      <c r="H32" s="1">
        <v>0.20399999999999999</v>
      </c>
      <c r="I32" s="1">
        <v>6.5000000000000002E-2</v>
      </c>
    </row>
    <row r="33" spans="1:9" x14ac:dyDescent="0.35">
      <c r="A33" s="2" t="s">
        <v>9</v>
      </c>
      <c r="B33" s="1">
        <v>0.185</v>
      </c>
      <c r="C33" s="1">
        <v>0.128</v>
      </c>
      <c r="D33" s="1">
        <v>0.29699999999999999</v>
      </c>
      <c r="E33" s="1">
        <v>0.09</v>
      </c>
      <c r="F33" s="1">
        <v>1.7000000000000001E-2</v>
      </c>
      <c r="G33" s="1">
        <v>0.08</v>
      </c>
      <c r="H33" s="1">
        <v>8.4000000000000005E-2</v>
      </c>
      <c r="I33" s="1">
        <v>4.4999999999999998E-2</v>
      </c>
    </row>
    <row r="34" spans="1:9" x14ac:dyDescent="0.35">
      <c r="A34" s="2" t="s">
        <v>5</v>
      </c>
      <c r="B34" s="1">
        <v>0.23100000000000001</v>
      </c>
      <c r="C34" s="1">
        <v>0.114</v>
      </c>
      <c r="D34" s="1">
        <v>0.19600000000000001</v>
      </c>
      <c r="E34" s="1">
        <v>6.7000000000000004E-2</v>
      </c>
      <c r="F34" s="1">
        <v>0.11</v>
      </c>
      <c r="G34" s="1">
        <v>7.0000000000000007E-2</v>
      </c>
      <c r="H34" s="1">
        <v>0.126</v>
      </c>
      <c r="I34" s="1">
        <v>0.09</v>
      </c>
    </row>
    <row r="35" spans="1:9" x14ac:dyDescent="0.35">
      <c r="A35" s="2" t="s">
        <v>6</v>
      </c>
      <c r="B35" s="1">
        <v>0.33800000000000002</v>
      </c>
      <c r="C35" s="1">
        <v>0.39700000000000002</v>
      </c>
      <c r="D35" s="1">
        <v>0.48099999999999998</v>
      </c>
      <c r="E35" s="1">
        <v>0.37</v>
      </c>
      <c r="F35" s="1">
        <v>0.48099999999999998</v>
      </c>
      <c r="G35" s="1">
        <v>0.26800000000000002</v>
      </c>
      <c r="H35" s="1">
        <v>0.41699999999999998</v>
      </c>
      <c r="I35" s="1">
        <v>0.41799999999999998</v>
      </c>
    </row>
    <row r="36" spans="1:9" x14ac:dyDescent="0.35">
      <c r="A36" s="2" t="s">
        <v>7</v>
      </c>
      <c r="B36" s="1">
        <v>0.192</v>
      </c>
      <c r="C36" s="1">
        <v>0.19800000000000001</v>
      </c>
      <c r="D36" s="1">
        <v>0.17899999999999999</v>
      </c>
      <c r="E36" s="1">
        <v>0.13300000000000001</v>
      </c>
      <c r="F36" s="1">
        <v>0.121</v>
      </c>
      <c r="G36" s="1">
        <v>8.4000000000000005E-2</v>
      </c>
      <c r="H36" s="1">
        <v>6.8000000000000005E-2</v>
      </c>
      <c r="I36" s="1">
        <v>7.4999999999999997E-2</v>
      </c>
    </row>
    <row r="37" spans="1:9" x14ac:dyDescent="0.35">
      <c r="A37" s="2" t="s">
        <v>8</v>
      </c>
      <c r="B37" s="1">
        <v>0.39100000000000001</v>
      </c>
      <c r="C37" s="1">
        <v>0.42799999999999999</v>
      </c>
      <c r="D37" s="1">
        <v>0.51400000000000001</v>
      </c>
      <c r="E37" s="1">
        <v>0.187</v>
      </c>
      <c r="F37" s="1">
        <v>0.19400000000000001</v>
      </c>
      <c r="G37" s="1">
        <v>0.376</v>
      </c>
      <c r="H37" s="1">
        <v>0.254</v>
      </c>
      <c r="I37" s="1">
        <v>0.23899999999999999</v>
      </c>
    </row>
    <row r="38" spans="1:9" x14ac:dyDescent="0.35">
      <c r="A38" s="2" t="s">
        <v>10</v>
      </c>
      <c r="B38" s="1">
        <v>0.44700000000000001</v>
      </c>
      <c r="C38" s="1">
        <v>0.443</v>
      </c>
      <c r="D38" s="1">
        <v>0.436</v>
      </c>
      <c r="E38" s="1">
        <v>0.439</v>
      </c>
      <c r="F38" s="1">
        <v>0.17899999999999999</v>
      </c>
      <c r="G38" s="1">
        <v>0.308</v>
      </c>
      <c r="H38" s="1">
        <v>0.28399999999999997</v>
      </c>
      <c r="I38" s="1">
        <v>0.187</v>
      </c>
    </row>
    <row r="40" spans="1:9" x14ac:dyDescent="0.35">
      <c r="A40" s="14" t="s">
        <v>19</v>
      </c>
    </row>
    <row r="41" spans="1:9" x14ac:dyDescent="0.35">
      <c r="B41" s="2">
        <v>2010</v>
      </c>
      <c r="C41" s="2">
        <v>2011</v>
      </c>
      <c r="D41" s="2">
        <v>2012</v>
      </c>
      <c r="E41" s="2">
        <v>2013</v>
      </c>
      <c r="F41" s="2">
        <v>2014</v>
      </c>
      <c r="G41" s="2">
        <v>2015</v>
      </c>
      <c r="H41" s="2">
        <v>2016</v>
      </c>
      <c r="I41" s="2">
        <v>2017</v>
      </c>
    </row>
    <row r="42" spans="1:9" x14ac:dyDescent="0.35">
      <c r="A42" s="2" t="s">
        <v>0</v>
      </c>
      <c r="B42" s="1">
        <v>0.18</v>
      </c>
      <c r="C42" s="1">
        <v>0.23200000000000001</v>
      </c>
      <c r="D42" s="1">
        <v>0.39700000000000002</v>
      </c>
      <c r="E42" s="1">
        <v>1.7999999999999999E-2</v>
      </c>
      <c r="F42" s="1">
        <v>1.7000000000000001E-2</v>
      </c>
      <c r="G42" s="1">
        <v>0.17100000000000001</v>
      </c>
      <c r="H42" s="1">
        <v>0.10299999999999999</v>
      </c>
      <c r="I42" s="1">
        <v>0.14000000000000001</v>
      </c>
    </row>
    <row r="43" spans="1:9" x14ac:dyDescent="0.35">
      <c r="A43" s="2" t="s">
        <v>1</v>
      </c>
      <c r="B43" s="1">
        <v>0</v>
      </c>
      <c r="C43" s="1">
        <v>3.4</v>
      </c>
      <c r="D43" s="1">
        <v>0.26500000000000001</v>
      </c>
      <c r="E43" s="1">
        <v>0</v>
      </c>
      <c r="F43" s="1">
        <v>0</v>
      </c>
      <c r="G43" s="1">
        <v>6.6000000000000003E-2</v>
      </c>
      <c r="H43" s="1">
        <v>0.108</v>
      </c>
      <c r="I43" s="1">
        <v>6.6000000000000003E-2</v>
      </c>
    </row>
    <row r="44" spans="1:9" x14ac:dyDescent="0.35">
      <c r="A44" s="2" t="s">
        <v>2</v>
      </c>
      <c r="B44" s="1">
        <v>0.112</v>
      </c>
      <c r="C44" s="1">
        <v>0.14399999999999999</v>
      </c>
      <c r="D44" s="1">
        <v>0.16900000000000001</v>
      </c>
      <c r="E44" s="1">
        <v>5.1999999999999998E-2</v>
      </c>
      <c r="F44" s="1">
        <v>0.02</v>
      </c>
      <c r="G44" s="1">
        <v>2.1999999999999999E-2</v>
      </c>
      <c r="H44" s="1">
        <v>0.15</v>
      </c>
      <c r="I44" s="1">
        <v>7.5999999999999998E-2</v>
      </c>
    </row>
    <row r="45" spans="1:9" x14ac:dyDescent="0.35">
      <c r="A45" s="2" t="s">
        <v>4</v>
      </c>
      <c r="B45" s="1">
        <v>0.22600000000000001</v>
      </c>
      <c r="C45" s="1">
        <v>0.11799999999999999</v>
      </c>
      <c r="D45" s="1">
        <v>0.434</v>
      </c>
      <c r="E45" s="1">
        <v>0.156</v>
      </c>
      <c r="F45" s="1">
        <v>0.29599999999999999</v>
      </c>
      <c r="G45" s="1">
        <v>0.11</v>
      </c>
      <c r="H45" s="1">
        <v>0.253</v>
      </c>
      <c r="I45" s="1">
        <v>0.14499999999999999</v>
      </c>
    </row>
    <row r="46" spans="1:9" x14ac:dyDescent="0.35">
      <c r="A46" s="2" t="s">
        <v>9</v>
      </c>
      <c r="B46" s="1">
        <v>0.216</v>
      </c>
      <c r="C46" s="1">
        <v>0.25700000000000001</v>
      </c>
      <c r="D46" s="1">
        <v>0.4</v>
      </c>
      <c r="E46" s="1">
        <v>0.185</v>
      </c>
      <c r="F46" s="1">
        <v>4.8000000000000001E-2</v>
      </c>
      <c r="G46" s="1">
        <v>0.106</v>
      </c>
      <c r="H46" s="1">
        <v>0.17499999999999999</v>
      </c>
      <c r="I46" s="1">
        <v>0.11600000000000001</v>
      </c>
    </row>
    <row r="47" spans="1:9" x14ac:dyDescent="0.35">
      <c r="A47" s="2" t="s">
        <v>5</v>
      </c>
      <c r="B47" s="1">
        <v>0.12</v>
      </c>
      <c r="C47" s="1">
        <v>0.25700000000000001</v>
      </c>
      <c r="D47" s="1">
        <v>0.371</v>
      </c>
      <c r="E47" s="1">
        <v>8.5999999999999993E-2</v>
      </c>
      <c r="F47" s="1">
        <v>5.2999999999999999E-2</v>
      </c>
      <c r="G47" s="1">
        <v>0</v>
      </c>
      <c r="H47" s="1">
        <v>0.14499999999999999</v>
      </c>
      <c r="I47" s="1">
        <v>0.187</v>
      </c>
    </row>
    <row r="48" spans="1:9" x14ac:dyDescent="0.35">
      <c r="A48" s="2" t="s">
        <v>6</v>
      </c>
      <c r="B48" s="1">
        <v>0.46800000000000003</v>
      </c>
      <c r="C48" s="1">
        <v>0.55100000000000005</v>
      </c>
      <c r="D48" s="1">
        <v>0.30599999999999999</v>
      </c>
      <c r="E48" s="1">
        <v>0.45900000000000002</v>
      </c>
      <c r="F48" s="1">
        <v>0.54800000000000004</v>
      </c>
      <c r="G48" s="1">
        <v>0.26400000000000001</v>
      </c>
      <c r="H48" s="1">
        <v>0.41199999999999998</v>
      </c>
      <c r="I48" s="1">
        <v>0.59199999999999997</v>
      </c>
    </row>
    <row r="49" spans="1:9" x14ac:dyDescent="0.35">
      <c r="A49" s="2" t="s">
        <v>7</v>
      </c>
      <c r="B49" s="1">
        <v>0.374</v>
      </c>
      <c r="C49" s="1">
        <v>0.29699999999999999</v>
      </c>
      <c r="D49" s="1">
        <v>0.36599999999999999</v>
      </c>
      <c r="E49" s="1">
        <v>0.28999999999999998</v>
      </c>
      <c r="F49" s="1">
        <v>0.253</v>
      </c>
      <c r="G49" s="1">
        <v>0.222</v>
      </c>
      <c r="H49" s="1">
        <v>0.22700000000000001</v>
      </c>
      <c r="I49" s="1">
        <v>0.17799999999999999</v>
      </c>
    </row>
    <row r="50" spans="1:9" x14ac:dyDescent="0.35">
      <c r="A50" s="2" t="s">
        <v>8</v>
      </c>
      <c r="B50" s="1">
        <v>0.33300000000000002</v>
      </c>
      <c r="C50" s="1">
        <v>0.49299999999999999</v>
      </c>
      <c r="D50" s="1">
        <v>0.49299999999999999</v>
      </c>
      <c r="E50" s="1">
        <v>0.26</v>
      </c>
      <c r="F50" s="1">
        <v>0.23799999999999999</v>
      </c>
      <c r="G50" s="1">
        <v>0.40300000000000002</v>
      </c>
      <c r="H50" s="1">
        <v>0.318</v>
      </c>
      <c r="I50" s="1">
        <v>0.184</v>
      </c>
    </row>
    <row r="51" spans="1:9" x14ac:dyDescent="0.35">
      <c r="A51" s="2" t="s">
        <v>10</v>
      </c>
      <c r="B51" s="1">
        <v>0.54500000000000004</v>
      </c>
      <c r="C51" s="1">
        <v>0.59</v>
      </c>
      <c r="D51" s="1">
        <v>0.61199999999999999</v>
      </c>
      <c r="E51" s="1">
        <v>0.54500000000000004</v>
      </c>
      <c r="F51" s="1">
        <v>0.36099999999999999</v>
      </c>
      <c r="G51" s="1">
        <v>0.45</v>
      </c>
      <c r="H51" s="1">
        <v>0.39600000000000002</v>
      </c>
      <c r="I51" s="1">
        <v>0.33300000000000002</v>
      </c>
    </row>
    <row r="53" spans="1:9" x14ac:dyDescent="0.35">
      <c r="A53" s="13" t="s">
        <v>20</v>
      </c>
    </row>
    <row r="54" spans="1:9" x14ac:dyDescent="0.35">
      <c r="B54" s="2">
        <v>2010</v>
      </c>
      <c r="C54" s="2">
        <v>2011</v>
      </c>
      <c r="D54" s="2">
        <v>2012</v>
      </c>
      <c r="E54" s="2">
        <v>2013</v>
      </c>
      <c r="F54" s="2">
        <v>2014</v>
      </c>
      <c r="G54" s="2">
        <v>2015</v>
      </c>
      <c r="H54" s="2">
        <v>2016</v>
      </c>
      <c r="I54" s="2">
        <v>2017</v>
      </c>
    </row>
    <row r="55" spans="1:9" x14ac:dyDescent="0.35">
      <c r="A55" s="2" t="s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1:9" x14ac:dyDescent="0.35">
      <c r="A56" s="2" t="s">
        <v>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35">
      <c r="A57" s="2" t="s">
        <v>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35">
      <c r="A58" s="2" t="s">
        <v>4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35">
      <c r="A59" s="2" t="s">
        <v>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35">
      <c r="A60" s="2" t="s">
        <v>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9" x14ac:dyDescent="0.35">
      <c r="A61" s="2" t="s">
        <v>6</v>
      </c>
      <c r="B61" s="1">
        <v>0</v>
      </c>
      <c r="C61" s="1">
        <v>0</v>
      </c>
      <c r="D61" s="1">
        <v>0</v>
      </c>
      <c r="E61" s="1">
        <v>0</v>
      </c>
      <c r="F61" s="1">
        <v>2.4E-2</v>
      </c>
      <c r="G61" s="1">
        <v>0</v>
      </c>
      <c r="H61" s="1">
        <v>0</v>
      </c>
      <c r="I61" s="1">
        <v>0</v>
      </c>
    </row>
    <row r="62" spans="1:9" x14ac:dyDescent="0.35">
      <c r="A62" s="2" t="s">
        <v>7</v>
      </c>
      <c r="B62" s="1">
        <v>0</v>
      </c>
      <c r="C62" s="1">
        <v>7.0000000000000001E-3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spans="1:9" x14ac:dyDescent="0.35">
      <c r="A63" s="2" t="s">
        <v>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35">
      <c r="A64" s="2" t="s">
        <v>10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</row>
    <row r="66" spans="1:9" x14ac:dyDescent="0.35">
      <c r="A66" s="15" t="s">
        <v>21</v>
      </c>
    </row>
    <row r="67" spans="1:9" x14ac:dyDescent="0.35">
      <c r="B67" s="2">
        <v>2010</v>
      </c>
      <c r="C67" s="2">
        <v>2011</v>
      </c>
      <c r="D67" s="2">
        <v>2012</v>
      </c>
      <c r="E67" s="2">
        <v>2013</v>
      </c>
      <c r="F67" s="2">
        <v>2014</v>
      </c>
      <c r="G67" s="2">
        <v>2015</v>
      </c>
      <c r="H67" s="2">
        <v>2016</v>
      </c>
      <c r="I67" s="2">
        <v>2017</v>
      </c>
    </row>
    <row r="68" spans="1:9" x14ac:dyDescent="0.35">
      <c r="A68" s="2" t="s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</row>
    <row r="69" spans="1:9" x14ac:dyDescent="0.35">
      <c r="A69" s="2" t="s">
        <v>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 x14ac:dyDescent="0.35">
      <c r="A70" s="2" t="s">
        <v>2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</row>
    <row r="71" spans="1:9" x14ac:dyDescent="0.35">
      <c r="A71" s="2" t="s">
        <v>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</row>
    <row r="72" spans="1:9" x14ac:dyDescent="0.35">
      <c r="A72" s="2" t="s">
        <v>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35">
      <c r="A73" s="2" t="s">
        <v>5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</row>
    <row r="74" spans="1:9" x14ac:dyDescent="0.35">
      <c r="A74" s="2" t="s">
        <v>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35">
      <c r="A75" s="2" t="s">
        <v>7</v>
      </c>
      <c r="B75" s="1">
        <v>5.2999999999999999E-2</v>
      </c>
      <c r="C75" s="1">
        <v>5.8999999999999997E-2</v>
      </c>
      <c r="D75" s="1">
        <v>5.5E-2</v>
      </c>
      <c r="E75" s="1">
        <v>8.9999999999999993E-3</v>
      </c>
      <c r="F75" s="1">
        <v>1.9E-2</v>
      </c>
      <c r="G75" s="1">
        <v>2.5999999999999999E-2</v>
      </c>
      <c r="H75" s="1">
        <v>8.9999999999999993E-3</v>
      </c>
      <c r="I75" s="1">
        <v>1.0999999999999999E-2</v>
      </c>
    </row>
    <row r="76" spans="1:9" x14ac:dyDescent="0.35">
      <c r="A76" s="2" t="s">
        <v>8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35">
      <c r="A77" s="2" t="s">
        <v>10</v>
      </c>
      <c r="B77" s="1">
        <v>3.9E-2</v>
      </c>
      <c r="C77" s="1">
        <v>6.5000000000000002E-2</v>
      </c>
      <c r="D77" s="1">
        <v>6.8000000000000005E-2</v>
      </c>
      <c r="E77" s="1">
        <v>3.5000000000000003E-2</v>
      </c>
      <c r="F77" s="1">
        <v>0</v>
      </c>
      <c r="G77" s="1">
        <v>0.03</v>
      </c>
      <c r="H77" s="1">
        <v>2.1999999999999999E-2</v>
      </c>
      <c r="I77" s="1">
        <v>0</v>
      </c>
    </row>
    <row r="79" spans="1:9" x14ac:dyDescent="0.35">
      <c r="A79" s="16" t="s">
        <v>22</v>
      </c>
    </row>
    <row r="80" spans="1:9" x14ac:dyDescent="0.35">
      <c r="B80" s="2">
        <v>2010</v>
      </c>
      <c r="C80" s="2">
        <v>2011</v>
      </c>
      <c r="D80" s="2">
        <v>2012</v>
      </c>
      <c r="E80" s="2">
        <v>2013</v>
      </c>
      <c r="F80" s="2">
        <v>2014</v>
      </c>
      <c r="G80" s="2">
        <v>2015</v>
      </c>
      <c r="H80" s="2">
        <v>2016</v>
      </c>
      <c r="I80" s="2">
        <v>2017</v>
      </c>
    </row>
    <row r="81" spans="1:9" x14ac:dyDescent="0.35">
      <c r="A81" s="2" t="s">
        <v>0</v>
      </c>
      <c r="B81">
        <v>3.79</v>
      </c>
      <c r="C81">
        <v>4.04</v>
      </c>
      <c r="D81">
        <v>3.38</v>
      </c>
      <c r="E81">
        <v>4.3899999999999997</v>
      </c>
      <c r="F81">
        <v>3.97</v>
      </c>
      <c r="G81">
        <v>3.99</v>
      </c>
      <c r="H81">
        <v>4.13</v>
      </c>
      <c r="I81">
        <v>4.22</v>
      </c>
    </row>
    <row r="82" spans="1:9" x14ac:dyDescent="0.35">
      <c r="A82" s="2" t="s">
        <v>1</v>
      </c>
      <c r="B82">
        <v>4.8499999999999996</v>
      </c>
      <c r="C82">
        <v>4.7</v>
      </c>
      <c r="D82">
        <v>3.35</v>
      </c>
      <c r="E82">
        <v>5.15</v>
      </c>
      <c r="F82">
        <v>4.8499999999999996</v>
      </c>
      <c r="G82">
        <v>4.33</v>
      </c>
      <c r="H82">
        <v>3.96</v>
      </c>
      <c r="I82">
        <v>4.33</v>
      </c>
    </row>
    <row r="83" spans="1:9" x14ac:dyDescent="0.35">
      <c r="A83" s="2" t="s">
        <v>2</v>
      </c>
      <c r="B83">
        <v>3.24</v>
      </c>
      <c r="C83">
        <v>2.68</v>
      </c>
      <c r="D83">
        <v>2.7</v>
      </c>
      <c r="E83">
        <v>3.87</v>
      </c>
      <c r="F83">
        <v>4.07</v>
      </c>
      <c r="G83">
        <v>4.5599999999999996</v>
      </c>
      <c r="H83">
        <v>3.24</v>
      </c>
      <c r="I83">
        <v>3.72</v>
      </c>
    </row>
    <row r="84" spans="1:9" x14ac:dyDescent="0.35">
      <c r="A84" s="2" t="s">
        <v>4</v>
      </c>
      <c r="B84">
        <v>3.25</v>
      </c>
      <c r="C84">
        <v>4</v>
      </c>
      <c r="D84">
        <v>3.1</v>
      </c>
      <c r="E84">
        <v>4.3499999999999996</v>
      </c>
      <c r="F84">
        <v>4.12</v>
      </c>
      <c r="G84">
        <v>4.58</v>
      </c>
      <c r="H84">
        <v>3.38</v>
      </c>
      <c r="I84">
        <v>3.79</v>
      </c>
    </row>
    <row r="85" spans="1:9" x14ac:dyDescent="0.35">
      <c r="A85" s="2" t="s">
        <v>9</v>
      </c>
      <c r="B85">
        <v>3.52</v>
      </c>
      <c r="C85">
        <v>3.01</v>
      </c>
      <c r="D85">
        <v>3.1</v>
      </c>
      <c r="E85">
        <v>3.93</v>
      </c>
      <c r="F85">
        <v>4.47</v>
      </c>
      <c r="G85">
        <v>3.35</v>
      </c>
      <c r="H85">
        <v>3.02</v>
      </c>
      <c r="I85">
        <v>3.77</v>
      </c>
    </row>
    <row r="86" spans="1:9" x14ac:dyDescent="0.35">
      <c r="A86" s="2" t="s">
        <v>5</v>
      </c>
      <c r="B86">
        <v>3.76</v>
      </c>
      <c r="C86">
        <v>4.03</v>
      </c>
      <c r="D86">
        <v>3.51</v>
      </c>
      <c r="E86">
        <v>4.42</v>
      </c>
      <c r="F86">
        <v>4.4800000000000004</v>
      </c>
      <c r="G86">
        <v>4.96</v>
      </c>
      <c r="H86">
        <v>3.56</v>
      </c>
      <c r="I86">
        <v>3.8</v>
      </c>
    </row>
    <row r="87" spans="1:9" x14ac:dyDescent="0.35">
      <c r="A87" s="2" t="s">
        <v>6</v>
      </c>
      <c r="B87">
        <v>2.67</v>
      </c>
      <c r="C87">
        <v>3.21</v>
      </c>
      <c r="D87">
        <v>2.44</v>
      </c>
      <c r="E87">
        <v>2.33</v>
      </c>
      <c r="F87">
        <v>2.8</v>
      </c>
      <c r="G87">
        <v>2.97</v>
      </c>
      <c r="H87">
        <v>2.81</v>
      </c>
      <c r="I87">
        <v>2.5</v>
      </c>
    </row>
    <row r="88" spans="1:9" x14ac:dyDescent="0.35">
      <c r="A88" s="2" t="s">
        <v>7</v>
      </c>
      <c r="B88">
        <v>0.68</v>
      </c>
      <c r="C88">
        <v>0.33</v>
      </c>
      <c r="D88">
        <v>0.4</v>
      </c>
      <c r="E88">
        <v>2.2000000000000002</v>
      </c>
      <c r="F88">
        <v>2.04</v>
      </c>
      <c r="G88">
        <v>1.33</v>
      </c>
      <c r="H88">
        <v>2.29</v>
      </c>
      <c r="I88">
        <v>2.1800000000000002</v>
      </c>
    </row>
    <row r="89" spans="1:9" x14ac:dyDescent="0.35">
      <c r="A89" s="2" t="s">
        <v>8</v>
      </c>
      <c r="B89">
        <v>2.88</v>
      </c>
      <c r="C89">
        <v>3.31</v>
      </c>
      <c r="D89">
        <v>2.63</v>
      </c>
      <c r="E89">
        <v>3.73</v>
      </c>
      <c r="F89">
        <v>4.1500000000000004</v>
      </c>
      <c r="G89">
        <v>3.06</v>
      </c>
      <c r="H89">
        <v>3.72</v>
      </c>
      <c r="I89">
        <v>3.58</v>
      </c>
    </row>
    <row r="90" spans="1:9" x14ac:dyDescent="0.35">
      <c r="A90" s="2" t="s">
        <v>10</v>
      </c>
      <c r="B90">
        <v>1.99</v>
      </c>
      <c r="C90">
        <v>0.78</v>
      </c>
      <c r="D90">
        <v>1.1599999999999999</v>
      </c>
      <c r="E90">
        <v>1.99</v>
      </c>
      <c r="F90">
        <v>2.86</v>
      </c>
      <c r="G90">
        <v>2.19</v>
      </c>
      <c r="H90">
        <v>2.23</v>
      </c>
      <c r="I90">
        <v>2.57</v>
      </c>
    </row>
    <row r="96" spans="1:9" x14ac:dyDescent="0.35">
      <c r="A96" s="9"/>
      <c r="B96" s="9"/>
      <c r="C96" s="9"/>
      <c r="D96" s="9"/>
      <c r="E96" s="9"/>
      <c r="F96" s="9"/>
      <c r="G96" s="9"/>
      <c r="H96" s="9"/>
      <c r="I96" s="9"/>
    </row>
    <row r="97" spans="1:9" x14ac:dyDescent="0.35">
      <c r="B97" s="2">
        <v>2010</v>
      </c>
      <c r="C97" s="2">
        <v>2011</v>
      </c>
      <c r="D97" s="2">
        <v>2012</v>
      </c>
      <c r="E97" s="2">
        <v>2013</v>
      </c>
      <c r="F97" s="2">
        <v>2014</v>
      </c>
      <c r="G97" s="2">
        <v>2015</v>
      </c>
      <c r="H97" s="2">
        <v>2016</v>
      </c>
      <c r="I97" s="2">
        <v>2017</v>
      </c>
    </row>
    <row r="98" spans="1:9" x14ac:dyDescent="0.35">
      <c r="A98" s="2" t="s">
        <v>44</v>
      </c>
      <c r="B98">
        <v>5.83</v>
      </c>
      <c r="C98">
        <v>5.43</v>
      </c>
      <c r="D98">
        <v>5.0599999999999996</v>
      </c>
      <c r="E98">
        <v>5.45</v>
      </c>
      <c r="F98">
        <v>5.95</v>
      </c>
      <c r="G98">
        <v>5.98</v>
      </c>
      <c r="H98">
        <v>5.6</v>
      </c>
      <c r="I98">
        <v>5.89</v>
      </c>
    </row>
    <row r="99" spans="1:9" x14ac:dyDescent="0.35">
      <c r="A99" s="18" t="s">
        <v>34</v>
      </c>
      <c r="B99">
        <v>6.1</v>
      </c>
      <c r="C99">
        <v>5.93</v>
      </c>
      <c r="D99">
        <v>5.42</v>
      </c>
      <c r="E99">
        <v>5.81</v>
      </c>
      <c r="F99">
        <v>6.3</v>
      </c>
      <c r="G99">
        <v>6.1</v>
      </c>
      <c r="H99">
        <v>5.89</v>
      </c>
      <c r="I99">
        <v>6.21</v>
      </c>
    </row>
    <row r="100" spans="1:9" x14ac:dyDescent="0.35">
      <c r="A100" s="2" t="s">
        <v>49</v>
      </c>
      <c r="B100">
        <v>4.8600000000000003</v>
      </c>
      <c r="C100">
        <v>4.49</v>
      </c>
      <c r="D100">
        <v>4.3499999999999996</v>
      </c>
      <c r="E100">
        <v>4.8099999999999996</v>
      </c>
      <c r="F100">
        <v>5.18</v>
      </c>
      <c r="G100">
        <v>4.9400000000000004</v>
      </c>
      <c r="H100">
        <v>4.87</v>
      </c>
      <c r="I100">
        <v>5.72</v>
      </c>
    </row>
    <row r="101" spans="1:9" x14ac:dyDescent="0.35">
      <c r="A101" s="18" t="s">
        <v>39</v>
      </c>
      <c r="B101">
        <v>5.33</v>
      </c>
      <c r="C101">
        <v>5.26</v>
      </c>
      <c r="D101">
        <v>5.13</v>
      </c>
      <c r="E101">
        <v>5.41</v>
      </c>
      <c r="F101">
        <v>6.07</v>
      </c>
      <c r="G101">
        <v>5.59</v>
      </c>
      <c r="H101">
        <v>5.7</v>
      </c>
      <c r="I101">
        <v>5.73</v>
      </c>
    </row>
    <row r="102" spans="1:9" x14ac:dyDescent="0.35">
      <c r="A102" s="2" t="s">
        <v>48</v>
      </c>
      <c r="B102">
        <v>5.0999999999999996</v>
      </c>
      <c r="C102">
        <v>4.96</v>
      </c>
      <c r="D102">
        <v>4.84</v>
      </c>
      <c r="E102">
        <v>5.41</v>
      </c>
      <c r="F102">
        <v>5.5</v>
      </c>
      <c r="G102">
        <v>5.17</v>
      </c>
      <c r="H102">
        <v>5.1100000000000003</v>
      </c>
      <c r="I102">
        <v>5.63</v>
      </c>
    </row>
    <row r="103" spans="1:9" x14ac:dyDescent="0.35">
      <c r="A103" s="18" t="s">
        <v>38</v>
      </c>
      <c r="B103">
        <v>5.13</v>
      </c>
      <c r="C103">
        <v>5.05</v>
      </c>
      <c r="D103">
        <v>4.88</v>
      </c>
      <c r="E103">
        <v>5.52</v>
      </c>
      <c r="F103">
        <v>5.62</v>
      </c>
      <c r="G103">
        <v>5.29</v>
      </c>
      <c r="H103">
        <v>5.21</v>
      </c>
      <c r="I103">
        <v>5.67</v>
      </c>
    </row>
    <row r="104" spans="1:9" x14ac:dyDescent="0.35">
      <c r="A104" s="2" t="s">
        <v>46</v>
      </c>
      <c r="B104">
        <v>5.05</v>
      </c>
      <c r="C104">
        <v>4.8600000000000003</v>
      </c>
      <c r="D104">
        <v>4.45</v>
      </c>
      <c r="E104">
        <v>4.83</v>
      </c>
      <c r="F104">
        <v>4.7699999999999996</v>
      </c>
      <c r="G104">
        <v>6.03</v>
      </c>
      <c r="H104">
        <v>4.74</v>
      </c>
      <c r="I104">
        <v>4.62</v>
      </c>
    </row>
    <row r="105" spans="1:9" x14ac:dyDescent="0.35">
      <c r="A105" s="18" t="s">
        <v>36</v>
      </c>
      <c r="B105">
        <v>5.36</v>
      </c>
      <c r="C105">
        <v>5.38</v>
      </c>
      <c r="D105">
        <v>5.16</v>
      </c>
      <c r="E105">
        <v>5.15</v>
      </c>
      <c r="F105">
        <v>5.0999999999999996</v>
      </c>
      <c r="G105">
        <v>5.77</v>
      </c>
      <c r="H105">
        <v>5.44</v>
      </c>
      <c r="I105">
        <v>5.95</v>
      </c>
    </row>
    <row r="106" spans="1:9" x14ac:dyDescent="0.35">
      <c r="A106" s="2" t="s">
        <v>47</v>
      </c>
      <c r="B106">
        <v>5.62</v>
      </c>
      <c r="C106">
        <v>6.1</v>
      </c>
      <c r="D106">
        <v>5.34</v>
      </c>
      <c r="E106">
        <v>6.09</v>
      </c>
      <c r="F106">
        <v>6.07</v>
      </c>
      <c r="G106">
        <v>5.98</v>
      </c>
      <c r="H106">
        <v>5.69</v>
      </c>
      <c r="I106">
        <v>6.37</v>
      </c>
    </row>
    <row r="107" spans="1:9" x14ac:dyDescent="0.35">
      <c r="A107" s="18" t="s">
        <v>37</v>
      </c>
      <c r="B107">
        <v>6.87</v>
      </c>
      <c r="C107">
        <v>7.38</v>
      </c>
      <c r="D107">
        <v>6.7</v>
      </c>
      <c r="E107">
        <v>7.25</v>
      </c>
      <c r="F107">
        <v>7.39</v>
      </c>
      <c r="G107">
        <v>7.09</v>
      </c>
      <c r="H107">
        <v>6.93</v>
      </c>
      <c r="I107">
        <v>7.46</v>
      </c>
    </row>
    <row r="108" spans="1:9" x14ac:dyDescent="0.35">
      <c r="A108" s="2" t="s">
        <v>42</v>
      </c>
      <c r="B108">
        <v>7.27</v>
      </c>
      <c r="C108">
        <v>6.47</v>
      </c>
      <c r="D108">
        <v>5.91</v>
      </c>
      <c r="E108">
        <v>6.9</v>
      </c>
      <c r="F108">
        <v>6.88</v>
      </c>
      <c r="G108">
        <v>7.03</v>
      </c>
      <c r="H108">
        <v>6.42</v>
      </c>
      <c r="I108">
        <v>7.06</v>
      </c>
    </row>
    <row r="109" spans="1:9" x14ac:dyDescent="0.35">
      <c r="A109" s="18" t="s">
        <v>32</v>
      </c>
      <c r="B109">
        <v>7.86</v>
      </c>
      <c r="C109">
        <v>7.36</v>
      </c>
      <c r="D109">
        <v>6.46</v>
      </c>
      <c r="E109">
        <v>7.67</v>
      </c>
      <c r="F109">
        <v>7.62</v>
      </c>
      <c r="G109">
        <v>7.64</v>
      </c>
      <c r="H109">
        <v>7.32</v>
      </c>
      <c r="I109">
        <v>7.64</v>
      </c>
    </row>
    <row r="110" spans="1:9" x14ac:dyDescent="0.35">
      <c r="A110" s="2" t="s">
        <v>40</v>
      </c>
      <c r="B110">
        <v>5.92</v>
      </c>
      <c r="C110">
        <v>5.71</v>
      </c>
      <c r="D110">
        <v>5.25</v>
      </c>
      <c r="E110">
        <v>5.8</v>
      </c>
      <c r="F110">
        <v>6.07</v>
      </c>
      <c r="G110">
        <v>6.03</v>
      </c>
      <c r="H110">
        <v>5.71</v>
      </c>
      <c r="I110">
        <v>5.97</v>
      </c>
    </row>
    <row r="111" spans="1:9" x14ac:dyDescent="0.35">
      <c r="A111" s="18" t="s">
        <v>30</v>
      </c>
      <c r="B111">
        <v>6.95</v>
      </c>
      <c r="C111">
        <v>6.69</v>
      </c>
      <c r="D111">
        <v>6.23</v>
      </c>
      <c r="E111">
        <v>6.7</v>
      </c>
      <c r="F111">
        <v>6.79</v>
      </c>
      <c r="G111">
        <v>7.02</v>
      </c>
      <c r="H111">
        <v>6.67</v>
      </c>
      <c r="I111">
        <v>6.74</v>
      </c>
    </row>
    <row r="112" spans="1:9" x14ac:dyDescent="0.35">
      <c r="A112" s="2" t="s">
        <v>43</v>
      </c>
      <c r="B112">
        <v>5.88</v>
      </c>
      <c r="C112">
        <v>6.63</v>
      </c>
      <c r="D112">
        <v>5.14</v>
      </c>
      <c r="E112">
        <v>6.18</v>
      </c>
      <c r="F112">
        <v>6.05</v>
      </c>
      <c r="G112">
        <v>7.32</v>
      </c>
      <c r="H112">
        <v>5.87</v>
      </c>
      <c r="I112">
        <v>6.06</v>
      </c>
    </row>
    <row r="113" spans="1:9" x14ac:dyDescent="0.35">
      <c r="A113" s="18" t="s">
        <v>33</v>
      </c>
      <c r="B113">
        <v>6.22</v>
      </c>
      <c r="C113">
        <v>7.51</v>
      </c>
      <c r="D113">
        <v>6.1</v>
      </c>
      <c r="E113">
        <v>6.23</v>
      </c>
      <c r="F113">
        <v>6.47</v>
      </c>
      <c r="G113">
        <v>7.69</v>
      </c>
      <c r="H113">
        <v>6.29</v>
      </c>
      <c r="I113">
        <v>7.32</v>
      </c>
    </row>
    <row r="114" spans="1:9" x14ac:dyDescent="0.35">
      <c r="A114" s="2" t="s">
        <v>45</v>
      </c>
      <c r="B114">
        <v>6.32</v>
      </c>
      <c r="C114">
        <v>5.73</v>
      </c>
      <c r="D114">
        <v>5.07</v>
      </c>
      <c r="E114">
        <v>5.7</v>
      </c>
      <c r="F114">
        <v>5.93</v>
      </c>
      <c r="G114">
        <v>6.94</v>
      </c>
      <c r="H114">
        <v>5.84</v>
      </c>
      <c r="I114">
        <v>5.59</v>
      </c>
    </row>
    <row r="115" spans="1:9" x14ac:dyDescent="0.35">
      <c r="A115" s="18" t="s">
        <v>35</v>
      </c>
      <c r="B115">
        <v>6.38</v>
      </c>
      <c r="C115">
        <v>7.93</v>
      </c>
      <c r="D115">
        <v>6.25</v>
      </c>
      <c r="E115">
        <v>7.88</v>
      </c>
      <c r="F115">
        <v>6.99</v>
      </c>
      <c r="G115">
        <v>7.03</v>
      </c>
      <c r="H115">
        <v>6.75</v>
      </c>
      <c r="I115">
        <v>7.45</v>
      </c>
    </row>
    <row r="116" spans="1:9" x14ac:dyDescent="0.35">
      <c r="A116" s="2" t="s">
        <v>41</v>
      </c>
      <c r="B116">
        <v>6.66</v>
      </c>
      <c r="C116">
        <v>6.18</v>
      </c>
      <c r="D116">
        <v>5.35</v>
      </c>
      <c r="E116">
        <v>6.22</v>
      </c>
      <c r="F116">
        <v>6.23</v>
      </c>
      <c r="G116">
        <v>6.04</v>
      </c>
      <c r="H116">
        <v>5.69</v>
      </c>
      <c r="I116">
        <v>6.56</v>
      </c>
    </row>
    <row r="117" spans="1:9" x14ac:dyDescent="0.35">
      <c r="A117" s="18" t="s">
        <v>31</v>
      </c>
      <c r="B117">
        <v>6.93</v>
      </c>
      <c r="C117">
        <v>6.41</v>
      </c>
      <c r="D117">
        <v>5.75</v>
      </c>
      <c r="E117">
        <v>6.43</v>
      </c>
      <c r="F117">
        <v>6.54</v>
      </c>
      <c r="G117">
        <v>6.24</v>
      </c>
      <c r="H117">
        <v>5.96</v>
      </c>
      <c r="I117">
        <v>6.74</v>
      </c>
    </row>
    <row r="120" spans="1:9" x14ac:dyDescent="0.35">
      <c r="A120" t="s">
        <v>50</v>
      </c>
      <c r="B120" s="12"/>
      <c r="C120" s="14"/>
    </row>
    <row r="121" spans="1:9" x14ac:dyDescent="0.35">
      <c r="B121" s="12" t="s">
        <v>17</v>
      </c>
      <c r="C121" s="14" t="s">
        <v>51</v>
      </c>
    </row>
    <row r="122" spans="1:9" x14ac:dyDescent="0.35">
      <c r="A122" s="2" t="s">
        <v>0</v>
      </c>
      <c r="B122">
        <v>5.97</v>
      </c>
      <c r="C122" s="1">
        <v>0.14000000000000001</v>
      </c>
    </row>
    <row r="123" spans="1:9" x14ac:dyDescent="0.35">
      <c r="A123" s="2" t="s">
        <v>1</v>
      </c>
      <c r="B123">
        <v>6.56</v>
      </c>
      <c r="C123" s="1">
        <v>6.6000000000000003E-2</v>
      </c>
    </row>
    <row r="124" spans="1:9" x14ac:dyDescent="0.35">
      <c r="A124" s="2" t="s">
        <v>2</v>
      </c>
      <c r="B124">
        <v>7.06</v>
      </c>
      <c r="C124" s="1">
        <v>7.5999999999999998E-2</v>
      </c>
    </row>
    <row r="125" spans="1:9" x14ac:dyDescent="0.35">
      <c r="A125" s="2" t="s">
        <v>4</v>
      </c>
      <c r="B125">
        <v>6.06</v>
      </c>
      <c r="C125" s="1">
        <v>0.14499999999999999</v>
      </c>
    </row>
    <row r="126" spans="1:9" x14ac:dyDescent="0.35">
      <c r="A126" s="2" t="s">
        <v>9</v>
      </c>
      <c r="B126">
        <v>5.89</v>
      </c>
      <c r="C126" s="1">
        <v>0.11600000000000001</v>
      </c>
    </row>
    <row r="127" spans="1:9" x14ac:dyDescent="0.35">
      <c r="A127" s="2" t="s">
        <v>5</v>
      </c>
      <c r="B127">
        <v>5.59</v>
      </c>
      <c r="C127" s="1">
        <v>0.187</v>
      </c>
    </row>
    <row r="128" spans="1:9" x14ac:dyDescent="0.35">
      <c r="A128" s="2" t="s">
        <v>6</v>
      </c>
      <c r="B128">
        <v>4.62</v>
      </c>
      <c r="C128" s="1">
        <v>0.59199999999999997</v>
      </c>
    </row>
    <row r="129" spans="1:3" x14ac:dyDescent="0.35">
      <c r="A129" s="2" t="s">
        <v>7</v>
      </c>
      <c r="B129">
        <v>6.37</v>
      </c>
      <c r="C129" s="1">
        <v>0.16900000000000001</v>
      </c>
    </row>
    <row r="130" spans="1:3" x14ac:dyDescent="0.35">
      <c r="A130" s="2" t="s">
        <v>8</v>
      </c>
      <c r="B130">
        <v>5.63</v>
      </c>
      <c r="C130" s="1">
        <v>0.184</v>
      </c>
    </row>
    <row r="131" spans="1:3" x14ac:dyDescent="0.35">
      <c r="A131" s="2" t="s">
        <v>10</v>
      </c>
      <c r="B131">
        <v>5.72</v>
      </c>
      <c r="C131" s="1">
        <v>0.33300000000000002</v>
      </c>
    </row>
    <row r="135" spans="1:3" x14ac:dyDescent="0.35">
      <c r="A135" t="s">
        <v>52</v>
      </c>
      <c r="B135" s="12"/>
      <c r="C135" s="14"/>
    </row>
    <row r="136" spans="1:3" x14ac:dyDescent="0.35">
      <c r="B136" s="12" t="s">
        <v>17</v>
      </c>
      <c r="C136" s="14" t="s">
        <v>51</v>
      </c>
    </row>
    <row r="137" spans="1:3" x14ac:dyDescent="0.35">
      <c r="A137" s="2" t="s">
        <v>0</v>
      </c>
      <c r="B137">
        <v>5.92</v>
      </c>
      <c r="C137" s="1">
        <v>0.18</v>
      </c>
    </row>
    <row r="138" spans="1:3" x14ac:dyDescent="0.35">
      <c r="A138" s="2" t="s">
        <v>1</v>
      </c>
      <c r="B138">
        <v>6.66</v>
      </c>
      <c r="C138" s="1">
        <v>0</v>
      </c>
    </row>
    <row r="139" spans="1:3" x14ac:dyDescent="0.35">
      <c r="A139" s="2" t="s">
        <v>2</v>
      </c>
      <c r="B139">
        <v>7.27</v>
      </c>
      <c r="C139" s="1">
        <v>0.112</v>
      </c>
    </row>
    <row r="140" spans="1:3" x14ac:dyDescent="0.35">
      <c r="A140" s="2" t="s">
        <v>4</v>
      </c>
      <c r="B140">
        <v>5.88</v>
      </c>
      <c r="C140" s="1">
        <v>0.22600000000000001</v>
      </c>
    </row>
    <row r="141" spans="1:3" x14ac:dyDescent="0.35">
      <c r="A141" s="2" t="s">
        <v>9</v>
      </c>
      <c r="B141">
        <v>5.83</v>
      </c>
      <c r="C141" s="1">
        <v>0.216</v>
      </c>
    </row>
    <row r="142" spans="1:3" x14ac:dyDescent="0.35">
      <c r="A142" s="2" t="s">
        <v>5</v>
      </c>
      <c r="B142">
        <v>6.32</v>
      </c>
      <c r="C142" s="1">
        <v>0.12</v>
      </c>
    </row>
    <row r="143" spans="1:3" x14ac:dyDescent="0.35">
      <c r="A143" s="2" t="s">
        <v>6</v>
      </c>
      <c r="B143">
        <v>5.05</v>
      </c>
      <c r="C143" s="1">
        <v>0.46800000000000003</v>
      </c>
    </row>
    <row r="144" spans="1:3" x14ac:dyDescent="0.35">
      <c r="A144" s="2" t="s">
        <v>7</v>
      </c>
      <c r="B144">
        <v>5.62</v>
      </c>
      <c r="C144" s="1">
        <v>0.374</v>
      </c>
    </row>
    <row r="145" spans="1:3" x14ac:dyDescent="0.35">
      <c r="A145" s="2" t="s">
        <v>8</v>
      </c>
      <c r="B145">
        <v>5.0999999999999996</v>
      </c>
      <c r="C145" s="1">
        <v>0.33300000000000002</v>
      </c>
    </row>
    <row r="146" spans="1:3" x14ac:dyDescent="0.35">
      <c r="A146" s="2" t="s">
        <v>10</v>
      </c>
      <c r="B146">
        <v>4.8600000000000003</v>
      </c>
      <c r="C146" s="1">
        <v>0.54500000000000004</v>
      </c>
    </row>
    <row r="164" spans="1:9" x14ac:dyDescent="0.35">
      <c r="A164" s="9" t="s">
        <v>53</v>
      </c>
      <c r="B164" s="9"/>
      <c r="C164" s="9"/>
      <c r="D164" s="9"/>
      <c r="E164" s="9"/>
      <c r="F164" s="9"/>
      <c r="G164" s="9"/>
      <c r="H164" s="9"/>
      <c r="I164" s="9"/>
    </row>
    <row r="165" spans="1:9" x14ac:dyDescent="0.35">
      <c r="A165" s="9" t="s">
        <v>53</v>
      </c>
      <c r="B165" s="2">
        <v>2010</v>
      </c>
      <c r="C165" s="2">
        <v>2011</v>
      </c>
      <c r="D165" s="2">
        <v>2012</v>
      </c>
      <c r="E165" s="2">
        <v>2013</v>
      </c>
      <c r="F165" s="2">
        <v>2014</v>
      </c>
      <c r="G165" s="2">
        <v>2015</v>
      </c>
      <c r="H165" s="2">
        <v>2016</v>
      </c>
      <c r="I165" s="2">
        <v>2017</v>
      </c>
    </row>
    <row r="166" spans="1:9" x14ac:dyDescent="0.35">
      <c r="A166" s="2" t="s">
        <v>54</v>
      </c>
      <c r="B166">
        <v>5.83</v>
      </c>
      <c r="C166">
        <v>5.43</v>
      </c>
      <c r="D166">
        <v>5.0599999999999996</v>
      </c>
      <c r="E166">
        <v>5.45</v>
      </c>
      <c r="F166">
        <v>5.95</v>
      </c>
      <c r="G166">
        <v>5.98</v>
      </c>
      <c r="H166">
        <v>5.6</v>
      </c>
      <c r="I166">
        <v>5.89</v>
      </c>
    </row>
    <row r="167" spans="1:9" x14ac:dyDescent="0.35">
      <c r="A167" s="2" t="s">
        <v>10</v>
      </c>
      <c r="B167">
        <v>5.0199999999999996</v>
      </c>
      <c r="C167">
        <v>4.49</v>
      </c>
      <c r="D167">
        <v>4.3499999999999996</v>
      </c>
      <c r="E167">
        <v>4.8099999999999996</v>
      </c>
      <c r="F167">
        <v>5.18</v>
      </c>
      <c r="G167">
        <v>4.9400000000000004</v>
      </c>
      <c r="H167">
        <v>4.87</v>
      </c>
      <c r="I167">
        <v>5.72</v>
      </c>
    </row>
    <row r="168" spans="1:9" x14ac:dyDescent="0.35">
      <c r="A168" s="2" t="s">
        <v>8</v>
      </c>
      <c r="B168">
        <v>5.0999999999999996</v>
      </c>
      <c r="C168">
        <v>4.96</v>
      </c>
      <c r="D168">
        <v>4.84</v>
      </c>
      <c r="E168">
        <v>5.41</v>
      </c>
      <c r="F168">
        <v>5.5</v>
      </c>
      <c r="G168">
        <v>5.17</v>
      </c>
      <c r="H168">
        <v>5.1100000000000003</v>
      </c>
      <c r="I168">
        <v>5.63</v>
      </c>
    </row>
    <row r="169" spans="1:9" x14ac:dyDescent="0.35">
      <c r="A169" s="2" t="s">
        <v>6</v>
      </c>
      <c r="B169">
        <v>5.05</v>
      </c>
      <c r="C169">
        <v>4.8600000000000003</v>
      </c>
      <c r="D169">
        <v>4.45</v>
      </c>
      <c r="E169">
        <v>4.83</v>
      </c>
      <c r="F169">
        <v>4.7699999999999996</v>
      </c>
      <c r="G169">
        <v>6.03</v>
      </c>
      <c r="H169">
        <v>4.74</v>
      </c>
      <c r="I169">
        <v>4.62</v>
      </c>
    </row>
    <row r="170" spans="1:9" x14ac:dyDescent="0.35">
      <c r="A170" s="2" t="s">
        <v>7</v>
      </c>
      <c r="B170">
        <v>5.62</v>
      </c>
      <c r="C170">
        <v>6.1</v>
      </c>
      <c r="D170">
        <v>5.34</v>
      </c>
      <c r="E170">
        <v>6.09</v>
      </c>
      <c r="F170">
        <v>6.07</v>
      </c>
      <c r="G170">
        <v>5.98</v>
      </c>
      <c r="H170">
        <v>5.69</v>
      </c>
      <c r="I170">
        <v>6.37</v>
      </c>
    </row>
    <row r="171" spans="1:9" x14ac:dyDescent="0.35">
      <c r="A171" s="2" t="s">
        <v>56</v>
      </c>
      <c r="B171">
        <v>7.27</v>
      </c>
      <c r="C171">
        <v>6.47</v>
      </c>
      <c r="D171">
        <v>5.83</v>
      </c>
      <c r="E171">
        <v>6.96</v>
      </c>
      <c r="F171">
        <v>6.88</v>
      </c>
      <c r="G171">
        <v>6.97</v>
      </c>
      <c r="H171">
        <v>6.26</v>
      </c>
      <c r="I171">
        <v>6.94</v>
      </c>
    </row>
    <row r="172" spans="1:9" x14ac:dyDescent="0.35">
      <c r="A172" s="2" t="s">
        <v>55</v>
      </c>
      <c r="B172">
        <v>5.92</v>
      </c>
      <c r="C172">
        <v>5.71</v>
      </c>
      <c r="D172">
        <v>5.25</v>
      </c>
      <c r="E172">
        <v>5.8</v>
      </c>
      <c r="F172">
        <v>6.07</v>
      </c>
      <c r="G172">
        <v>6.03</v>
      </c>
      <c r="H172">
        <v>5.71</v>
      </c>
      <c r="I172">
        <v>5.97</v>
      </c>
    </row>
    <row r="173" spans="1:9" x14ac:dyDescent="0.35">
      <c r="A173" s="2" t="s">
        <v>4</v>
      </c>
      <c r="B173">
        <v>5.88</v>
      </c>
      <c r="C173">
        <v>6.63</v>
      </c>
      <c r="D173">
        <v>5.16</v>
      </c>
      <c r="E173">
        <v>6.18</v>
      </c>
      <c r="F173">
        <v>6.05</v>
      </c>
      <c r="G173">
        <v>7.32</v>
      </c>
      <c r="H173">
        <v>5.77</v>
      </c>
      <c r="I173">
        <v>6.06</v>
      </c>
    </row>
    <row r="174" spans="1:9" x14ac:dyDescent="0.35">
      <c r="A174" s="2" t="s">
        <v>5</v>
      </c>
      <c r="B174">
        <v>6.32</v>
      </c>
      <c r="C174">
        <v>5.73</v>
      </c>
      <c r="D174">
        <v>5.07</v>
      </c>
      <c r="E174">
        <v>5.7</v>
      </c>
      <c r="F174">
        <v>5.93</v>
      </c>
      <c r="G174">
        <v>6.94</v>
      </c>
      <c r="H174">
        <v>5.84</v>
      </c>
      <c r="I174">
        <v>5.59</v>
      </c>
    </row>
    <row r="175" spans="1:9" x14ac:dyDescent="0.35">
      <c r="A175" s="2" t="s">
        <v>1</v>
      </c>
      <c r="B175">
        <v>6.66</v>
      </c>
      <c r="C175">
        <v>6.18</v>
      </c>
      <c r="D175">
        <v>5.35</v>
      </c>
      <c r="E175">
        <v>6.22</v>
      </c>
      <c r="F175">
        <v>6.23</v>
      </c>
      <c r="G175">
        <v>6.04</v>
      </c>
      <c r="H175">
        <v>5.69</v>
      </c>
      <c r="I175">
        <v>6.56</v>
      </c>
    </row>
    <row r="178" spans="1:9" x14ac:dyDescent="0.35">
      <c r="A178" s="16"/>
      <c r="B178" s="2">
        <v>2010</v>
      </c>
      <c r="C178" s="2">
        <v>2011</v>
      </c>
      <c r="D178" s="2">
        <v>2012</v>
      </c>
      <c r="E178" s="2">
        <v>2013</v>
      </c>
      <c r="F178" s="2">
        <v>2014</v>
      </c>
      <c r="G178" s="2">
        <v>2015</v>
      </c>
      <c r="H178" s="2">
        <v>2016</v>
      </c>
      <c r="I178" s="2">
        <v>2017</v>
      </c>
    </row>
    <row r="179" spans="1:9" x14ac:dyDescent="0.35">
      <c r="A179" s="2" t="s">
        <v>0</v>
      </c>
      <c r="B179">
        <v>3.79</v>
      </c>
      <c r="C179">
        <v>4.04</v>
      </c>
      <c r="D179">
        <v>3.38</v>
      </c>
      <c r="E179">
        <v>4.3899999999999997</v>
      </c>
      <c r="F179">
        <v>3.97</v>
      </c>
      <c r="G179">
        <v>3.99</v>
      </c>
      <c r="H179">
        <v>4.13</v>
      </c>
      <c r="I179">
        <v>4.22</v>
      </c>
    </row>
    <row r="180" spans="1:9" x14ac:dyDescent="0.35">
      <c r="A180" s="2" t="s">
        <v>1</v>
      </c>
      <c r="B180">
        <v>4.8499999999999996</v>
      </c>
      <c r="C180">
        <v>4.7</v>
      </c>
      <c r="D180">
        <v>3.35</v>
      </c>
      <c r="E180">
        <v>5.15</v>
      </c>
      <c r="F180">
        <v>4.8499999999999996</v>
      </c>
      <c r="G180">
        <v>4.33</v>
      </c>
      <c r="H180">
        <v>3.96</v>
      </c>
      <c r="I180">
        <v>4.33</v>
      </c>
    </row>
    <row r="181" spans="1:9" x14ac:dyDescent="0.35">
      <c r="A181" s="2" t="s">
        <v>2</v>
      </c>
      <c r="B181">
        <v>3.24</v>
      </c>
      <c r="C181">
        <v>2.68</v>
      </c>
      <c r="D181">
        <v>2.7</v>
      </c>
      <c r="E181">
        <v>3.87</v>
      </c>
      <c r="F181">
        <v>4.07</v>
      </c>
      <c r="G181">
        <v>4.79</v>
      </c>
      <c r="H181">
        <v>3.24</v>
      </c>
      <c r="I181">
        <v>3.72</v>
      </c>
    </row>
    <row r="182" spans="1:9" x14ac:dyDescent="0.35">
      <c r="A182" s="2" t="s">
        <v>4</v>
      </c>
      <c r="B182">
        <v>3.25</v>
      </c>
      <c r="C182">
        <v>4</v>
      </c>
      <c r="D182">
        <v>3.1</v>
      </c>
      <c r="E182">
        <v>4.3499999999999996</v>
      </c>
      <c r="F182">
        <v>4.12</v>
      </c>
      <c r="G182">
        <v>4.58</v>
      </c>
      <c r="H182">
        <v>3.38</v>
      </c>
      <c r="I182">
        <v>3.79</v>
      </c>
    </row>
    <row r="183" spans="1:9" x14ac:dyDescent="0.35">
      <c r="A183" s="2" t="s">
        <v>9</v>
      </c>
      <c r="B183">
        <v>3.52</v>
      </c>
      <c r="C183">
        <v>3.01</v>
      </c>
      <c r="D183">
        <v>3.1</v>
      </c>
      <c r="E183">
        <v>3.93</v>
      </c>
      <c r="F183">
        <v>4.47</v>
      </c>
      <c r="G183">
        <v>3.35</v>
      </c>
      <c r="H183">
        <v>3.02</v>
      </c>
      <c r="I183">
        <v>3.77</v>
      </c>
    </row>
    <row r="184" spans="1:9" x14ac:dyDescent="0.35">
      <c r="A184" s="2" t="s">
        <v>5</v>
      </c>
      <c r="B184">
        <v>3.76</v>
      </c>
      <c r="C184">
        <v>4.03</v>
      </c>
      <c r="D184">
        <v>3.51</v>
      </c>
      <c r="E184">
        <v>4.42</v>
      </c>
      <c r="F184">
        <v>4.4800000000000004</v>
      </c>
      <c r="G184">
        <v>4.96</v>
      </c>
      <c r="H184">
        <v>3.56</v>
      </c>
      <c r="I184">
        <v>3.8</v>
      </c>
    </row>
    <row r="185" spans="1:9" x14ac:dyDescent="0.35">
      <c r="A185" s="2" t="s">
        <v>6</v>
      </c>
      <c r="B185">
        <v>2.67</v>
      </c>
      <c r="C185">
        <v>3.21</v>
      </c>
      <c r="D185">
        <v>2.44</v>
      </c>
      <c r="E185">
        <v>2.33</v>
      </c>
      <c r="F185">
        <v>2.8</v>
      </c>
      <c r="G185">
        <v>2.97</v>
      </c>
      <c r="H185">
        <v>2.81</v>
      </c>
      <c r="I185">
        <v>2.5</v>
      </c>
    </row>
    <row r="186" spans="1:9" x14ac:dyDescent="0.35">
      <c r="A186" s="2" t="s">
        <v>7</v>
      </c>
      <c r="B186">
        <v>0.68</v>
      </c>
      <c r="C186">
        <v>0.33</v>
      </c>
      <c r="D186">
        <v>0.4</v>
      </c>
      <c r="E186">
        <v>2.2000000000000002</v>
      </c>
      <c r="F186">
        <v>2.04</v>
      </c>
      <c r="G186">
        <v>1.33</v>
      </c>
      <c r="H186">
        <v>2.29</v>
      </c>
      <c r="I186">
        <v>2.1800000000000002</v>
      </c>
    </row>
    <row r="187" spans="1:9" x14ac:dyDescent="0.35">
      <c r="A187" s="2" t="s">
        <v>8</v>
      </c>
      <c r="B187">
        <v>2.88</v>
      </c>
      <c r="C187">
        <v>3.31</v>
      </c>
      <c r="D187">
        <v>2.63</v>
      </c>
      <c r="E187">
        <v>3.73</v>
      </c>
      <c r="F187">
        <v>4.1500000000000004</v>
      </c>
      <c r="G187">
        <v>3.06</v>
      </c>
      <c r="H187">
        <v>3.72</v>
      </c>
      <c r="I187">
        <v>3.58</v>
      </c>
    </row>
    <row r="188" spans="1:9" x14ac:dyDescent="0.35">
      <c r="A188" s="2" t="s">
        <v>10</v>
      </c>
      <c r="B188">
        <v>1.99</v>
      </c>
      <c r="C188">
        <v>0.78</v>
      </c>
      <c r="D188">
        <v>1.1599999999999999</v>
      </c>
      <c r="E188">
        <v>1.99</v>
      </c>
      <c r="F188">
        <v>2.86</v>
      </c>
      <c r="G188">
        <v>2.19</v>
      </c>
      <c r="H188">
        <v>2.23</v>
      </c>
      <c r="I188">
        <v>2.57</v>
      </c>
    </row>
    <row r="190" spans="1:9" x14ac:dyDescent="0.35">
      <c r="A190" s="2" t="s">
        <v>58</v>
      </c>
      <c r="B190">
        <v>2.2999999999999998</v>
      </c>
    </row>
    <row r="191" spans="1:9" x14ac:dyDescent="0.35">
      <c r="A191" s="2" t="s">
        <v>59</v>
      </c>
      <c r="B191">
        <v>4.8</v>
      </c>
    </row>
  </sheetData>
  <sortState ref="A98:I117">
    <sortCondition ref="A98"/>
  </sortState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6" sqref="G6"/>
    </sheetView>
  </sheetViews>
  <sheetFormatPr defaultRowHeight="14.5" x14ac:dyDescent="0.35"/>
  <cols>
    <col min="1" max="1" width="43.81640625" bestFit="1" customWidth="1"/>
    <col min="2" max="9" width="5" bestFit="1" customWidth="1"/>
  </cols>
  <sheetData>
    <row r="1" spans="1:9" x14ac:dyDescent="0.35">
      <c r="A1" s="8" t="s">
        <v>23</v>
      </c>
    </row>
    <row r="2" spans="1:9" x14ac:dyDescent="0.35">
      <c r="B2" s="2">
        <v>2010</v>
      </c>
      <c r="C2" s="2">
        <v>2011</v>
      </c>
      <c r="D2" s="2">
        <v>2012</v>
      </c>
      <c r="E2" s="2">
        <v>2013</v>
      </c>
      <c r="F2" s="2">
        <v>2014</v>
      </c>
      <c r="G2" s="2">
        <v>2015</v>
      </c>
      <c r="H2" s="2">
        <v>2016</v>
      </c>
      <c r="I2" s="2">
        <v>2017</v>
      </c>
    </row>
    <row r="3" spans="1:9" x14ac:dyDescent="0.35">
      <c r="A3" s="2" t="s">
        <v>0</v>
      </c>
      <c r="B3">
        <v>1.28</v>
      </c>
      <c r="C3">
        <v>0.85</v>
      </c>
      <c r="D3">
        <v>1.29</v>
      </c>
      <c r="E3">
        <v>1.31</v>
      </c>
      <c r="F3">
        <v>1.22</v>
      </c>
      <c r="G3">
        <v>0.51</v>
      </c>
      <c r="H3">
        <v>1.06</v>
      </c>
      <c r="I3">
        <v>0.7</v>
      </c>
    </row>
    <row r="4" spans="1:9" x14ac:dyDescent="0.35">
      <c r="A4" s="2" t="s">
        <v>1</v>
      </c>
      <c r="B4">
        <v>1.1499999999999999</v>
      </c>
      <c r="C4">
        <v>0.6</v>
      </c>
      <c r="D4">
        <v>0.98</v>
      </c>
      <c r="E4">
        <v>0.9</v>
      </c>
      <c r="F4">
        <v>0.8</v>
      </c>
      <c r="G4">
        <v>0.82</v>
      </c>
      <c r="H4">
        <v>0.81</v>
      </c>
      <c r="I4">
        <v>0.56000000000000005</v>
      </c>
    </row>
    <row r="5" spans="1:9" x14ac:dyDescent="0.35">
      <c r="A5" s="2" t="s">
        <v>2</v>
      </c>
      <c r="B5">
        <v>1.03</v>
      </c>
      <c r="C5">
        <v>0.81</v>
      </c>
      <c r="D5">
        <v>0.82</v>
      </c>
      <c r="E5">
        <v>0.96</v>
      </c>
      <c r="F5">
        <v>0.71</v>
      </c>
      <c r="G5">
        <v>0.56999999999999995</v>
      </c>
      <c r="H5">
        <v>0.79</v>
      </c>
      <c r="I5">
        <v>0.56000000000000005</v>
      </c>
    </row>
    <row r="6" spans="1:9" x14ac:dyDescent="0.35">
      <c r="A6" s="2" t="s">
        <v>4</v>
      </c>
      <c r="B6">
        <v>3.98</v>
      </c>
      <c r="C6">
        <v>3.12</v>
      </c>
      <c r="D6">
        <v>4.2699999999999996</v>
      </c>
      <c r="E6">
        <v>3.31</v>
      </c>
      <c r="F6">
        <v>3.51</v>
      </c>
      <c r="G6" t="s">
        <v>15</v>
      </c>
      <c r="H6">
        <v>2.66</v>
      </c>
      <c r="I6">
        <v>2.39</v>
      </c>
    </row>
    <row r="7" spans="1:9" x14ac:dyDescent="0.35">
      <c r="A7" s="2" t="s">
        <v>9</v>
      </c>
      <c r="B7">
        <v>1.37</v>
      </c>
      <c r="C7">
        <v>1.27</v>
      </c>
      <c r="D7">
        <v>1.34</v>
      </c>
      <c r="E7">
        <v>1.4</v>
      </c>
      <c r="F7">
        <v>1.24</v>
      </c>
      <c r="G7">
        <v>0.68</v>
      </c>
      <c r="H7">
        <v>1.35</v>
      </c>
      <c r="I7">
        <v>0.85</v>
      </c>
    </row>
    <row r="8" spans="1:9" x14ac:dyDescent="0.35">
      <c r="A8" s="2" t="s">
        <v>5</v>
      </c>
      <c r="B8">
        <v>3.27</v>
      </c>
      <c r="C8">
        <v>2.67</v>
      </c>
      <c r="D8">
        <v>2.99</v>
      </c>
      <c r="E8" t="s">
        <v>15</v>
      </c>
      <c r="F8" t="s">
        <v>15</v>
      </c>
      <c r="G8" t="s">
        <v>15</v>
      </c>
      <c r="H8">
        <v>2.38</v>
      </c>
      <c r="I8">
        <v>2.35</v>
      </c>
    </row>
    <row r="9" spans="1:9" x14ac:dyDescent="0.35">
      <c r="A9" s="2" t="s">
        <v>6</v>
      </c>
      <c r="B9">
        <v>2.13</v>
      </c>
      <c r="C9">
        <v>2.06</v>
      </c>
      <c r="D9">
        <v>2.15</v>
      </c>
      <c r="E9">
        <v>2.5099999999999998</v>
      </c>
      <c r="F9">
        <v>2.2000000000000002</v>
      </c>
      <c r="G9" t="s">
        <v>15</v>
      </c>
      <c r="H9">
        <v>1.53</v>
      </c>
      <c r="I9">
        <v>1.41</v>
      </c>
    </row>
    <row r="10" spans="1:9" x14ac:dyDescent="0.35">
      <c r="A10" s="2" t="s">
        <v>7</v>
      </c>
      <c r="B10">
        <v>1.72</v>
      </c>
      <c r="C10">
        <v>1.52</v>
      </c>
      <c r="D10">
        <v>1.74</v>
      </c>
      <c r="E10">
        <v>1.76</v>
      </c>
      <c r="F10">
        <v>1.22</v>
      </c>
      <c r="G10">
        <v>0.99</v>
      </c>
      <c r="H10">
        <v>0.95</v>
      </c>
      <c r="I10">
        <v>0.82</v>
      </c>
    </row>
    <row r="11" spans="1:9" x14ac:dyDescent="0.35">
      <c r="A11" s="2" t="s">
        <v>8</v>
      </c>
      <c r="B11">
        <v>1.33</v>
      </c>
      <c r="C11">
        <v>0.95</v>
      </c>
      <c r="D11">
        <v>1.1499999999999999</v>
      </c>
      <c r="E11">
        <v>1.07</v>
      </c>
      <c r="F11">
        <v>0.88</v>
      </c>
      <c r="G11">
        <v>0.88</v>
      </c>
      <c r="H11">
        <v>0.92</v>
      </c>
      <c r="I11">
        <v>0.93</v>
      </c>
    </row>
    <row r="12" spans="1:9" x14ac:dyDescent="0.35">
      <c r="A12" s="2" t="s">
        <v>10</v>
      </c>
      <c r="B12">
        <v>1.1100000000000001</v>
      </c>
      <c r="C12">
        <v>0.89</v>
      </c>
      <c r="D12">
        <v>1.03</v>
      </c>
      <c r="E12">
        <v>1.07</v>
      </c>
      <c r="F12">
        <v>0.77</v>
      </c>
      <c r="G12">
        <v>0.76</v>
      </c>
      <c r="H12">
        <v>0.79</v>
      </c>
      <c r="I12">
        <v>0.78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5" workbookViewId="0">
      <selection activeCell="G19" sqref="G19"/>
    </sheetView>
  </sheetViews>
  <sheetFormatPr defaultRowHeight="14.5" x14ac:dyDescent="0.35"/>
  <cols>
    <col min="1" max="1" width="43.81640625" bestFit="1" customWidth="1"/>
    <col min="2" max="9" width="5" bestFit="1" customWidth="1"/>
  </cols>
  <sheetData>
    <row r="1" spans="1:14" x14ac:dyDescent="0.35">
      <c r="A1" s="11" t="s">
        <v>24</v>
      </c>
    </row>
    <row r="2" spans="1:14" x14ac:dyDescent="0.35">
      <c r="B2" s="2">
        <v>2010</v>
      </c>
      <c r="C2" s="2">
        <v>2011</v>
      </c>
      <c r="D2" s="2">
        <v>2012</v>
      </c>
      <c r="E2" s="2">
        <v>2013</v>
      </c>
      <c r="F2" s="2">
        <v>2014</v>
      </c>
      <c r="G2" s="2">
        <v>2015</v>
      </c>
      <c r="H2" s="2">
        <v>2016</v>
      </c>
      <c r="I2" s="2">
        <v>2017</v>
      </c>
      <c r="K2" s="19" t="s">
        <v>61</v>
      </c>
      <c r="N2" s="19"/>
    </row>
    <row r="3" spans="1:14" x14ac:dyDescent="0.35">
      <c r="A3" s="2" t="s">
        <v>0</v>
      </c>
      <c r="B3">
        <v>22.12</v>
      </c>
      <c r="C3">
        <v>13.44</v>
      </c>
      <c r="D3">
        <v>17.36</v>
      </c>
      <c r="E3">
        <v>8.99</v>
      </c>
      <c r="F3">
        <v>16.190000000000001</v>
      </c>
      <c r="G3">
        <v>18.36</v>
      </c>
      <c r="H3">
        <v>14.6</v>
      </c>
      <c r="I3">
        <v>12</v>
      </c>
      <c r="K3" s="19"/>
      <c r="N3" s="19"/>
    </row>
    <row r="4" spans="1:14" x14ac:dyDescent="0.35">
      <c r="A4" s="2" t="s">
        <v>1</v>
      </c>
      <c r="B4">
        <v>24.84</v>
      </c>
      <c r="C4">
        <v>9.82</v>
      </c>
      <c r="D4">
        <v>6</v>
      </c>
      <c r="E4">
        <v>5.8</v>
      </c>
      <c r="F4">
        <v>9.2100000000000009</v>
      </c>
      <c r="G4">
        <v>12.92</v>
      </c>
      <c r="H4">
        <v>11.3</v>
      </c>
      <c r="I4">
        <v>11.47</v>
      </c>
      <c r="K4" s="19"/>
      <c r="N4" s="19"/>
    </row>
    <row r="5" spans="1:14" x14ac:dyDescent="0.35">
      <c r="A5" s="2" t="s">
        <v>2</v>
      </c>
      <c r="B5">
        <v>43.03</v>
      </c>
      <c r="C5">
        <v>31.34</v>
      </c>
      <c r="D5">
        <v>29.92</v>
      </c>
      <c r="E5">
        <v>33.520000000000003</v>
      </c>
      <c r="F5">
        <v>36.159999999999997</v>
      </c>
      <c r="G5">
        <v>37.619999999999997</v>
      </c>
      <c r="H5">
        <v>31.4</v>
      </c>
      <c r="I5">
        <v>37.96</v>
      </c>
      <c r="K5" s="19"/>
      <c r="L5" s="19"/>
      <c r="M5" s="19"/>
      <c r="N5" s="19"/>
    </row>
    <row r="6" spans="1:14" x14ac:dyDescent="0.35">
      <c r="A6" s="2" t="s">
        <v>4</v>
      </c>
      <c r="B6">
        <v>19.899999999999999</v>
      </c>
      <c r="C6">
        <v>45.7</v>
      </c>
      <c r="D6">
        <v>18</v>
      </c>
      <c r="E6">
        <v>14.2</v>
      </c>
      <c r="F6">
        <v>24.1</v>
      </c>
      <c r="G6">
        <v>59.2</v>
      </c>
      <c r="H6">
        <v>18.7</v>
      </c>
      <c r="I6">
        <v>34.799999999999997</v>
      </c>
      <c r="K6" s="19"/>
      <c r="L6" s="19"/>
      <c r="M6" s="19"/>
      <c r="N6" s="19"/>
    </row>
    <row r="7" spans="1:14" x14ac:dyDescent="0.35">
      <c r="A7" s="2" t="s">
        <v>9</v>
      </c>
      <c r="B7">
        <v>21</v>
      </c>
      <c r="C7">
        <v>9.73</v>
      </c>
      <c r="D7">
        <v>8.99</v>
      </c>
      <c r="E7">
        <v>8.67</v>
      </c>
      <c r="F7">
        <v>14.82</v>
      </c>
      <c r="G7">
        <v>14.95</v>
      </c>
      <c r="H7">
        <v>14.24</v>
      </c>
      <c r="I7">
        <v>15.4</v>
      </c>
      <c r="K7" s="19"/>
      <c r="L7" s="20"/>
      <c r="M7" s="20"/>
      <c r="N7" s="19"/>
    </row>
    <row r="8" spans="1:14" x14ac:dyDescent="0.35">
      <c r="A8" s="2" t="s">
        <v>5</v>
      </c>
      <c r="B8">
        <v>34.799999999999997</v>
      </c>
      <c r="C8">
        <v>27.66</v>
      </c>
      <c r="D8">
        <v>21.95</v>
      </c>
      <c r="E8">
        <v>5.88</v>
      </c>
      <c r="F8">
        <v>34.76</v>
      </c>
      <c r="G8">
        <v>15.3</v>
      </c>
      <c r="H8">
        <v>33.700000000000003</v>
      </c>
      <c r="I8">
        <v>26.9</v>
      </c>
      <c r="K8" s="19"/>
      <c r="L8" s="20"/>
      <c r="M8" s="20"/>
      <c r="N8" s="19"/>
    </row>
    <row r="9" spans="1:14" x14ac:dyDescent="0.35">
      <c r="A9" s="2" t="s">
        <v>6</v>
      </c>
      <c r="B9">
        <v>24.08</v>
      </c>
      <c r="C9">
        <v>15.64</v>
      </c>
      <c r="D9">
        <v>24.34</v>
      </c>
      <c r="E9">
        <v>12.82</v>
      </c>
      <c r="F9">
        <v>14.7</v>
      </c>
      <c r="G9">
        <v>17.52</v>
      </c>
      <c r="H9">
        <v>30.9</v>
      </c>
      <c r="I9">
        <v>47.96</v>
      </c>
      <c r="K9" s="19"/>
      <c r="L9" s="20"/>
      <c r="M9" s="20"/>
      <c r="N9" s="19"/>
    </row>
    <row r="10" spans="1:14" x14ac:dyDescent="0.35">
      <c r="A10" s="2" t="s">
        <v>7</v>
      </c>
      <c r="B10">
        <v>70.7</v>
      </c>
      <c r="C10">
        <v>69.97</v>
      </c>
      <c r="D10">
        <v>43.3</v>
      </c>
      <c r="E10">
        <v>60.24</v>
      </c>
      <c r="F10">
        <v>62.5</v>
      </c>
      <c r="G10">
        <v>58.65</v>
      </c>
      <c r="H10">
        <v>62.42</v>
      </c>
      <c r="I10">
        <v>67.959999999999994</v>
      </c>
      <c r="K10" s="19"/>
      <c r="L10" s="20"/>
      <c r="M10" s="20"/>
      <c r="N10" s="19"/>
    </row>
    <row r="11" spans="1:14" x14ac:dyDescent="0.35">
      <c r="A11" s="2" t="s">
        <v>8</v>
      </c>
      <c r="B11">
        <v>5.64</v>
      </c>
      <c r="C11">
        <v>4.9400000000000004</v>
      </c>
      <c r="D11">
        <v>2.59</v>
      </c>
      <c r="E11">
        <v>4.2300000000000004</v>
      </c>
      <c r="F11">
        <v>3.02</v>
      </c>
      <c r="G11">
        <v>4.58</v>
      </c>
      <c r="H11">
        <v>6.28</v>
      </c>
      <c r="I11">
        <v>4.95</v>
      </c>
      <c r="K11" s="19"/>
      <c r="L11" s="20"/>
      <c r="M11" s="20"/>
      <c r="N11" s="19"/>
    </row>
    <row r="12" spans="1:14" x14ac:dyDescent="0.35">
      <c r="A12" s="2" t="s">
        <v>10</v>
      </c>
      <c r="B12">
        <v>15.3</v>
      </c>
      <c r="C12">
        <v>18.600000000000001</v>
      </c>
      <c r="D12">
        <v>16.13</v>
      </c>
      <c r="E12">
        <v>14.8</v>
      </c>
      <c r="F12">
        <v>66.81</v>
      </c>
      <c r="G12">
        <v>27.4</v>
      </c>
      <c r="H12">
        <v>47.32</v>
      </c>
      <c r="I12">
        <v>36</v>
      </c>
      <c r="K12" s="19"/>
      <c r="L12" s="20"/>
      <c r="M12" s="20"/>
      <c r="N12" s="19"/>
    </row>
    <row r="13" spans="1:14" x14ac:dyDescent="0.35">
      <c r="K13" s="19"/>
      <c r="L13" s="20"/>
      <c r="M13" s="20"/>
      <c r="N13" s="19"/>
    </row>
    <row r="14" spans="1:14" x14ac:dyDescent="0.35">
      <c r="A14" s="10" t="s">
        <v>25</v>
      </c>
      <c r="K14" s="19"/>
      <c r="L14" s="20"/>
      <c r="M14" s="20"/>
      <c r="N14" s="19"/>
    </row>
    <row r="15" spans="1:14" x14ac:dyDescent="0.35">
      <c r="B15" s="2">
        <v>2010</v>
      </c>
      <c r="C15" s="2">
        <v>2011</v>
      </c>
      <c r="D15" s="2">
        <v>2012</v>
      </c>
      <c r="E15" s="2">
        <v>2013</v>
      </c>
      <c r="F15" s="2">
        <v>2014</v>
      </c>
      <c r="G15" s="2">
        <v>2015</v>
      </c>
      <c r="H15" s="2">
        <v>2016</v>
      </c>
      <c r="I15" s="2">
        <v>2017</v>
      </c>
    </row>
    <row r="16" spans="1:14" x14ac:dyDescent="0.35">
      <c r="A16" s="2" t="s">
        <v>0</v>
      </c>
      <c r="B16">
        <v>6.6</v>
      </c>
      <c r="C16">
        <v>3.9</v>
      </c>
      <c r="D16">
        <v>4.0999999999999996</v>
      </c>
      <c r="E16">
        <v>3.43</v>
      </c>
      <c r="F16">
        <v>3.34</v>
      </c>
      <c r="G16">
        <v>4.5599999999999996</v>
      </c>
      <c r="H16">
        <v>4.17</v>
      </c>
      <c r="I16">
        <v>2.88</v>
      </c>
    </row>
    <row r="17" spans="1:9" x14ac:dyDescent="0.35">
      <c r="A17" s="2" t="s">
        <v>1</v>
      </c>
      <c r="B17">
        <v>9.5</v>
      </c>
      <c r="C17">
        <v>4.5999999999999996</v>
      </c>
      <c r="D17">
        <v>2.19</v>
      </c>
      <c r="E17">
        <v>3.27</v>
      </c>
      <c r="F17">
        <v>4.5</v>
      </c>
      <c r="G17">
        <v>5.64</v>
      </c>
      <c r="H17">
        <v>5.95</v>
      </c>
      <c r="I17">
        <v>5.0999999999999996</v>
      </c>
    </row>
    <row r="18" spans="1:9" x14ac:dyDescent="0.35">
      <c r="A18" s="2" t="s">
        <v>2</v>
      </c>
      <c r="B18">
        <v>11.05</v>
      </c>
      <c r="C18">
        <v>11.5</v>
      </c>
      <c r="D18">
        <v>6.8</v>
      </c>
      <c r="E18">
        <v>10.33</v>
      </c>
      <c r="F18">
        <v>10.16</v>
      </c>
      <c r="G18">
        <v>14.3</v>
      </c>
      <c r="H18">
        <v>11.7</v>
      </c>
      <c r="I18">
        <v>13.8</v>
      </c>
    </row>
    <row r="19" spans="1:9" x14ac:dyDescent="0.35">
      <c r="A19" s="2" t="s">
        <v>4</v>
      </c>
      <c r="B19">
        <v>9.9</v>
      </c>
      <c r="C19">
        <v>18.399999999999999</v>
      </c>
      <c r="D19">
        <v>7.9</v>
      </c>
      <c r="E19">
        <v>4.3</v>
      </c>
      <c r="F19">
        <v>9.9</v>
      </c>
      <c r="G19">
        <v>7.23</v>
      </c>
      <c r="H19">
        <v>6.1</v>
      </c>
      <c r="I19">
        <v>12.1</v>
      </c>
    </row>
    <row r="20" spans="1:9" x14ac:dyDescent="0.35">
      <c r="A20" s="2" t="s">
        <v>9</v>
      </c>
      <c r="B20">
        <v>5.6</v>
      </c>
      <c r="C20">
        <v>5.05</v>
      </c>
      <c r="D20">
        <v>3.75</v>
      </c>
      <c r="E20">
        <v>3.51</v>
      </c>
      <c r="F20">
        <v>5.7</v>
      </c>
      <c r="G20">
        <v>3.94</v>
      </c>
      <c r="H20">
        <v>5.04</v>
      </c>
      <c r="I20">
        <v>5.48</v>
      </c>
    </row>
    <row r="21" spans="1:9" x14ac:dyDescent="0.35">
      <c r="A21" s="2" t="s">
        <v>5</v>
      </c>
      <c r="B21">
        <v>10.6</v>
      </c>
      <c r="C21">
        <v>8.14</v>
      </c>
      <c r="D21">
        <v>5.85</v>
      </c>
      <c r="E21">
        <v>2.76</v>
      </c>
      <c r="F21">
        <v>9.98</v>
      </c>
      <c r="G21">
        <v>3.93</v>
      </c>
      <c r="H21">
        <v>6.4</v>
      </c>
      <c r="I21">
        <v>5.04</v>
      </c>
    </row>
    <row r="22" spans="1:9" x14ac:dyDescent="0.35">
      <c r="A22" s="2" t="s">
        <v>6</v>
      </c>
      <c r="B22">
        <v>7.7</v>
      </c>
      <c r="C22">
        <v>7</v>
      </c>
      <c r="D22">
        <v>5.1100000000000003</v>
      </c>
      <c r="E22">
        <v>4.2699999999999996</v>
      </c>
      <c r="F22">
        <v>9.25</v>
      </c>
      <c r="G22">
        <v>2.6</v>
      </c>
      <c r="H22">
        <v>4.3600000000000003</v>
      </c>
      <c r="I22">
        <v>8.2100000000000009</v>
      </c>
    </row>
    <row r="23" spans="1:9" x14ac:dyDescent="0.35">
      <c r="A23" s="2" t="s">
        <v>7</v>
      </c>
      <c r="B23">
        <v>24.7</v>
      </c>
      <c r="C23">
        <v>25.2</v>
      </c>
      <c r="D23">
        <v>20</v>
      </c>
      <c r="E23">
        <v>25.57</v>
      </c>
      <c r="F23">
        <v>29.6</v>
      </c>
      <c r="G23">
        <v>25.5</v>
      </c>
      <c r="H23">
        <v>26.1</v>
      </c>
      <c r="I23">
        <v>21.1</v>
      </c>
    </row>
    <row r="24" spans="1:9" x14ac:dyDescent="0.35">
      <c r="A24" s="2" t="s">
        <v>8</v>
      </c>
      <c r="B24">
        <v>2.4</v>
      </c>
      <c r="C24">
        <v>1.75</v>
      </c>
      <c r="D24">
        <v>1.6</v>
      </c>
      <c r="E24">
        <v>2.12</v>
      </c>
      <c r="F24">
        <v>1.96</v>
      </c>
      <c r="G24">
        <v>2.2200000000000002</v>
      </c>
      <c r="H24">
        <v>3.24</v>
      </c>
      <c r="I24">
        <v>2.12</v>
      </c>
    </row>
    <row r="25" spans="1:9" x14ac:dyDescent="0.35">
      <c r="A25" s="2" t="s">
        <v>10</v>
      </c>
      <c r="B25">
        <v>4.8</v>
      </c>
      <c r="C25">
        <v>5.0999999999999996</v>
      </c>
      <c r="D25">
        <v>3.49</v>
      </c>
      <c r="E25">
        <v>4.8</v>
      </c>
      <c r="F25">
        <v>6.15</v>
      </c>
      <c r="G25">
        <v>6.94</v>
      </c>
      <c r="H25">
        <v>7.48</v>
      </c>
      <c r="I25">
        <v>5.56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Enterococci</vt:lpstr>
      <vt:lpstr>Fecal Coliform</vt:lpstr>
      <vt:lpstr>Dissolved Oxygen</vt:lpstr>
      <vt:lpstr>Total Nitrogen</vt:lpstr>
      <vt:lpstr>Chlorophyll-a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DaSilva</dc:creator>
  <cp:lastModifiedBy>Rosana</cp:lastModifiedBy>
  <dcterms:created xsi:type="dcterms:W3CDTF">2020-02-10T20:54:24Z</dcterms:created>
  <dcterms:modified xsi:type="dcterms:W3CDTF">2020-04-06T20:26:52Z</dcterms:modified>
</cp:coreProperties>
</file>