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i Ei Nyein Chan\Downloads\Excel\Week 2\"/>
    </mc:Choice>
  </mc:AlternateContent>
  <xr:revisionPtr revIDLastSave="0" documentId="13_ncr:1_{905B2F18-E4E3-4259-87ED-9F5509117A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2" i="1"/>
  <c r="J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L2" i="1" l="1"/>
  <c r="O2" i="1" s="1"/>
  <c r="L36" i="1"/>
  <c r="L29" i="1"/>
  <c r="L28" i="1"/>
  <c r="L12" i="1"/>
  <c r="L21" i="1"/>
  <c r="L20" i="1"/>
  <c r="L13" i="1"/>
  <c r="L37" i="1"/>
  <c r="L35" i="1"/>
  <c r="L27" i="1"/>
  <c r="L19" i="1"/>
  <c r="L11" i="1"/>
  <c r="J33" i="1"/>
  <c r="L34" i="1"/>
  <c r="L26" i="1"/>
  <c r="L18" i="1"/>
  <c r="L10" i="1"/>
  <c r="J19" i="1"/>
  <c r="L33" i="1"/>
  <c r="L25" i="1"/>
  <c r="L17" i="1"/>
  <c r="L9" i="1"/>
  <c r="L5" i="1"/>
  <c r="L32" i="1"/>
  <c r="L24" i="1"/>
  <c r="L16" i="1"/>
  <c r="L8" i="1"/>
  <c r="L39" i="1"/>
  <c r="L31" i="1"/>
  <c r="L23" i="1"/>
  <c r="L15" i="1"/>
  <c r="L7" i="1"/>
  <c r="L38" i="1"/>
  <c r="L30" i="1"/>
  <c r="L22" i="1"/>
  <c r="L14" i="1"/>
  <c r="L6" i="1"/>
  <c r="J13" i="1"/>
  <c r="J37" i="1"/>
  <c r="J26" i="1"/>
  <c r="J12" i="1"/>
  <c r="J36" i="1"/>
  <c r="J25" i="1"/>
  <c r="J11" i="1"/>
  <c r="J29" i="1"/>
  <c r="J18" i="1"/>
  <c r="J28" i="1"/>
  <c r="J17" i="1"/>
  <c r="J27" i="1"/>
  <c r="J35" i="1"/>
  <c r="J21" i="1"/>
  <c r="J10" i="1"/>
  <c r="J34" i="1"/>
  <c r="J20" i="1"/>
  <c r="J9" i="1"/>
  <c r="J32" i="1"/>
  <c r="J24" i="1"/>
  <c r="J16" i="1"/>
  <c r="J8" i="1"/>
  <c r="J39" i="1"/>
  <c r="J31" i="1"/>
  <c r="J23" i="1"/>
  <c r="J15" i="1"/>
  <c r="J7" i="1"/>
  <c r="J38" i="1"/>
  <c r="J30" i="1"/>
  <c r="J22" i="1"/>
  <c r="J14" i="1"/>
  <c r="J6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<sst xmlns="http://schemas.openxmlformats.org/spreadsheetml/2006/main" count="236" uniqueCount="172">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</sst>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14" zoomScale="120" zoomScaleNormal="120" workbookViewId="0">
      <selection activeCell="P33" sqref="P33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20" t="s">
        <v>156</v>
      </c>
      <c r="J2" s="20"/>
      <c r="K2" s="20"/>
      <c r="L2" s="20"/>
      <c r="M2" s="20"/>
      <c r="N2" s="20"/>
      <c r="O2" s="20"/>
      <c r="P2" s="20"/>
    </row>
    <row r="3" spans="2:16" ht="21" x14ac:dyDescent="0.4">
      <c r="I3" s="21" t="s">
        <v>155</v>
      </c>
      <c r="J3" s="21"/>
      <c r="K3" s="21"/>
      <c r="L3" s="21"/>
      <c r="M3" s="21"/>
      <c r="N3" s="21"/>
      <c r="O3" s="21"/>
      <c r="P3" s="21"/>
    </row>
    <row r="4" spans="2:16" ht="17.7" customHeight="1" x14ac:dyDescent="0.3"/>
    <row r="5" spans="2:16" ht="21.45" customHeight="1" x14ac:dyDescent="0.3">
      <c r="I5" s="19" t="s">
        <v>154</v>
      </c>
      <c r="J5" s="19"/>
      <c r="K5" s="19"/>
      <c r="L5" s="19"/>
      <c r="M5" s="19"/>
      <c r="N5" s="19"/>
      <c r="O5" s="19"/>
      <c r="P5" s="19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B1" zoomScaleNormal="100" workbookViewId="0">
      <selection activeCell="O5" sqref="O5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customWidth="1"/>
    <col min="7" max="8" width="14.44140625" customWidth="1"/>
    <col min="9" max="9" width="12.109375" customWidth="1"/>
    <col min="10" max="10" width="10.33203125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H1" s="15"/>
      <c r="I1" s="1"/>
      <c r="K1" s="15"/>
      <c r="L1" s="1"/>
      <c r="N1" s="15"/>
    </row>
    <row r="2" spans="1:15" x14ac:dyDescent="0.3">
      <c r="E2" s="12" t="s">
        <v>135</v>
      </c>
      <c r="F2" s="18">
        <f>AVERAGE(F5:F39)</f>
        <v>7</v>
      </c>
      <c r="H2" s="12" t="s">
        <v>125</v>
      </c>
      <c r="I2" s="13">
        <f ca="1">TODAY()</f>
        <v>45237</v>
      </c>
      <c r="K2" s="12" t="s">
        <v>132</v>
      </c>
      <c r="L2" s="13">
        <f ca="1">DATE(YEAR(I2),1,1)</f>
        <v>44927</v>
      </c>
      <c r="N2" s="12" t="s">
        <v>133</v>
      </c>
      <c r="O2" s="14">
        <f ca="1">NETWORKDAYS(L2,I2)</f>
        <v>222</v>
      </c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6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7">
        <f>VALUE(LEFT(E5,FIND(" ",E5)-1))</f>
        <v>7</v>
      </c>
      <c r="G5" s="11">
        <v>32138</v>
      </c>
      <c r="H5" t="str">
        <f>TEXT(G5,"MMMM")</f>
        <v>December</v>
      </c>
      <c r="I5">
        <f>YEAR(G5)</f>
        <v>1987</v>
      </c>
      <c r="J5" s="22">
        <f ca="1">ROUNDDOWN(YEARFRAC(G5,$I$2),0)</f>
        <v>35</v>
      </c>
      <c r="K5" s="1">
        <v>42838</v>
      </c>
      <c r="L5" s="10">
        <f ca="1">YEARFRAC(K5,$I$2)</f>
        <v>6.5666666666666664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7">
        <f t="shared" ref="F6:F39" si="0">VALUE(LEFT(E6,FIND(" ",E6)-1))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2">
        <f t="shared" ref="J6:J39" ca="1" si="3">ROUNDDOWN(YEARFRAC(G6,$I$2),0)</f>
        <v>28</v>
      </c>
      <c r="K6" s="1">
        <v>41751</v>
      </c>
      <c r="L6" s="10">
        <f t="shared" ref="L6:L39" ca="1" si="4">YEARFRAC(K6,$I$2)</f>
        <v>9.5416666666666661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7">
        <f t="shared" si="0"/>
        <v>10</v>
      </c>
      <c r="G7" s="11">
        <v>30089</v>
      </c>
      <c r="H7" t="str">
        <f t="shared" si="1"/>
        <v>May</v>
      </c>
      <c r="I7">
        <f t="shared" si="2"/>
        <v>1982</v>
      </c>
      <c r="J7" s="22">
        <f t="shared" ca="1" si="3"/>
        <v>41</v>
      </c>
      <c r="K7" s="1">
        <v>43782</v>
      </c>
      <c r="L7" s="10">
        <f t="shared" ca="1" si="4"/>
        <v>3.9833333333333334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7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2">
        <f t="shared" ca="1" si="3"/>
        <v>44</v>
      </c>
      <c r="K8" s="1">
        <v>42229</v>
      </c>
      <c r="L8" s="10">
        <f t="shared" ca="1" si="4"/>
        <v>8.2333333333333325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7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2">
        <f t="shared" ca="1" si="3"/>
        <v>63</v>
      </c>
      <c r="K9" s="1">
        <v>42384</v>
      </c>
      <c r="L9" s="10">
        <f t="shared" ca="1" si="4"/>
        <v>7.8111111111111109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7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2">
        <f t="shared" ca="1" si="3"/>
        <v>59</v>
      </c>
      <c r="K10" s="1">
        <v>41893</v>
      </c>
      <c r="L10" s="10">
        <f t="shared" ca="1" si="4"/>
        <v>9.155555555555555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7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2">
        <f t="shared" ca="1" si="3"/>
        <v>61</v>
      </c>
      <c r="K11" s="1">
        <v>41903</v>
      </c>
      <c r="L11" s="10">
        <f t="shared" ca="1" si="4"/>
        <v>9.1277777777777782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7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2">
        <f t="shared" ca="1" si="3"/>
        <v>35</v>
      </c>
      <c r="K12" s="1">
        <v>42451</v>
      </c>
      <c r="L12" s="10">
        <f t="shared" ca="1" si="4"/>
        <v>7.625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7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2">
        <f t="shared" ca="1" si="3"/>
        <v>29</v>
      </c>
      <c r="K13" s="1">
        <v>43497</v>
      </c>
      <c r="L13" s="10">
        <f t="shared" ca="1" si="4"/>
        <v>4.7666666666666666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7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2">
        <f t="shared" ca="1" si="3"/>
        <v>47</v>
      </c>
      <c r="K14" s="1">
        <v>41787</v>
      </c>
      <c r="L14" s="10">
        <f t="shared" ca="1" si="4"/>
        <v>9.4416666666666664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7">
        <f t="shared" si="0"/>
        <v>10</v>
      </c>
      <c r="G15" s="11">
        <v>32296</v>
      </c>
      <c r="H15" t="str">
        <f t="shared" si="1"/>
        <v>June</v>
      </c>
      <c r="I15">
        <f t="shared" si="2"/>
        <v>1988</v>
      </c>
      <c r="J15" s="22">
        <f t="shared" ca="1" si="3"/>
        <v>35</v>
      </c>
      <c r="K15" s="1">
        <v>40595</v>
      </c>
      <c r="L15" s="10">
        <f t="shared" ca="1" si="4"/>
        <v>12.71111111111111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7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2">
        <f t="shared" ca="1" si="3"/>
        <v>54</v>
      </c>
      <c r="K16" s="1">
        <v>40994</v>
      </c>
      <c r="L16" s="10">
        <f t="shared" ca="1" si="4"/>
        <v>11.613888888888889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7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2">
        <f t="shared" ca="1" si="3"/>
        <v>25</v>
      </c>
      <c r="K17" s="1">
        <v>40220</v>
      </c>
      <c r="L17" s="10">
        <f t="shared" ca="1" si="4"/>
        <v>13.738888888888889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7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2">
        <f t="shared" ca="1" si="3"/>
        <v>60</v>
      </c>
      <c r="K18" s="1">
        <v>40601</v>
      </c>
      <c r="L18" s="10">
        <f t="shared" ca="1" si="4"/>
        <v>12.694444444444445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7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2">
        <f t="shared" ca="1" si="3"/>
        <v>67</v>
      </c>
      <c r="K19" s="1">
        <v>41989</v>
      </c>
      <c r="L19" s="10">
        <f t="shared" ca="1" si="4"/>
        <v>8.8916666666666675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7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2">
        <f t="shared" ca="1" si="3"/>
        <v>42</v>
      </c>
      <c r="K20" s="1">
        <v>43841</v>
      </c>
      <c r="L20" s="10">
        <f t="shared" ca="1" si="4"/>
        <v>3.8222222222222224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7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2">
        <f t="shared" ca="1" si="3"/>
        <v>30</v>
      </c>
      <c r="K21" s="1">
        <v>41401</v>
      </c>
      <c r="L21" s="10">
        <f t="shared" ca="1" si="4"/>
        <v>10.5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7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2">
        <f t="shared" ca="1" si="3"/>
        <v>28</v>
      </c>
      <c r="K22" s="1">
        <v>42242</v>
      </c>
      <c r="L22" s="10">
        <f t="shared" ca="1" si="4"/>
        <v>8.1972222222222229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7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2">
        <f t="shared" ca="1" si="3"/>
        <v>41</v>
      </c>
      <c r="K23" s="1">
        <v>41210</v>
      </c>
      <c r="L23" s="10">
        <f t="shared" ca="1" si="4"/>
        <v>11.025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7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2">
        <f t="shared" ca="1" si="3"/>
        <v>33</v>
      </c>
      <c r="K24" s="1">
        <v>41175</v>
      </c>
      <c r="L24" s="10">
        <f t="shared" ca="1" si="4"/>
        <v>11.122222222222222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7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2">
        <f t="shared" ca="1" si="3"/>
        <v>43</v>
      </c>
      <c r="K25" s="1">
        <v>42228</v>
      </c>
      <c r="L25" s="10">
        <f t="shared" ca="1" si="4"/>
        <v>8.2361111111111107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7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2">
        <f t="shared" ca="1" si="3"/>
        <v>49</v>
      </c>
      <c r="K26" s="1">
        <v>42371</v>
      </c>
      <c r="L26" s="10">
        <f t="shared" ca="1" si="4"/>
        <v>7.8472222222222223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7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2">
        <f t="shared" ca="1" si="3"/>
        <v>29</v>
      </c>
      <c r="K27" s="1">
        <v>42676</v>
      </c>
      <c r="L27" s="10">
        <f t="shared" ca="1" si="4"/>
        <v>7.0138888888888893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7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2">
        <f t="shared" ca="1" si="3"/>
        <v>47</v>
      </c>
      <c r="K28" s="1">
        <v>42200</v>
      </c>
      <c r="L28" s="10">
        <f t="shared" ca="1" si="4"/>
        <v>8.3111111111111118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7">
        <f t="shared" si="0"/>
        <v>10</v>
      </c>
      <c r="G29" s="11">
        <v>29976</v>
      </c>
      <c r="H29" t="str">
        <f t="shared" si="1"/>
        <v>January</v>
      </c>
      <c r="I29">
        <f t="shared" si="2"/>
        <v>1982</v>
      </c>
      <c r="J29" s="22">
        <f t="shared" ca="1" si="3"/>
        <v>41</v>
      </c>
      <c r="K29" s="1">
        <v>42762</v>
      </c>
      <c r="L29" s="10">
        <f t="shared" ca="1" si="4"/>
        <v>6.7777777777777777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7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2">
        <f t="shared" ca="1" si="3"/>
        <v>54</v>
      </c>
      <c r="K30" s="1">
        <v>42624</v>
      </c>
      <c r="L30" s="10">
        <f t="shared" ca="1" si="4"/>
        <v>7.1555555555555559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7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2">
        <f t="shared" ca="1" si="3"/>
        <v>47</v>
      </c>
      <c r="K31" s="1">
        <v>42120</v>
      </c>
      <c r="L31" s="10">
        <f t="shared" ca="1" si="4"/>
        <v>8.530555555555555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7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2">
        <f t="shared" ca="1" si="3"/>
        <v>39</v>
      </c>
      <c r="K32" s="1">
        <v>42721</v>
      </c>
      <c r="L32" s="10">
        <f t="shared" ca="1" si="4"/>
        <v>6.8888888888888893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7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2">
        <f t="shared" ca="1" si="3"/>
        <v>57</v>
      </c>
      <c r="K33" s="1">
        <v>40890</v>
      </c>
      <c r="L33" s="10">
        <f t="shared" ca="1" si="4"/>
        <v>11.9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7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2">
        <f t="shared" ca="1" si="3"/>
        <v>59</v>
      </c>
      <c r="K34" s="1">
        <v>42691</v>
      </c>
      <c r="L34" s="10">
        <f t="shared" ca="1" si="4"/>
        <v>6.9722222222222223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7">
        <f t="shared" si="0"/>
        <v>10</v>
      </c>
      <c r="G35" s="11">
        <v>20196</v>
      </c>
      <c r="H35" t="str">
        <f t="shared" si="1"/>
        <v>April</v>
      </c>
      <c r="I35">
        <f t="shared" si="2"/>
        <v>1955</v>
      </c>
      <c r="J35" s="22">
        <f t="shared" ca="1" si="3"/>
        <v>68</v>
      </c>
      <c r="K35" s="1">
        <v>42324</v>
      </c>
      <c r="L35" s="10">
        <f t="shared" ca="1" si="4"/>
        <v>7.9749999999999996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7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2">
        <f t="shared" ca="1" si="3"/>
        <v>35</v>
      </c>
      <c r="K36" s="1">
        <v>40713</v>
      </c>
      <c r="L36" s="10">
        <f t="shared" ca="1" si="4"/>
        <v>12.383333333333333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7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2">
        <f t="shared" ca="1" si="3"/>
        <v>61</v>
      </c>
      <c r="K37" s="1">
        <v>42321</v>
      </c>
      <c r="L37" s="10">
        <f t="shared" ca="1" si="4"/>
        <v>7.9833333333333334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7">
        <f t="shared" si="0"/>
        <v>10</v>
      </c>
      <c r="G38" s="11">
        <v>24388</v>
      </c>
      <c r="H38" t="str">
        <f t="shared" si="1"/>
        <v>October</v>
      </c>
      <c r="I38">
        <f t="shared" si="2"/>
        <v>1966</v>
      </c>
      <c r="J38" s="22">
        <f t="shared" ca="1" si="3"/>
        <v>57</v>
      </c>
      <c r="K38" s="1">
        <v>40188</v>
      </c>
      <c r="L38" s="10">
        <f t="shared" ca="1" si="4"/>
        <v>13.824999999999999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7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2">
        <f t="shared" ca="1" si="3"/>
        <v>38</v>
      </c>
      <c r="K39" s="1">
        <v>42002</v>
      </c>
      <c r="L39" s="10">
        <f t="shared" ca="1" si="4"/>
        <v>8.8555555555555561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Ei Ei Nyein Chan</cp:lastModifiedBy>
  <dcterms:created xsi:type="dcterms:W3CDTF">2017-06-15T06:51:11Z</dcterms:created>
  <dcterms:modified xsi:type="dcterms:W3CDTF">2023-11-08T08:53:26Z</dcterms:modified>
</cp:coreProperties>
</file>