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2159" documentId="13_ncr:1_{C7F13025-42F2-438B-B8EA-4CA55CEFB538}" xr6:coauthVersionLast="47" xr6:coauthVersionMax="47" xr10:uidLastSave="{615F6359-BBE1-4A88-9EC9-27B19488D3DA}"/>
  <bookViews>
    <workbookView xWindow="-110" yWindow="-110" windowWidth="25820" windowHeight="15620" xr2:uid="{00000000-000D-0000-FFFF-FFFF00000000}"/>
  </bookViews>
  <sheets>
    <sheet name="VK02DE" sheetId="10" r:id="rId1"/>
  </sheets>
  <definedNames>
    <definedName name="PASIRINKITE">#REF!</definedName>
    <definedName name="PASIRINKITE...">#REF!</definedName>
    <definedName name="PASIRINKITE_STUDIJŲ_PROGRAMĄ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0" l="1"/>
  <c r="G18" i="10"/>
  <c r="W18" i="10" s="1"/>
  <c r="N6" i="10"/>
  <c r="S18" i="10" l="1"/>
  <c r="T18" i="10"/>
  <c r="Y18" i="10"/>
  <c r="Z18" i="10" s="1"/>
  <c r="AD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3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<sst xmlns="http://schemas.openxmlformats.org/spreadsheetml/2006/main" count="97" uniqueCount="86">
  <si>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</si>
  <si>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</si>
  <si>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</si>
  <si>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</si>
  <si>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</si>
  <si>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</si>
  <si>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</si>
  <si>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</si>
  <si>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</si>
  <si>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</si>
  <si>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</si>
  <si>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</si>
  <si>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</si>
  <si>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</si>
  <si>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</si>
  <si>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Dėstytojams pasirinkti dalykai</t>
  </si>
  <si>
    <t>Teikiama katedrai</t>
  </si>
  <si>
    <t>DALYKO KONTAKTINIO IR NEKONTAKTINIO DARBO SU STUDENTAIS VALANDŲ SUVESTINĖ</t>
  </si>
  <si>
    <t>2022/2023 m.m.</t>
  </si>
  <si>
    <t>Eil. Nr.</t>
  </si>
  <si>
    <t>Dalyko pavadinimas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</si>
  <si>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</si>
  <si>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</si>
  <si>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</si>
  <si>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</si>
  <si>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</si>
  <si>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</si>
  <si>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</si>
  <si>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</si>
  <si>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</si>
  <si>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</si>
  <si>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</si>
  <si>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</si>
  <si>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</si>
  <si>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</si>
  <si>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</si>
  <si>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</si>
  <si>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</si>
  <si>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</si>
  <si>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</si>
  <si>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</si>
  <si>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</si>
  <si>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</si>
  <si>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</si>
  <si>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1</t>
  </si>
  <si>
    <t>Pavadinimas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</si>
  <si>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</si>
  <si>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</si>
  <si>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</si>
  <si>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</si>
  <si>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</si>
  <si>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</si>
  <si>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</si>
  <si>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</si>
  <si>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</si>
  <si>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</si>
  <si>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</si>
  <si>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</si>
  <si>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</si>
  <si>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</si>
  <si>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</si>
  <si>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</si>
  <si>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</si>
  <si>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</si>
  <si>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</si>
  <si>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</si>
  <si>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</si>
  <si>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</si>
  <si>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</si>
  <si>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</si>
  <si>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Katedra</t>
  </si>
  <si>
    <t>Excel Formulės laukas neliesti :)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</si>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</sst>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>
      <protection hidden="1"/>
    </xf>
    <xf numFmtId="0" fontId="8" fillId="0" borderId="0"/>
    <xf numFmtId="0" fontId="6" fillId="0" borderId="0"/>
  </cellStyleXfs>
  <cellXfs count="86">
    <xf numFmtId="0" fontId="0" fillId="0" borderId="0" xfId="0"/>
    <xf numFmtId="0" fontId="3" fillId="0" borderId="0" xfId="3" applyFont="1" applyProtection="1">
      <protection locked="0"/>
    </xf>
    <xf numFmtId="0" fontId="3" fillId="0" borderId="0" xfId="3" applyFont="1" applyAlignment="1" applyProtection="1">
      <alignment horizontal="center"/>
      <protection locked="0"/>
    </xf>
    <xf numFmtId="0" fontId="7" fillId="0" borderId="0" xfId="4" applyFont="1"/>
    <xf numFmtId="0" fontId="11" fillId="0" borderId="0" xfId="3" applyFont="1" applyProtection="1">
      <protection locked="0"/>
    </xf>
    <xf numFmtId="0" fontId="3" fillId="0" borderId="0" xfId="3" applyFont="1" applyAlignment="1" applyProtection="1">
      <alignment vertical="center"/>
      <protection locked="0"/>
    </xf>
    <xf numFmtId="0" fontId="12" fillId="0" borderId="0" xfId="3" applyFont="1" applyProtection="1"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3" fillId="0" borderId="23" xfId="3" applyFont="1" applyBorder="1" applyAlignment="1" applyProtection="1">
      <alignment horizontal="center"/>
      <protection locked="0"/>
    </xf>
    <xf numFmtId="0" fontId="3" fillId="0" borderId="18" xfId="3" applyFont="1" applyBorder="1" applyAlignment="1" applyProtection="1">
      <alignment horizontal="center"/>
      <protection locked="0"/>
    </xf>
    <xf numFmtId="0" fontId="3" fillId="0" borderId="17" xfId="3" applyFont="1" applyBorder="1" applyAlignment="1" applyProtection="1">
      <alignment horizontal="center"/>
      <protection locked="0"/>
    </xf>
    <xf numFmtId="0" fontId="3" fillId="0" borderId="1" xfId="3" applyFont="1" applyBorder="1" applyAlignment="1" applyProtection="1">
      <alignment horizontal="center"/>
      <protection locked="0"/>
    </xf>
    <xf numFmtId="0" fontId="3" fillId="0" borderId="11" xfId="3" applyFont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 textRotation="90"/>
      <protection locked="0"/>
    </xf>
    <xf numFmtId="0" fontId="3" fillId="0" borderId="21" xfId="3" applyFont="1" applyBorder="1" applyAlignment="1" applyProtection="1">
      <alignment horizontal="center" textRotation="90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quotePrefix="1" applyFont="1" applyProtection="1"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2" fillId="0" borderId="0" xfId="3" applyFont="1"/>
    <xf numFmtId="0" fontId="13" fillId="0" borderId="0" xfId="3" quotePrefix="1" applyFont="1" applyProtection="1">
      <protection locked="0"/>
    </xf>
    <xf numFmtId="0" fontId="13" fillId="0" borderId="0" xfId="3" applyFont="1" applyProtection="1">
      <protection locked="0"/>
    </xf>
    <xf numFmtId="0" fontId="2" fillId="2" borderId="0" xfId="3" applyFont="1" applyFill="1" applyProtection="1">
      <protection locked="0"/>
    </xf>
    <xf numFmtId="0" fontId="3" fillId="0" borderId="5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/>
    </xf>
    <xf numFmtId="0" fontId="17" fillId="0" borderId="0" xfId="0" quotePrefix="1" applyFont="1"/>
    <xf numFmtId="2" fontId="3" fillId="0" borderId="3" xfId="1" applyNumberFormat="1" applyFont="1" applyBorder="1" applyAlignment="1" applyProtection="1">
      <alignment horizontal="center" vertical="center" wrapText="1"/>
      <protection locked="0"/>
    </xf>
    <xf numFmtId="2" fontId="3" fillId="0" borderId="2" xfId="1" applyNumberFormat="1" applyFont="1" applyBorder="1" applyAlignment="1" applyProtection="1">
      <alignment horizontal="center" vertical="center" wrapText="1"/>
      <protection locked="0"/>
    </xf>
    <xf numFmtId="2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2" fontId="3" fillId="0" borderId="2" xfId="1" applyNumberFormat="1" applyFont="1" applyBorder="1" applyAlignment="1" applyProtection="1">
      <alignment vertical="center" wrapText="1"/>
      <protection locked="0"/>
    </xf>
    <xf numFmtId="2" fontId="3" fillId="0" borderId="18" xfId="1" applyNumberFormat="1" applyFont="1" applyBorder="1" applyAlignment="1" applyProtection="1">
      <alignment horizontal="center" vertical="center" wrapText="1"/>
      <protection locked="0"/>
    </xf>
    <xf numFmtId="0" fontId="2" fillId="0" borderId="5" xfId="4" applyFont="1" applyBorder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3" fillId="0" borderId="13" xfId="3" applyFont="1" applyBorder="1" applyAlignment="1" applyProtection="1">
      <alignment horizontal="center" textRotation="90" wrapText="1"/>
      <protection locked="0"/>
    </xf>
    <xf numFmtId="0" fontId="3" fillId="0" borderId="9" xfId="3" applyFont="1" applyBorder="1" applyAlignment="1" applyProtection="1">
      <alignment horizontal="center" textRotation="90" wrapText="1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6" xfId="3" applyFont="1" applyBorder="1" applyAlignment="1" applyProtection="1">
      <alignment horizontal="center"/>
      <protection locked="0"/>
    </xf>
    <xf numFmtId="0" fontId="3" fillId="0" borderId="3" xfId="3" applyFont="1" applyBorder="1" applyAlignment="1" applyProtection="1">
      <alignment horizontal="center"/>
      <protection locked="0"/>
    </xf>
    <xf numFmtId="0" fontId="3" fillId="0" borderId="13" xfId="3" applyFont="1" applyBorder="1" applyAlignment="1" applyProtection="1">
      <alignment horizontal="center" textRotation="90"/>
      <protection locked="0"/>
    </xf>
    <xf numFmtId="0" fontId="3" fillId="0" borderId="9" xfId="3" applyFont="1" applyBorder="1" applyAlignment="1" applyProtection="1">
      <alignment horizontal="center" textRotation="90"/>
      <protection locked="0"/>
    </xf>
    <xf numFmtId="0" fontId="3" fillId="0" borderId="6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3" fillId="0" borderId="21" xfId="3" applyFont="1" applyBorder="1" applyAlignment="1" applyProtection="1">
      <alignment horizontal="center" textRotation="90"/>
      <protection locked="0"/>
    </xf>
    <xf numFmtId="0" fontId="3" fillId="0" borderId="8" xfId="3" applyFont="1" applyBorder="1" applyAlignment="1" applyProtection="1">
      <alignment horizontal="center" textRotation="90"/>
      <protection locked="0"/>
    </xf>
    <xf numFmtId="0" fontId="3" fillId="0" borderId="15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vertical="center" wrapText="1"/>
      <protection locked="0"/>
    </xf>
    <xf numFmtId="0" fontId="3" fillId="0" borderId="9" xfId="3" quotePrefix="1" applyFont="1" applyBorder="1" applyAlignment="1" applyProtection="1">
      <alignment horizontal="center" textRotation="90" wrapText="1"/>
      <protection locked="0"/>
    </xf>
    <xf numFmtId="0" fontId="3" fillId="0" borderId="13" xfId="3" applyFont="1" applyBorder="1" applyAlignment="1" applyProtection="1">
      <alignment horizontal="center" vertical="center"/>
      <protection locked="0"/>
    </xf>
    <xf numFmtId="0" fontId="3" fillId="0" borderId="9" xfId="3" applyFont="1" applyBorder="1" applyAlignment="1" applyProtection="1">
      <alignment horizontal="center" vertical="center"/>
      <protection locked="0"/>
    </xf>
    <xf numFmtId="0" fontId="3" fillId="0" borderId="14" xfId="3" applyFont="1" applyBorder="1" applyAlignment="1" applyProtection="1">
      <alignment horizontal="center" vertical="center" wrapText="1"/>
      <protection locked="0"/>
    </xf>
    <xf numFmtId="0" fontId="3" fillId="0" borderId="7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19" xfId="3" applyFont="1" applyBorder="1" applyAlignment="1" applyProtection="1">
      <alignment horizontal="center" vertical="center" wrapText="1"/>
      <protection locked="0"/>
    </xf>
    <xf numFmtId="0" fontId="3" fillId="0" borderId="5" xfId="3" applyFont="1" applyBorder="1" applyAlignment="1" applyProtection="1">
      <alignment horizontal="center" vertical="center" wrapText="1"/>
      <protection locked="0"/>
    </xf>
    <xf numFmtId="0" fontId="3" fillId="0" borderId="11" xfId="3" applyFont="1" applyBorder="1" applyAlignment="1" applyProtection="1">
      <alignment horizontal="center" vertical="center" wrapText="1"/>
      <protection locked="0"/>
    </xf>
    <xf numFmtId="0" fontId="3" fillId="0" borderId="23" xfId="3" applyFont="1" applyBorder="1" applyAlignment="1" applyProtection="1">
      <alignment horizontal="center"/>
      <protection locked="0"/>
    </xf>
    <xf numFmtId="0" fontId="3" fillId="0" borderId="4" xfId="3" applyFont="1" applyBorder="1" applyAlignment="1" applyProtection="1">
      <alignment horizontal="center" textRotation="90"/>
      <protection locked="0"/>
    </xf>
    <xf numFmtId="0" fontId="3" fillId="0" borderId="12" xfId="3" quotePrefix="1" applyFont="1" applyBorder="1" applyAlignment="1" applyProtection="1">
      <alignment horizontal="center" textRotation="90"/>
      <protection locked="0"/>
    </xf>
    <xf numFmtId="0" fontId="7" fillId="0" borderId="0" xfId="4" applyFont="1" applyAlignment="1">
      <alignment vertical="top" wrapText="1"/>
    </xf>
    <xf numFmtId="0" fontId="11" fillId="0" borderId="0" xfId="3" applyFont="1" applyAlignment="1" applyProtection="1">
      <alignment horizontal="left" wrapText="1"/>
      <protection locked="0"/>
    </xf>
    <xf numFmtId="0" fontId="3" fillId="0" borderId="14" xfId="3" applyFont="1" applyBorder="1" applyAlignment="1" applyProtection="1">
      <alignment horizontal="center" vertical="center"/>
      <protection locked="0"/>
    </xf>
    <xf numFmtId="0" fontId="3" fillId="0" borderId="10" xfId="3" applyFont="1" applyBorder="1" applyAlignment="1" applyProtection="1">
      <alignment horizontal="center" vertical="center"/>
      <protection locked="0"/>
    </xf>
    <xf numFmtId="0" fontId="3" fillId="0" borderId="15" xfId="3" applyFont="1" applyBorder="1" applyAlignment="1" applyProtection="1">
      <alignment horizontal="center"/>
      <protection locked="0"/>
    </xf>
    <xf numFmtId="0" fontId="3" fillId="0" borderId="9" xfId="3" quotePrefix="1" applyFont="1" applyBorder="1" applyAlignment="1" applyProtection="1">
      <alignment horizontal="center" textRotation="90"/>
      <protection locked="0"/>
    </xf>
    <xf numFmtId="0" fontId="1" fillId="0" borderId="13" xfId="3" applyFont="1" applyBorder="1" applyAlignment="1" applyProtection="1">
      <alignment horizontal="center" textRotation="90" wrapText="1"/>
      <protection locked="0"/>
    </xf>
    <xf numFmtId="0" fontId="1" fillId="0" borderId="9" xfId="3" applyFont="1" applyBorder="1" applyAlignment="1" applyProtection="1">
      <alignment horizontal="center" textRotation="90" wrapText="1"/>
      <protection locked="0"/>
    </xf>
    <xf numFmtId="0" fontId="3" fillId="0" borderId="7" xfId="3" applyFont="1" applyBorder="1" applyAlignment="1" applyProtection="1">
      <alignment horizontal="center"/>
      <protection locked="0"/>
    </xf>
    <xf numFmtId="0" fontId="3" fillId="0" borderId="5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left" wrapText="1"/>
      <protection locked="0"/>
    </xf>
    <xf numFmtId="0" fontId="3" fillId="0" borderId="12" xfId="3" applyFont="1" applyBorder="1" applyAlignment="1" applyProtection="1">
      <alignment horizontal="center" textRotation="90"/>
      <protection locked="0"/>
    </xf>
    <xf numFmtId="0" fontId="3" fillId="0" borderId="22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center" textRotation="90" wrapText="1"/>
      <protection locked="0"/>
    </xf>
    <xf numFmtId="0" fontId="3" fillId="0" borderId="12" xfId="3" applyFont="1" applyBorder="1" applyAlignment="1" applyProtection="1">
      <alignment horizontal="center" textRotation="90" wrapText="1"/>
      <protection locked="0"/>
    </xf>
    <xf numFmtId="0" fontId="7" fillId="0" borderId="0" xfId="4" applyFont="1" applyAlignment="1">
      <alignment horizontal="left" vertical="top" wrapText="1"/>
    </xf>
    <xf numFmtId="0" fontId="14" fillId="0" borderId="0" xfId="3" applyFont="1" applyAlignment="1" applyProtection="1">
      <alignment horizontal="left" wrapText="1"/>
      <protection locked="0"/>
    </xf>
    <xf numFmtId="0" fontId="13" fillId="0" borderId="0" xfId="3" applyFont="1" applyAlignment="1" applyProtection="1">
      <alignment horizontal="center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2" borderId="0" xfId="3" applyFont="1" applyFill="1" applyAlignment="1" applyProtection="1">
      <alignment horizontal="left"/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2" borderId="0" xfId="3" applyFont="1" applyFill="1" applyAlignment="1" applyProtection="1">
      <alignment horizont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indexed="64"/>
        </right>
        <top style="thin">
          <color theme="0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18" headerRowDxfId="56" headerRowBorderDxfId="54" tableBorderDxfId="55" headerRowCellStyle="Normal 3">
  <autoFilter ref="B17:AB18" xr:uid="{333DED2B-72A6-4801-B6A7-FAB372D5C39E}"/>
  <tableColumns count="27">
    <tableColumn id="1" xr3:uid="{0C988E29-AD2C-4155-85EC-44D5E2620643}" name="1" totalsRowLabel="Total" dataDxfId="52" totalsRowDxfId="53" dataCellStyle="Normal 3"/>
    <tableColumn id="30" xr3:uid="{C718EB87-41D2-442C-AEAA-83CAE86E5723}" name="Pavadinimas" dataDxfId="50" totalsRowDxfId="51" dataCellStyle="Normal 3"/>
    <tableColumn id="2" xr3:uid="{C11A0ECC-5F9C-41FB-B07E-5FF3254260D0}" name="2" dataDxfId="48" totalsRowDxfId="49" dataCellStyle="Normal 3"/>
    <tableColumn id="3" xr3:uid="{E9810868-41BC-47BC-983E-24C78518B182}" name="3" dataDxfId="46" totalsRowDxfId="47" dataCellStyle="Normal 3"/>
    <tableColumn id="4" xr3:uid="{F93DC35F-34B6-4C80-8DFA-54B2814E6D79}" name="4" dataDxfId="44" totalsRowDxfId="45" dataCellStyle="Normal 3"/>
    <tableColumn id="5" xr3:uid="{9F851063-E812-453F-8D8B-50E891859448}" name="5" dataDxfId="42" totalsRowDxfId="43" dataCellStyle="Normal 3">
      <calculatedColumnFormula>SUM(VisuDalykuValandos[[#This Row],[3]]+VisuDalykuValandos[[#This Row],[4]])</calculatedColumnFormula>
    </tableColumn>
    <tableColumn id="6" xr3:uid="{A966497F-A40A-4D44-BBB8-E525DAF954F2}" name="6" dataDxfId="40" totalsRowDxfId="41" dataCellStyle="Normal 3"/>
    <tableColumn id="7" xr3:uid="{77E5685F-E976-4C16-A9B8-F794302417A0}" name="7" dataDxfId="38" totalsRowDxfId="39" dataCellStyle="Normal 3"/>
    <tableColumn id="8" xr3:uid="{A7458F36-9802-4000-B3E5-28F3630F7863}" name="8" dataDxfId="36" totalsRowDxfId="37" dataCellStyle="Normal 3"/>
    <tableColumn id="9" xr3:uid="{68F7956A-6E3D-403A-A9C5-7EBD18CAA59A}" name="9" dataDxfId="34" totalsRowDxfId="35" dataCellStyle="Normal 3"/>
    <tableColumn id="10" xr3:uid="{38C0C672-FA72-40E1-BB87-5738096D636A}" name="10" dataDxfId="32" totalsRowDxfId="33" dataCellStyle="Normal 3"/>
    <tableColumn id="11" xr3:uid="{C1D8DB9B-1A2D-4EAB-9CD3-55EF1802B7A7}" name="11" dataDxfId="30" totalsRowDxfId="31" dataCellStyle="Normal 3"/>
    <tableColumn id="12" xr3:uid="{F0579EAF-CF21-456E-8FF9-C5E2E942F5E9}" name="12" dataDxfId="28" totalsRowDxfId="29" dataCellStyle="Normal 3"/>
    <tableColumn id="13" xr3:uid="{D368514D-A436-4000-BD8A-26DB6D9AF160}" name="13" dataDxfId="26" totalsRowDxfId="27" dataCellStyle="Normal 3"/>
    <tableColumn id="14" xr3:uid="{C01DEDC8-E4AA-4F53-AB85-0BE41156D87A}" name="14" dataDxfId="24" totalsRowDxfId="25" dataCellStyle="Normal 3"/>
    <tableColumn id="15" xr3:uid="{A3E6F690-5284-445D-B86E-22C726B6F9C0}" name="15" dataDxfId="22" totalsRowDxfId="23" dataCellStyle="Normal 3">
      <calculatedColumnFormula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calculatedColumnFormula>
    </tableColumn>
    <tableColumn id="16" xr3:uid="{3FBBB181-7095-486D-ACE2-8FE9A6269E6E}" name="16" dataDxfId="20" totalsRowDxfId="21" dataCellStyle="Normal 3"/>
    <tableColumn id="17" xr3:uid="{FAD8F570-9154-4996-838D-81CFF27B1198}" name="17" dataDxfId="18" totalsRowDxfId="19" dataCellStyle="Normal 3">
      <calculatedColumnFormula>ROUND(VisuDalykuValandos[[#This Row],[16]]*VisuDalykuValandos[[#This Row],[5]]*0.1,0)</calculatedColumnFormula>
    </tableColumn>
    <tableColumn id="18" xr3:uid="{5274EA31-8AAD-493E-AB24-AC67185DE065}" name="18" dataDxfId="16" totalsRowDxfId="17" dataCellStyle="Normal 3">
      <calculatedColumnFormula>ROUND(VisuDalykuValandos[[#This Row],[5]]*0.3,0)</calculatedColumnFormula>
    </tableColumn>
    <tableColumn id="19" xr3:uid="{ED3F6128-3B80-494E-BD63-10B4E52DC806}" name="19" dataDxfId="14" totalsRowDxfId="15" dataCellStyle="Normal 3"/>
    <tableColumn id="20" xr3:uid="{85ECEFBD-3412-437A-9E27-F73A4D8674F3}" name="20" dataDxfId="12" totalsRowDxfId="13" dataCellStyle="Normal 3"/>
    <tableColumn id="21" xr3:uid="{D4663A02-9052-49CE-9E5F-7A9E90AFDCE8}" name="21" dataDxfId="10" totalsRowDxfId="11" dataCellStyle="Normal 3">
      <calculatedColumnFormula>ROUND(VisuDalykuValandos[[#This Row],[5]]*0.3,0)</calculatedColumnFormula>
    </tableColumn>
    <tableColumn id="22" xr3:uid="{7D565C5B-6D8F-40BD-8336-323C06C7931C}" name="22" dataDxfId="8" totalsRowDxfId="9" dataCellStyle="Normal 3"/>
    <tableColumn id="23" xr3:uid="{00643948-5DFB-4A94-B64A-2986C96F7C43}" name="23" dataDxfId="6" totalsRowDxfId="7" dataCellStyle="Normal 3">
      <calculatedColumnFormula>ROUND(SUM(VisuDalykuValandos[[#This Row],[17]:[22]]),0)</calculatedColumnFormula>
    </tableColumn>
    <tableColumn id="24" xr3:uid="{C67ADF17-34A2-4591-8EE1-CB52FC780612}" name="24" dataDxfId="4" totalsRowDxfId="5" dataCellStyle="Normal 3 2">
      <calculatedColumnFormula>SUM(VisuDalykuValandos[[#This Row],[23]]+VisuDalykuValandos[[#This Row],[15]])</calculatedColumnFormula>
    </tableColumn>
    <tableColumn id="25" xr3:uid="{1368A3B4-C39A-4A4B-8A91-F4ED84A78380}" name="25" dataDxfId="2" totalsRowDxfId="3" dataCellStyle="Normal 3"/>
    <tableColumn id="26" xr3:uid="{5EFE600F-0CB0-4C9F-8E46-4B41CE361C35}" name="Katedra" totalsRowFunction="count" dataDxfId="0" totalsRowDxfId="1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D1738"/>
  <sheetViews>
    <sheetView showZeros="0" tabSelected="1" zoomScale="110" zoomScaleNormal="110" workbookViewId="0">
      <selection activeCell="C21" sqref="C21"/>
    </sheetView>
  </sheetViews>
  <sheetFormatPr defaultColWidth="12" defaultRowHeight="12.95"/>
  <cols>
    <col min="1" max="1" width="0.140625" style="1" customWidth="1"/>
    <col min="2" max="2" width="4" style="2" bestFit="1" customWidth="1"/>
    <col min="3" max="3" width="35.42578125" style="2" customWidth="1"/>
    <col min="4" max="4" width="12.85546875" style="1" customWidth="1"/>
    <col min="5" max="5" width="3.85546875" style="1" bestFit="1" customWidth="1"/>
    <col min="6" max="7" width="3.5703125" style="1" bestFit="1" customWidth="1"/>
    <col min="8" max="8" width="4.42578125" style="1" customWidth="1"/>
    <col min="9" max="13" width="5.140625" style="1" customWidth="1"/>
    <col min="14" max="14" width="5.5703125" style="1" customWidth="1"/>
    <col min="15" max="15" width="4.42578125" style="1" customWidth="1"/>
    <col min="16" max="16" width="4.7109375" style="1" customWidth="1"/>
    <col min="17" max="17" width="9.42578125" style="1" customWidth="1"/>
    <col min="18" max="18" width="6" style="1" customWidth="1"/>
    <col min="19" max="19" width="6.42578125" style="1" customWidth="1"/>
    <col min="20" max="20" width="4.7109375" style="1" customWidth="1"/>
    <col min="21" max="21" width="6.5703125" style="1" customWidth="1"/>
    <col min="22" max="22" width="5.5703125" style="1" bestFit="1" customWidth="1"/>
    <col min="23" max="23" width="4.42578125" style="1" bestFit="1" customWidth="1"/>
    <col min="24" max="25" width="4.42578125" style="1" customWidth="1"/>
    <col min="26" max="26" width="5.85546875" style="1" customWidth="1"/>
    <col min="27" max="27" width="17.42578125" style="1" customWidth="1"/>
    <col min="28" max="16384" width="12" style="1"/>
  </cols>
  <sheetData>
    <row r="1" spans="2:27" s="8" customFormat="1" ht="45" customHeight="1">
      <c r="B1" s="7"/>
      <c r="C1" s="7"/>
      <c r="V1" s="80" t="s">
        <v>0</v>
      </c>
      <c r="W1" s="80"/>
      <c r="X1" s="80"/>
      <c r="Y1" s="80"/>
      <c r="Z1" s="80"/>
      <c r="AA1" s="80"/>
    </row>
    <row r="2" spans="2:27" s="8" customFormat="1" ht="15.6">
      <c r="D2" s="81" t="s">
        <v>1</v>
      </c>
      <c r="E2" s="81"/>
      <c r="F2" s="81"/>
      <c r="G2" s="81"/>
      <c r="H2" s="81"/>
      <c r="I2" s="8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2:27" s="8" customFormat="1" ht="15.6">
      <c r="B3" s="7"/>
      <c r="C3" s="7"/>
      <c r="D3" s="83" t="s">
        <v>2</v>
      </c>
      <c r="E3" s="83"/>
      <c r="F3" s="83"/>
      <c r="G3" s="83"/>
      <c r="H3" s="83"/>
      <c r="I3" s="83"/>
      <c r="J3" s="83"/>
      <c r="K3" s="83"/>
      <c r="L3" s="83"/>
      <c r="M3" s="82" t="s">
        <v>3</v>
      </c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2:27" s="8" customFormat="1" ht="15.6" hidden="1">
      <c r="B4" s="7"/>
      <c r="C4" s="7"/>
      <c r="D4" s="23" t="s">
        <v>4</v>
      </c>
      <c r="E4" s="23"/>
      <c r="F4" s="23"/>
      <c r="G4" s="23"/>
      <c r="H4" s="82" t="s">
        <v>5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7"/>
      <c r="V4" s="7"/>
      <c r="W4" s="7"/>
      <c r="X4" s="7"/>
      <c r="Y4" s="7"/>
      <c r="Z4" s="7"/>
      <c r="AA4" s="7"/>
    </row>
    <row r="5" spans="2:27" s="8" customFormat="1" ht="15.6" hidden="1">
      <c r="B5" s="7"/>
      <c r="C5" s="7"/>
      <c r="D5" s="23" t="s">
        <v>6</v>
      </c>
      <c r="E5" s="23"/>
      <c r="F5" s="23"/>
      <c r="G5" s="23"/>
      <c r="H5" s="82" t="s">
        <v>7</v>
      </c>
      <c r="I5" s="82"/>
      <c r="J5" s="82"/>
      <c r="K5" s="82"/>
      <c r="L5" s="82"/>
      <c r="O5" s="83" t="s">
        <v>8</v>
      </c>
      <c r="P5" s="83"/>
      <c r="Q5" s="84"/>
      <c r="R5" s="84"/>
      <c r="S5" s="84"/>
      <c r="T5" s="84"/>
      <c r="U5" s="22"/>
      <c r="V5" s="21"/>
      <c r="W5" s="21"/>
      <c r="X5" s="7"/>
      <c r="Y5" s="7"/>
      <c r="Z5" s="7"/>
    </row>
    <row r="6" spans="2:27" s="8" customFormat="1" ht="15.6" hidden="1">
      <c r="B6" s="7"/>
      <c r="C6" s="7"/>
      <c r="D6" s="83" t="s">
        <v>9</v>
      </c>
      <c r="E6" s="83"/>
      <c r="F6" s="83"/>
      <c r="G6" s="83"/>
      <c r="H6" s="83"/>
      <c r="I6" s="83"/>
      <c r="J6" s="83"/>
      <c r="K6" s="83"/>
      <c r="L6" s="83"/>
      <c r="M6" s="83"/>
      <c r="N6" s="20">
        <f>Q6+T6</f>
        <v>30</v>
      </c>
      <c r="O6" s="85" t="s">
        <v>10</v>
      </c>
      <c r="P6" s="85"/>
      <c r="Q6" s="7">
        <v>25</v>
      </c>
      <c r="R6" s="19" t="s">
        <v>11</v>
      </c>
      <c r="T6" s="8">
        <v>5</v>
      </c>
      <c r="V6" s="18"/>
      <c r="W6" s="7"/>
      <c r="X6" s="7"/>
      <c r="Y6" s="7"/>
      <c r="Z6" s="7"/>
    </row>
    <row r="7" spans="2:27" s="8" customFormat="1" ht="15.6" hidden="1">
      <c r="B7" s="7"/>
      <c r="C7" s="7"/>
      <c r="D7" s="83" t="s">
        <v>12</v>
      </c>
      <c r="E7" s="83"/>
      <c r="F7" s="83"/>
      <c r="G7" s="83"/>
      <c r="H7" s="83"/>
      <c r="I7" s="83"/>
      <c r="J7" s="83"/>
      <c r="K7" s="83"/>
      <c r="L7" s="83"/>
      <c r="M7" s="83"/>
      <c r="N7" s="82" t="s">
        <v>13</v>
      </c>
      <c r="O7" s="82"/>
      <c r="P7" s="82"/>
      <c r="Q7" s="82"/>
      <c r="R7" s="82"/>
      <c r="S7" s="82"/>
      <c r="T7" s="82"/>
      <c r="V7" s="18"/>
      <c r="W7" s="7"/>
      <c r="X7" s="7"/>
      <c r="Y7" s="7"/>
      <c r="Z7" s="7"/>
    </row>
    <row r="8" spans="2:27" s="8" customFormat="1" ht="15.6">
      <c r="B8" s="7"/>
      <c r="C8" s="7"/>
      <c r="D8" s="83" t="s">
        <v>14</v>
      </c>
      <c r="E8" s="83"/>
      <c r="F8" s="83"/>
      <c r="G8" s="83"/>
      <c r="H8" s="83"/>
      <c r="I8" s="83"/>
      <c r="J8" s="83"/>
      <c r="K8" s="83"/>
      <c r="L8" s="83"/>
      <c r="M8" s="82" t="s">
        <v>15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7"/>
      <c r="Z8" s="7"/>
    </row>
    <row r="9" spans="2:27" s="8" customFormat="1" ht="15.6">
      <c r="B9" s="7"/>
      <c r="C9" s="7"/>
      <c r="D9" s="83" t="s">
        <v>16</v>
      </c>
      <c r="E9" s="83"/>
      <c r="F9" s="83"/>
      <c r="G9" s="83"/>
      <c r="H9" s="83"/>
      <c r="I9" s="83"/>
      <c r="J9" s="83"/>
      <c r="K9" s="83"/>
      <c r="L9" s="83"/>
      <c r="M9" s="82" t="s">
        <v>13</v>
      </c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7"/>
      <c r="Z9" s="7"/>
    </row>
    <row r="10" spans="2:27" s="8" customFormat="1" ht="15.6">
      <c r="B10" s="7"/>
      <c r="C10" s="7"/>
      <c r="D10" s="17"/>
      <c r="E10" s="17"/>
      <c r="F10" s="17"/>
      <c r="G10" s="17"/>
      <c r="H10" s="17"/>
      <c r="I10" s="17"/>
      <c r="J10" s="17"/>
      <c r="K10" s="7"/>
      <c r="L10" s="1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7" s="8" customFormat="1" ht="15.6">
      <c r="B11" s="38" t="s">
        <v>17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2:27" ht="15.6">
      <c r="B12" s="37" t="s">
        <v>18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2:27" ht="12.75" customHeight="1">
      <c r="B13" s="44" t="s">
        <v>19</v>
      </c>
      <c r="C13" s="53" t="s">
        <v>20</v>
      </c>
      <c r="D13" s="66" t="s">
        <v>8</v>
      </c>
      <c r="E13" s="55" t="s">
        <v>21</v>
      </c>
      <c r="F13" s="56"/>
      <c r="G13" s="57"/>
      <c r="H13" s="44" t="s">
        <v>22</v>
      </c>
      <c r="I13" s="68" t="s">
        <v>23</v>
      </c>
      <c r="J13" s="42"/>
      <c r="K13" s="42"/>
      <c r="L13" s="42"/>
      <c r="M13" s="42"/>
      <c r="N13" s="42"/>
      <c r="O13" s="42"/>
      <c r="P13" s="42"/>
      <c r="Q13" s="42"/>
      <c r="R13" s="41" t="s">
        <v>24</v>
      </c>
      <c r="S13" s="42"/>
      <c r="T13" s="42"/>
      <c r="U13" s="42"/>
      <c r="V13" s="42"/>
      <c r="W13" s="42"/>
      <c r="X13" s="42"/>
      <c r="Y13" s="61"/>
      <c r="Z13" s="48" t="s">
        <v>25</v>
      </c>
      <c r="AA13" s="44" t="s">
        <v>26</v>
      </c>
    </row>
    <row r="14" spans="2:27">
      <c r="B14" s="45"/>
      <c r="C14" s="54"/>
      <c r="D14" s="67"/>
      <c r="E14" s="58"/>
      <c r="F14" s="59"/>
      <c r="G14" s="60"/>
      <c r="H14" s="45"/>
      <c r="I14" s="44" t="s">
        <v>27</v>
      </c>
      <c r="J14" s="50" t="s">
        <v>28</v>
      </c>
      <c r="K14" s="51"/>
      <c r="L14" s="50" t="s">
        <v>29</v>
      </c>
      <c r="M14" s="51"/>
      <c r="N14" s="39" t="s">
        <v>30</v>
      </c>
      <c r="O14" s="44" t="s">
        <v>31</v>
      </c>
      <c r="P14" s="62" t="s">
        <v>32</v>
      </c>
      <c r="Q14" s="39" t="s">
        <v>25</v>
      </c>
      <c r="R14" s="41" t="s">
        <v>33</v>
      </c>
      <c r="S14" s="42"/>
      <c r="T14" s="42"/>
      <c r="U14" s="42"/>
      <c r="V14" s="42"/>
      <c r="W14" s="43"/>
      <c r="X14" s="62" t="s">
        <v>34</v>
      </c>
      <c r="Y14" s="46" t="s">
        <v>25</v>
      </c>
      <c r="Z14" s="49"/>
      <c r="AA14" s="45"/>
    </row>
    <row r="15" spans="2:27" ht="33" customHeight="1">
      <c r="B15" s="45"/>
      <c r="C15" s="54"/>
      <c r="D15" s="67"/>
      <c r="E15" s="44" t="s">
        <v>35</v>
      </c>
      <c r="F15" s="44" t="s">
        <v>36</v>
      </c>
      <c r="G15" s="44" t="s">
        <v>25</v>
      </c>
      <c r="H15" s="45"/>
      <c r="I15" s="45"/>
      <c r="J15" s="44" t="s">
        <v>37</v>
      </c>
      <c r="K15" s="77" t="s">
        <v>38</v>
      </c>
      <c r="L15" s="70" t="s">
        <v>27</v>
      </c>
      <c r="M15" s="70" t="s">
        <v>28</v>
      </c>
      <c r="N15" s="40"/>
      <c r="O15" s="45"/>
      <c r="P15" s="75"/>
      <c r="Q15" s="40"/>
      <c r="R15" s="76" t="s">
        <v>39</v>
      </c>
      <c r="S15" s="51"/>
      <c r="T15" s="39" t="s">
        <v>40</v>
      </c>
      <c r="U15" s="39" t="s">
        <v>41</v>
      </c>
      <c r="V15" s="44" t="s">
        <v>42</v>
      </c>
      <c r="W15" s="39" t="s">
        <v>30</v>
      </c>
      <c r="X15" s="63"/>
      <c r="Y15" s="47"/>
      <c r="Z15" s="49"/>
      <c r="AA15" s="45"/>
    </row>
    <row r="16" spans="2:27" s="2" customFormat="1" ht="49.15" customHeight="1">
      <c r="B16" s="45"/>
      <c r="C16" s="54"/>
      <c r="D16" s="67"/>
      <c r="E16" s="45"/>
      <c r="F16" s="45"/>
      <c r="G16" s="45"/>
      <c r="H16" s="45"/>
      <c r="I16" s="45"/>
      <c r="J16" s="45"/>
      <c r="K16" s="78"/>
      <c r="L16" s="71"/>
      <c r="M16" s="71"/>
      <c r="N16" s="40"/>
      <c r="O16" s="69"/>
      <c r="P16" s="75"/>
      <c r="Q16" s="40"/>
      <c r="R16" s="16" t="s">
        <v>43</v>
      </c>
      <c r="S16" s="15" t="s">
        <v>37</v>
      </c>
      <c r="T16" s="40"/>
      <c r="U16" s="40"/>
      <c r="V16" s="45"/>
      <c r="W16" s="52"/>
      <c r="X16" s="63"/>
      <c r="Y16" s="47"/>
      <c r="Z16" s="49"/>
      <c r="AA16" s="45"/>
    </row>
    <row r="17" spans="2:30" s="2" customFormat="1" ht="13.5" customHeight="1">
      <c r="B17" s="14" t="s">
        <v>44</v>
      </c>
      <c r="C17" s="14" t="s">
        <v>45</v>
      </c>
      <c r="D17" s="13" t="s">
        <v>46</v>
      </c>
      <c r="E17" s="13" t="s">
        <v>47</v>
      </c>
      <c r="F17" s="13" t="s">
        <v>48</v>
      </c>
      <c r="G17" s="13" t="s">
        <v>49</v>
      </c>
      <c r="H17" s="13" t="s">
        <v>50</v>
      </c>
      <c r="I17" s="13" t="s">
        <v>51</v>
      </c>
      <c r="J17" s="13" t="s">
        <v>52</v>
      </c>
      <c r="K17" s="13" t="s">
        <v>53</v>
      </c>
      <c r="L17" s="13" t="s">
        <v>54</v>
      </c>
      <c r="M17" s="13" t="s">
        <v>55</v>
      </c>
      <c r="N17" s="13" t="s">
        <v>56</v>
      </c>
      <c r="O17" s="13" t="s">
        <v>57</v>
      </c>
      <c r="P17" s="13" t="s">
        <v>58</v>
      </c>
      <c r="Q17" s="12" t="s">
        <v>59</v>
      </c>
      <c r="R17" s="14" t="s">
        <v>60</v>
      </c>
      <c r="S17" s="13" t="s">
        <v>61</v>
      </c>
      <c r="T17" s="13" t="s">
        <v>62</v>
      </c>
      <c r="U17" s="13" t="s">
        <v>63</v>
      </c>
      <c r="V17" s="13" t="s">
        <v>64</v>
      </c>
      <c r="W17" s="13" t="s">
        <v>65</v>
      </c>
      <c r="X17" s="13" t="s">
        <v>66</v>
      </c>
      <c r="Y17" s="12" t="s">
        <v>67</v>
      </c>
      <c r="Z17" s="11" t="s">
        <v>68</v>
      </c>
      <c r="AA17" s="10" t="s">
        <v>69</v>
      </c>
      <c r="AB17" s="24" t="s">
        <v>70</v>
      </c>
    </row>
    <row r="18" spans="2:30" s="5" customFormat="1" ht="15">
      <c r="B18" s="25">
        <v>0</v>
      </c>
      <c r="C18" s="29" t="s">
        <v>71</v>
      </c>
      <c r="D18" s="26"/>
      <c r="E18" s="31"/>
      <c r="F18" s="32"/>
      <c r="G18" s="32">
        <f>SUM(VisuDalykuValandos[[#This Row],[3]]+VisuDalykuValandos[[#This Row],[4]])</f>
        <v>0</v>
      </c>
      <c r="H18" s="33"/>
      <c r="I18" s="32"/>
      <c r="J18" s="32"/>
      <c r="K18" s="34"/>
      <c r="L18" s="32"/>
      <c r="M18" s="32"/>
      <c r="N18" s="32"/>
      <c r="O18" s="35"/>
      <c r="P18" s="32"/>
      <c r="Q18" s="28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0</v>
      </c>
      <c r="R18" s="36"/>
      <c r="S18" s="31">
        <f>ROUND(VisuDalykuValandos[[#This Row],[16]]*VisuDalykuValandos[[#This Row],[5]]*0.1,0)</f>
        <v>0</v>
      </c>
      <c r="T18" s="32">
        <f>ROUND(VisuDalykuValandos[[#This Row],[5]]*0.3,0)</f>
        <v>0</v>
      </c>
      <c r="U18" s="32"/>
      <c r="V18" s="32"/>
      <c r="W18" s="32">
        <f>ROUND(VisuDalykuValandos[[#This Row],[5]]*0.3,0)</f>
        <v>0</v>
      </c>
      <c r="X18" s="32"/>
      <c r="Y18" s="30">
        <f>ROUND(SUM(VisuDalykuValandos[[#This Row],[17]:[22]]),0)</f>
        <v>0</v>
      </c>
      <c r="Z18" s="5">
        <f>SUM(VisuDalykuValandos[[#This Row],[23]]+VisuDalykuValandos[[#This Row],[15]])</f>
        <v>0</v>
      </c>
      <c r="AA18" s="27"/>
      <c r="AD18" s="30">
        <f>ROUND(SUM(VisuDalykuValandos[[#This Row],[17]:[22]]),0)</f>
        <v>0</v>
      </c>
    </row>
    <row r="19" spans="2:30" ht="15.75">
      <c r="D19" s="9"/>
      <c r="E19" s="9"/>
      <c r="F19" s="9"/>
      <c r="G19" s="9"/>
      <c r="H19" s="8"/>
      <c r="I19" s="8"/>
      <c r="J19" s="8"/>
      <c r="L19" s="8"/>
      <c r="N19" s="8"/>
      <c r="O19" s="8"/>
      <c r="P19" s="8"/>
      <c r="Q19" s="8"/>
      <c r="S19" s="8"/>
      <c r="T19" s="8"/>
      <c r="U19" s="8"/>
      <c r="V19" s="8"/>
      <c r="W19" s="8"/>
      <c r="X19" s="8"/>
      <c r="Y19" s="8"/>
      <c r="Z19" s="7"/>
      <c r="AB19" s="5"/>
    </row>
    <row r="20" spans="2:30" ht="12.75">
      <c r="D20" s="6" t="s">
        <v>72</v>
      </c>
      <c r="E20" s="6"/>
      <c r="F20" s="6"/>
      <c r="G20" s="6"/>
    </row>
    <row r="21" spans="2:30" ht="12.75">
      <c r="D21" s="1" t="s">
        <v>73</v>
      </c>
    </row>
    <row r="22" spans="2:30" ht="12.75">
      <c r="D22" s="4" t="s">
        <v>74</v>
      </c>
      <c r="E22" s="4"/>
      <c r="F22" s="4"/>
      <c r="G22" s="4"/>
      <c r="AB22" s="5"/>
    </row>
    <row r="23" spans="2:30" ht="12.75">
      <c r="D23" s="4" t="s">
        <v>75</v>
      </c>
      <c r="E23" s="4"/>
      <c r="F23" s="4"/>
      <c r="G23" s="4"/>
      <c r="AB23" s="5"/>
    </row>
    <row r="24" spans="2:30" ht="12.75">
      <c r="D24" s="65" t="s">
        <v>76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 spans="2:30" ht="12.75">
      <c r="D25" s="4" t="s">
        <v>77</v>
      </c>
      <c r="E25" s="4"/>
      <c r="F25" s="4"/>
      <c r="G25" s="4"/>
    </row>
    <row r="26" spans="2:30" ht="12.75"/>
    <row r="27" spans="2:30" ht="12.75">
      <c r="D27" s="3" t="s">
        <v>78</v>
      </c>
    </row>
    <row r="28" spans="2:30" ht="12.75">
      <c r="D28" s="64" t="s">
        <v>79</v>
      </c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2:30" ht="12.75"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2:30" ht="12.75">
      <c r="D30" s="79" t="s">
        <v>80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spans="2:30" ht="12.75"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 spans="2:30" ht="12.75"/>
    <row r="33" spans="4:26" ht="12.75">
      <c r="D33" s="1" t="s">
        <v>81</v>
      </c>
    </row>
    <row r="34" spans="4:26" ht="12.75">
      <c r="D34" s="74"/>
      <c r="E34" s="74"/>
      <c r="F34" s="74"/>
      <c r="G34" s="74"/>
      <c r="H34" s="74"/>
      <c r="I34" s="74"/>
      <c r="J34" s="74"/>
      <c r="K34" s="74"/>
      <c r="L34" s="74"/>
      <c r="S34" s="73"/>
      <c r="T34" s="73"/>
      <c r="U34" s="73"/>
      <c r="V34" s="73"/>
      <c r="W34" s="73"/>
      <c r="X34" s="73"/>
      <c r="Y34" s="73"/>
    </row>
    <row r="35" spans="4:26" ht="12.75">
      <c r="M35" s="72" t="s">
        <v>82</v>
      </c>
      <c r="N35" s="72"/>
      <c r="O35" s="72"/>
      <c r="P35" s="72"/>
      <c r="Q35" s="72"/>
      <c r="S35" s="72" t="s">
        <v>83</v>
      </c>
      <c r="T35" s="72"/>
      <c r="U35" s="72"/>
      <c r="V35" s="72"/>
      <c r="W35" s="72"/>
      <c r="X35" s="72"/>
      <c r="Y35" s="72"/>
      <c r="Z35" s="2"/>
    </row>
    <row r="36" spans="4:26" ht="12.75">
      <c r="D36" s="1" t="s">
        <v>84</v>
      </c>
    </row>
    <row r="37" spans="4:26" ht="12.75">
      <c r="D37" s="1" t="s">
        <v>85</v>
      </c>
      <c r="S37" s="73"/>
      <c r="T37" s="73"/>
      <c r="U37" s="73"/>
      <c r="V37" s="73"/>
      <c r="W37" s="73"/>
      <c r="X37" s="73"/>
      <c r="Y37" s="73"/>
    </row>
    <row r="38" spans="4:26" ht="12.75">
      <c r="M38" s="72" t="s">
        <v>82</v>
      </c>
      <c r="N38" s="72"/>
      <c r="O38" s="72"/>
      <c r="P38" s="72"/>
      <c r="Q38" s="72"/>
      <c r="S38" s="72" t="s">
        <v>83</v>
      </c>
      <c r="T38" s="72"/>
      <c r="U38" s="72"/>
      <c r="V38" s="72"/>
      <c r="W38" s="72"/>
      <c r="X38" s="72"/>
      <c r="Y38" s="72"/>
      <c r="Z38" s="2"/>
    </row>
    <row r="39" spans="4:26" ht="12.75"/>
    <row r="40" spans="4:26" ht="12.75"/>
    <row r="41" spans="4:26" ht="12.75"/>
    <row r="42" spans="4:26" ht="12.75"/>
    <row r="43" spans="4:26" ht="12.75"/>
    <row r="44" spans="4:26" ht="12.75"/>
    <row r="45" spans="4:26" ht="12.75"/>
    <row r="46" spans="4:26" ht="12.75"/>
    <row r="47" spans="4:26" ht="12.75"/>
    <row r="48" spans="4:26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</sheetData>
  <mergeCells count="59"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  <mergeCell ref="V1:AA1"/>
    <mergeCell ref="D2:I2"/>
    <mergeCell ref="H4:T4"/>
    <mergeCell ref="H5:L5"/>
    <mergeCell ref="O5:P5"/>
    <mergeCell ref="M38:Q38"/>
    <mergeCell ref="S38:Y38"/>
    <mergeCell ref="S34:Y34"/>
    <mergeCell ref="D34:L34"/>
    <mergeCell ref="P14:P16"/>
    <mergeCell ref="R15:S15"/>
    <mergeCell ref="T15:T16"/>
    <mergeCell ref="L15:L16"/>
    <mergeCell ref="K15:K16"/>
    <mergeCell ref="D30:AA31"/>
    <mergeCell ref="S37:Y37"/>
    <mergeCell ref="M35:Q35"/>
    <mergeCell ref="S35:Y35"/>
    <mergeCell ref="R13:Y13"/>
    <mergeCell ref="X14:X16"/>
    <mergeCell ref="D28:AA29"/>
    <mergeCell ref="D24:AA24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37:G37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9" ma:contentTypeDescription="Create a new document." ma:contentTypeScope="" ma:versionID="aed7de7bdacd7de377eaba4b0b8dab42">
  <xsd:schema xmlns:xsd="http://www.w3.org/2001/XMLSchema" xmlns:xs="http://www.w3.org/2001/XMLSchema" xmlns:p="http://schemas.microsoft.com/office/2006/metadata/properties" xmlns:ns2="7a0564bd-a4a8-4852-95bd-c454fd77a3c0" xmlns:ns3="6c8814a9-6ece-4ba5-98db-dc50a5f7e770" targetNamespace="http://schemas.microsoft.com/office/2006/metadata/properties" ma:root="true" ma:fieldsID="e379047ccc34205b2cf63ef639ced7f4" ns2:_="" ns3:_="">
    <xsd:import namespace="7a0564bd-a4a8-4852-95bd-c454fd77a3c0"/>
    <xsd:import namespace="6c8814a9-6ece-4ba5-98db-dc50a5f7e7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814a9-6ece-4ba5-98db-dc50a5f7e77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 xsi:nil="true"/>
  </documentManagement>
</p:properties>
</file>

<file path=customXml/itemProps1.xml><?xml version="1.0" encoding="utf-8"?>
<ds:datastoreItem xmlns:ds="http://schemas.openxmlformats.org/officeDocument/2006/customXml" ds:itemID="{4B0868C8-AD5A-42A0-940D-EE78560A7793}"/>
</file>

<file path=customXml/itemProps2.xml><?xml version="1.0" encoding="utf-8"?>
<ds:datastoreItem xmlns:ds="http://schemas.openxmlformats.org/officeDocument/2006/customXml" ds:itemID="{76A99EDE-916C-4945-90DE-90B178DD5EA7}"/>
</file>

<file path=customXml/itemProps3.xml><?xml version="1.0" encoding="utf-8"?>
<ds:datastoreItem xmlns:ds="http://schemas.openxmlformats.org/officeDocument/2006/customXml" ds:itemID="{C23507A2-0C2E-4CEA-9550-01F5EFBD7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Tarifikacija VK</cp:lastModifiedBy>
  <cp:revision/>
  <dcterms:created xsi:type="dcterms:W3CDTF">2008-06-20T05:55:40Z</dcterms:created>
  <dcterms:modified xsi:type="dcterms:W3CDTF">2023-02-01T15:59:33Z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