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ius\Downloads\"/>
    </mc:Choice>
  </mc:AlternateContent>
  <xr:revisionPtr revIDLastSave="6" documentId="13_ncr:1_{E40F7562-7C33-44F9-9073-6CECCC4D03AC}" xr6:coauthVersionLast="47" xr6:coauthVersionMax="47" xr10:uidLastSave="{BEF8A530-6C9C-4952-B7ED-429C01E7545A}"/>
  <bookViews>
    <workbookView xWindow="-110" yWindow="-110" windowWidth="25820" windowHeight="15620" xr2:uid="{00000000-000D-0000-FFFF-FFFF00000000}"/>
  </bookViews>
  <sheets>
    <sheet name="PI22A" sheetId="58" r:id="rId1"/>
  </sheets>
  <definedNames>
    <definedName name="PASIRINKITE">#REF!</definedName>
    <definedName name="PASIRINKITE...">#REF!</definedName>
    <definedName name="PASIRINKITE_STUDIJŲ_PROGRAMĄ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58" l="1"/>
  <c r="S17" i="58"/>
  <c r="M17" i="58"/>
  <c r="O17" i="58"/>
  <c r="U17" i="58" l="1"/>
  <c r="V17" i="5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v.kuklierius</author>
  </authors>
  <commentList>
    <comment ref="C27" authorId="0" shapeId="0" xr:uid="{00000000-0006-0000-0000-000004000000}">
      <text>
        <r>
          <rPr>
            <b/>
            <sz val="8"/>
            <color indexed="81"/>
            <rFont val="Tahoma"/>
            <family val="2"/>
            <charset val="186"/>
          </rPr>
          <t>Pasirinkite</t>
        </r>
        <r>
          <rPr>
            <sz val="8"/>
            <color indexed="81"/>
            <rFont val="Tahoma"/>
            <family val="2"/>
            <charset val="186"/>
          </rPr>
          <t xml:space="preserve">
</t>
        </r>
      </text>
    </comment>
    <comment ref="C30" authorId="0" shapeId="0" xr:uid="{00000000-0006-0000-0000-000005000000}">
      <text>
        <r>
          <rPr>
            <b/>
            <sz val="8"/>
            <color indexed="81"/>
            <rFont val="Tahoma"/>
            <family val="2"/>
            <charset val="186"/>
          </rPr>
          <t>Pasirinkite</t>
        </r>
        <r>
          <rPr>
            <sz val="8"/>
            <color indexed="81"/>
            <rFont val="Tahoma"/>
            <family val="2"/>
            <charset val="186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<sst xmlns="http://schemas.openxmlformats.org/spreadsheetml/2006/main" count="87" uniqueCount="80">
  <si>
    <t>VK-01DE forma</t>
  </si>
  <si>
    <t>VILNIAUS KOLEGIJA</t>
  </si>
  <si>
    <t>Fakultetas</t>
  </si>
  <si>
    <t>EIF</t>
  </si>
  <si>
    <t>Studijų programa</t>
  </si>
  <si>
    <t>PS</t>
  </si>
  <si>
    <t>Studijų forma</t>
  </si>
  <si>
    <t>DIENINIS</t>
  </si>
  <si>
    <t>Grupė</t>
  </si>
  <si>
    <t>PI99</t>
  </si>
  <si>
    <t>Studentų skaičius grupėje iš viso</t>
  </si>
  <si>
    <t>vf</t>
  </si>
  <si>
    <t>vnf</t>
  </si>
  <si>
    <t>Studijų programą kuruojanti katedra</t>
  </si>
  <si>
    <t>PI</t>
  </si>
  <si>
    <t>IŠRAŠAS IŠ STUDIJŲ PLANO</t>
  </si>
  <si>
    <t>2022/2023 m.m.</t>
  </si>
  <si>
    <t>Eil. Nr.</t>
  </si>
  <si>
    <t>Dalykas</t>
  </si>
  <si>
    <t>Semestras</t>
  </si>
  <si>
    <t>Kontaktinis darbas (val.)</t>
  </si>
  <si>
    <t>Nekontaktinis darbas su studentais (val.)</t>
  </si>
  <si>
    <t>Iš viso</t>
  </si>
  <si>
    <t>Atsiskaitymo forma</t>
  </si>
  <si>
    <t>Kreditų skaičius</t>
  </si>
  <si>
    <t>Pastabos</t>
  </si>
  <si>
    <t>Paskaitos</t>
  </si>
  <si>
    <t>Praktikumai</t>
  </si>
  <si>
    <t>Nuotolinės</t>
  </si>
  <si>
    <t>Egzaminas (projekto gynimas)</t>
  </si>
  <si>
    <r>
      <t>Kita</t>
    </r>
    <r>
      <rPr>
        <vertAlign val="superscript"/>
        <sz val="10"/>
        <rFont val="Times New Roman"/>
        <family val="1"/>
        <charset val="186"/>
      </rPr>
      <t>1</t>
    </r>
  </si>
  <si>
    <r>
      <t>Konsultacijos</t>
    </r>
    <r>
      <rPr>
        <vertAlign val="superscript"/>
        <sz val="10"/>
        <rFont val="Times New Roman"/>
        <family val="1"/>
        <charset val="186"/>
      </rPr>
      <t>2</t>
    </r>
  </si>
  <si>
    <t>Studentų darbų tikrinimas</t>
  </si>
  <si>
    <r>
      <t>Kita</t>
    </r>
    <r>
      <rPr>
        <vertAlign val="superscript"/>
        <sz val="10"/>
        <rFont val="Times New Roman"/>
        <family val="1"/>
        <charset val="186"/>
      </rPr>
      <t>3</t>
    </r>
  </si>
  <si>
    <t>Valandos</t>
  </si>
  <si>
    <t>Pogrupių skaičius</t>
  </si>
  <si>
    <r>
      <t>Tarpiniai atsiskaitymai</t>
    </r>
    <r>
      <rPr>
        <vertAlign val="superscript"/>
        <sz val="10"/>
        <rFont val="Times New Roman"/>
        <family val="1"/>
        <charset val="186"/>
      </rPr>
      <t>4</t>
    </r>
  </si>
  <si>
    <t>Savarankiški namų darbai</t>
  </si>
  <si>
    <t>Praktikos ataskaitos</t>
  </si>
  <si>
    <t>Kursiniai darbai</t>
  </si>
  <si>
    <t>Egzaminas</t>
  </si>
  <si>
    <t>Skaičius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</si>
  <si>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</si>
  <si>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</si>
  <si>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</si>
  <si>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</si>
  <si>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</si>
  <si>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</si>
  <si>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</si>
  <si>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</si>
  <si>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</si>
  <si>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</si>
  <si>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</si>
  <si>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</si>
  <si>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</si>
  <si>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</si>
  <si>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</si>
  <si>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</si>
  <si>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</si>
  <si>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</si>
  <si>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</si>
  <si>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</si>
  <si>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</si>
  <si>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</si>
  <si>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</si>
  <si>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</si>
  <si>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Paaiškinimai</t>
  </si>
  <si>
    <t xml:space="preserve">Pažymėtuose stulpeliuose rašomos valandos dalykams (veiklai): </t>
  </si>
  <si>
    <r>
      <t>1</t>
    </r>
    <r>
      <rPr>
        <sz val="10"/>
        <rFont val="Times New Roman"/>
        <family val="1"/>
        <charset val="186"/>
      </rPr>
      <t xml:space="preserve"> - vadovavimas studijų baigiamajam darbui, konsultavimas, tarpinis vertinimas, baigiamojo egzamino konsultacijos, darbas kvalifikavimo komisijoje;  </t>
    </r>
  </si>
  <si>
    <r>
      <t>2</t>
    </r>
    <r>
      <rPr>
        <sz val="10"/>
        <rFont val="Times New Roman"/>
        <family val="1"/>
        <charset val="186"/>
      </rPr>
      <t xml:space="preserve"> - studentų konsultavimas katedroje ir e aplinkoje;</t>
    </r>
  </si>
  <si>
    <r>
      <t>3</t>
    </r>
    <r>
      <rPr>
        <sz val="10"/>
        <rFont val="Times New Roman"/>
        <family val="1"/>
        <charset val="186"/>
      </rPr>
      <t xml:space="preserve"> - pasiruošimas darbui kvalifikavimo komisijoje (išorės institucijos specialistui), studijų baigiamųjų darbų recenzavimas, studijų baigiamųjų egzaminų užduočių rengimas;</t>
    </r>
  </si>
  <si>
    <r>
      <t xml:space="preserve">4 – </t>
    </r>
    <r>
      <rPr>
        <sz val="10"/>
        <rFont val="Times New Roman"/>
        <family val="1"/>
        <charset val="186"/>
      </rPr>
      <t>kontrolinių darbų ir kitų tarpinių užduočių tikrinimas ir taisymas.</t>
    </r>
  </si>
  <si>
    <t>PARENGĖ</t>
  </si>
  <si>
    <t>Katedros vedėja</t>
  </si>
  <si>
    <t>dr. Laura Gžegoževskė</t>
  </si>
  <si>
    <t>(parašas)</t>
  </si>
  <si>
    <t>(vardas, pavardė)</t>
  </si>
  <si>
    <t>SUDERINTA</t>
  </si>
  <si>
    <t>Prodekanė</t>
  </si>
  <si>
    <t>dr. Loreta Savulionienė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</si>
</sst>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  <charset val="186"/>
    </font>
    <font>
      <sz val="12"/>
      <name val="Times New Roman"/>
      <family val="1"/>
      <charset val="186"/>
    </font>
    <font>
      <b/>
      <sz val="12"/>
      <name val="Times New Roman"/>
      <family val="1"/>
      <charset val="186"/>
    </font>
    <font>
      <sz val="9"/>
      <name val="Times New Roman"/>
      <family val="1"/>
      <charset val="186"/>
    </font>
    <font>
      <sz val="10"/>
      <name val="Times New Roman"/>
      <family val="1"/>
      <charset val="186"/>
    </font>
    <font>
      <sz val="10"/>
      <name val="TimesLT"/>
      <family val="1"/>
    </font>
    <font>
      <sz val="10"/>
      <name val="Arial"/>
      <family val="2"/>
      <charset val="186"/>
    </font>
    <font>
      <vertAlign val="superscript"/>
      <sz val="10"/>
      <name val="Times New Roman"/>
      <family val="1"/>
      <charset val="186"/>
    </font>
    <font>
      <u/>
      <sz val="10"/>
      <name val="Times New Roman"/>
      <family val="1"/>
      <charset val="186"/>
    </font>
    <font>
      <sz val="8"/>
      <color indexed="81"/>
      <name val="Tahoma"/>
      <family val="2"/>
      <charset val="186"/>
    </font>
    <font>
      <b/>
      <sz val="8"/>
      <color indexed="81"/>
      <name val="Tahoma"/>
      <family val="2"/>
      <charset val="186"/>
    </font>
    <font>
      <sz val="10"/>
      <name val="Arial"/>
      <family val="2"/>
      <charset val="186"/>
    </font>
    <font>
      <sz val="8"/>
      <name val="Times New Roman"/>
      <family val="1"/>
      <charset val="186"/>
    </font>
    <font>
      <b/>
      <sz val="7"/>
      <name val="Times New Roman"/>
      <family val="1"/>
      <charset val="186"/>
    </font>
    <font>
      <sz val="12"/>
      <color theme="1"/>
      <name val="Times New Roman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5" fillId="0" borderId="0">
      <protection hidden="1"/>
    </xf>
    <xf numFmtId="0" fontId="6" fillId="0" borderId="0"/>
    <xf numFmtId="0" fontId="11" fillId="0" borderId="0"/>
    <xf numFmtId="0" fontId="14" fillId="0" borderId="0"/>
  </cellStyleXfs>
  <cellXfs count="94">
    <xf numFmtId="0" fontId="0" fillId="0" borderId="0" xfId="0"/>
    <xf numFmtId="0" fontId="1" fillId="0" borderId="0" xfId="2" applyFont="1" applyProtection="1">
      <protection locked="0"/>
    </xf>
    <xf numFmtId="0" fontId="2" fillId="0" borderId="0" xfId="2" applyFont="1" applyProtection="1">
      <protection locked="0"/>
    </xf>
    <xf numFmtId="0" fontId="2" fillId="0" borderId="0" xfId="2" quotePrefix="1" applyFont="1" applyProtection="1">
      <protection locked="0"/>
    </xf>
    <xf numFmtId="0" fontId="1" fillId="0" borderId="0" xfId="2" quotePrefix="1" applyFont="1" applyProtection="1">
      <protection locked="0"/>
    </xf>
    <xf numFmtId="0" fontId="4" fillId="0" borderId="0" xfId="2" applyFont="1" applyProtection="1">
      <protection locked="0"/>
    </xf>
    <xf numFmtId="0" fontId="4" fillId="0" borderId="0" xfId="2" applyFont="1" applyAlignment="1" applyProtection="1">
      <alignment horizontal="center"/>
      <protection locked="0"/>
    </xf>
    <xf numFmtId="0" fontId="4" fillId="0" borderId="3" xfId="2" applyFont="1" applyBorder="1" applyAlignment="1" applyProtection="1">
      <alignment horizontal="center" vertical="center"/>
      <protection locked="0"/>
    </xf>
    <xf numFmtId="0" fontId="4" fillId="0" borderId="3" xfId="2" applyFont="1" applyBorder="1" applyAlignment="1" applyProtection="1">
      <alignment vertical="center"/>
      <protection locked="0"/>
    </xf>
    <xf numFmtId="0" fontId="4" fillId="0" borderId="4" xfId="2" applyFont="1" applyBorder="1" applyAlignment="1" applyProtection="1">
      <alignment horizontal="center" vertical="center"/>
      <protection locked="0"/>
    </xf>
    <xf numFmtId="0" fontId="4" fillId="0" borderId="1" xfId="2" applyFont="1" applyBorder="1" applyAlignment="1" applyProtection="1">
      <alignment horizontal="center" vertical="center"/>
      <protection locked="0"/>
    </xf>
    <xf numFmtId="0" fontId="4" fillId="0" borderId="5" xfId="2" applyFont="1" applyBorder="1" applyAlignment="1" applyProtection="1">
      <alignment horizontal="center" vertical="center"/>
      <protection locked="0"/>
    </xf>
    <xf numFmtId="0" fontId="8" fillId="0" borderId="0" xfId="2" applyFont="1" applyProtection="1">
      <protection locked="0"/>
    </xf>
    <xf numFmtId="0" fontId="7" fillId="0" borderId="0" xfId="2" applyFont="1" applyProtection="1">
      <protection locked="0"/>
    </xf>
    <xf numFmtId="0" fontId="1" fillId="0" borderId="8" xfId="2" applyFont="1" applyBorder="1" applyAlignment="1" applyProtection="1">
      <alignment horizontal="right"/>
      <protection locked="0"/>
    </xf>
    <xf numFmtId="0" fontId="1" fillId="0" borderId="8" xfId="2" applyFont="1" applyBorder="1" applyProtection="1">
      <protection locked="0"/>
    </xf>
    <xf numFmtId="0" fontId="4" fillId="0" borderId="3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1" fillId="0" borderId="0" xfId="2" applyFont="1" applyAlignment="1" applyProtection="1">
      <alignment horizontal="center"/>
      <protection locked="0"/>
    </xf>
    <xf numFmtId="0" fontId="2" fillId="0" borderId="0" xfId="2" applyFont="1" applyAlignment="1" applyProtection="1">
      <alignment horizontal="left"/>
      <protection locked="0"/>
    </xf>
    <xf numFmtId="0" fontId="13" fillId="0" borderId="7" xfId="2" applyFont="1" applyBorder="1" applyAlignment="1" applyProtection="1">
      <alignment horizontal="center" vertical="center"/>
      <protection locked="0"/>
    </xf>
    <xf numFmtId="0" fontId="13" fillId="0" borderId="6" xfId="2" applyFont="1" applyBorder="1" applyAlignment="1" applyProtection="1">
      <alignment horizontal="center" vertical="center"/>
      <protection locked="0"/>
    </xf>
    <xf numFmtId="0" fontId="13" fillId="0" borderId="2" xfId="2" applyFont="1" applyBorder="1" applyAlignment="1" applyProtection="1">
      <alignment horizontal="center" vertical="center"/>
      <protection locked="0"/>
    </xf>
    <xf numFmtId="0" fontId="12" fillId="0" borderId="3" xfId="2" applyFont="1" applyBorder="1" applyAlignment="1" applyProtection="1">
      <alignment horizontal="center" vertical="center"/>
      <protection locked="0"/>
    </xf>
    <xf numFmtId="0" fontId="4" fillId="0" borderId="0" xfId="2" applyFont="1" applyAlignment="1" applyProtection="1">
      <alignment vertical="center"/>
      <protection locked="0"/>
    </xf>
    <xf numFmtId="0" fontId="13" fillId="0" borderId="21" xfId="2" applyFont="1" applyBorder="1" applyAlignment="1" applyProtection="1">
      <alignment horizontal="center" vertical="center"/>
      <protection locked="0"/>
    </xf>
    <xf numFmtId="0" fontId="4" fillId="0" borderId="22" xfId="2" applyFont="1" applyBorder="1" applyAlignment="1" applyProtection="1">
      <alignment horizontal="center" vertical="center" textRotation="90"/>
      <protection locked="0"/>
    </xf>
    <xf numFmtId="0" fontId="4" fillId="0" borderId="13" xfId="2" applyFont="1" applyBorder="1" applyAlignment="1" applyProtection="1">
      <alignment horizontal="center" vertical="center" textRotation="90"/>
      <protection locked="0"/>
    </xf>
    <xf numFmtId="0" fontId="3" fillId="0" borderId="5" xfId="2" applyFont="1" applyBorder="1" applyAlignment="1" applyProtection="1">
      <alignment horizontal="center" vertical="center"/>
      <protection locked="0"/>
    </xf>
    <xf numFmtId="0" fontId="4" fillId="0" borderId="9" xfId="2" applyFont="1" applyBorder="1" applyAlignment="1" applyProtection="1">
      <alignment horizontal="left" vertical="center"/>
      <protection locked="0"/>
    </xf>
    <xf numFmtId="0" fontId="0" fillId="0" borderId="6" xfId="2" applyFont="1" applyBorder="1" applyAlignment="1">
      <alignment horizontal="center" vertical="center"/>
    </xf>
    <xf numFmtId="0" fontId="2" fillId="0" borderId="0" xfId="2" applyFont="1" applyAlignment="1" applyProtection="1">
      <alignment horizontal="center"/>
      <protection locked="0"/>
    </xf>
    <xf numFmtId="0" fontId="15" fillId="3" borderId="3" xfId="2" applyFont="1" applyFill="1" applyBorder="1" applyProtection="1">
      <protection locked="0"/>
    </xf>
    <xf numFmtId="0" fontId="16" fillId="3" borderId="9" xfId="2" applyFont="1" applyFill="1" applyBorder="1"/>
    <xf numFmtId="0" fontId="16" fillId="3" borderId="15" xfId="2" applyFont="1" applyFill="1" applyBorder="1"/>
    <xf numFmtId="0" fontId="16" fillId="3" borderId="5" xfId="2" applyFont="1" applyFill="1" applyBorder="1"/>
    <xf numFmtId="0" fontId="15" fillId="3" borderId="21" xfId="2" applyFont="1" applyFill="1" applyBorder="1" applyProtection="1">
      <protection locked="0"/>
    </xf>
    <xf numFmtId="0" fontId="15" fillId="3" borderId="11" xfId="2" applyFont="1" applyFill="1" applyBorder="1" applyProtection="1">
      <protection locked="0"/>
    </xf>
    <xf numFmtId="0" fontId="16" fillId="3" borderId="15" xfId="2" applyFont="1" applyFill="1" applyBorder="1" applyAlignment="1">
      <alignment horizontal="right"/>
    </xf>
    <xf numFmtId="0" fontId="16" fillId="3" borderId="9" xfId="2" applyFont="1" applyFill="1" applyBorder="1" applyAlignment="1">
      <alignment horizontal="right"/>
    </xf>
    <xf numFmtId="0" fontId="15" fillId="3" borderId="7" xfId="2" applyFont="1" applyFill="1" applyBorder="1" applyProtection="1">
      <protection locked="0"/>
    </xf>
    <xf numFmtId="0" fontId="16" fillId="3" borderId="8" xfId="2" applyFont="1" applyFill="1" applyBorder="1"/>
    <xf numFmtId="0" fontId="16" fillId="3" borderId="12" xfId="2" applyFont="1" applyFill="1" applyBorder="1"/>
    <xf numFmtId="0" fontId="15" fillId="3" borderId="2" xfId="2" applyFont="1" applyFill="1" applyBorder="1" applyProtection="1">
      <protection locked="0"/>
    </xf>
    <xf numFmtId="0" fontId="16" fillId="3" borderId="9" xfId="2" applyFont="1" applyFill="1" applyBorder="1" applyAlignment="1">
      <alignment horizontal="left"/>
    </xf>
    <xf numFmtId="0" fontId="16" fillId="3" borderId="15" xfId="2" applyFont="1" applyFill="1" applyBorder="1" applyAlignment="1">
      <alignment horizontal="left"/>
    </xf>
    <xf numFmtId="0" fontId="16" fillId="3" borderId="5" xfId="2" applyFont="1" applyFill="1" applyBorder="1" applyAlignment="1">
      <alignment horizontal="left"/>
    </xf>
    <xf numFmtId="0" fontId="16" fillId="3" borderId="21" xfId="2" applyFont="1" applyFill="1" applyBorder="1" applyAlignment="1">
      <alignment horizontal="center"/>
    </xf>
    <xf numFmtId="0" fontId="16" fillId="3" borderId="11" xfId="2" applyFont="1" applyFill="1" applyBorder="1" applyAlignment="1">
      <alignment horizontal="center"/>
    </xf>
    <xf numFmtId="0" fontId="16" fillId="3" borderId="2" xfId="2" applyFont="1" applyFill="1" applyBorder="1" applyAlignment="1">
      <alignment horizontal="center"/>
    </xf>
    <xf numFmtId="0" fontId="16" fillId="3" borderId="9" xfId="2" applyFont="1" applyFill="1" applyBorder="1" applyAlignment="1">
      <alignment horizontal="center"/>
    </xf>
    <xf numFmtId="0" fontId="16" fillId="3" borderId="15" xfId="2" applyFont="1" applyFill="1" applyBorder="1" applyAlignment="1">
      <alignment horizontal="center"/>
    </xf>
    <xf numFmtId="0" fontId="16" fillId="3" borderId="5" xfId="2" applyFont="1" applyFill="1" applyBorder="1" applyAlignment="1">
      <alignment horizontal="center"/>
    </xf>
    <xf numFmtId="0" fontId="4" fillId="0" borderId="11" xfId="2" applyFont="1" applyBorder="1" applyAlignment="1" applyProtection="1">
      <alignment horizontal="center"/>
      <protection locked="0"/>
    </xf>
    <xf numFmtId="0" fontId="4" fillId="0" borderId="8" xfId="2" applyFont="1" applyBorder="1" applyAlignment="1" applyProtection="1">
      <alignment horizontal="center"/>
      <protection locked="0"/>
    </xf>
    <xf numFmtId="0" fontId="4" fillId="0" borderId="9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4" xfId="2" applyFont="1" applyBorder="1" applyAlignment="1" applyProtection="1">
      <alignment horizontal="center" textRotation="90" wrapText="1"/>
      <protection locked="0"/>
    </xf>
    <xf numFmtId="0" fontId="4" fillId="0" borderId="10" xfId="2" applyFont="1" applyBorder="1" applyAlignment="1" applyProtection="1">
      <alignment horizontal="center" textRotation="90" wrapText="1"/>
      <protection locked="0"/>
    </xf>
    <xf numFmtId="0" fontId="4" fillId="0" borderId="4" xfId="2" applyFont="1" applyBorder="1" applyAlignment="1" applyProtection="1">
      <alignment horizontal="center" textRotation="90"/>
      <protection locked="0"/>
    </xf>
    <xf numFmtId="0" fontId="4" fillId="0" borderId="10" xfId="2" applyFont="1" applyBorder="1" applyAlignment="1" applyProtection="1">
      <alignment horizontal="center" textRotation="90"/>
      <protection locked="0"/>
    </xf>
    <xf numFmtId="0" fontId="4" fillId="0" borderId="4" xfId="2" applyFont="1" applyBorder="1" applyAlignment="1" applyProtection="1">
      <alignment horizontal="center" vertical="center" textRotation="90"/>
      <protection locked="0"/>
    </xf>
    <xf numFmtId="0" fontId="4" fillId="0" borderId="10" xfId="2" quotePrefix="1" applyFont="1" applyBorder="1" applyAlignment="1" applyProtection="1">
      <alignment horizontal="center" vertical="center" textRotation="90"/>
      <protection locked="0"/>
    </xf>
    <xf numFmtId="0" fontId="7" fillId="0" borderId="0" xfId="2" applyFont="1" applyAlignment="1" applyProtection="1">
      <alignment horizontal="left" wrapText="1"/>
      <protection locked="0"/>
    </xf>
    <xf numFmtId="0" fontId="4" fillId="0" borderId="12" xfId="2" applyFont="1" applyBorder="1" applyAlignment="1" applyProtection="1">
      <alignment horizontal="center" vertical="center" textRotation="90"/>
      <protection locked="0"/>
    </xf>
    <xf numFmtId="0" fontId="4" fillId="0" borderId="13" xfId="2" quotePrefix="1" applyFont="1" applyBorder="1" applyAlignment="1" applyProtection="1">
      <alignment horizontal="center" vertical="center" textRotation="90"/>
      <protection locked="0"/>
    </xf>
    <xf numFmtId="0" fontId="4" fillId="0" borderId="4" xfId="2" applyFont="1" applyBorder="1" applyAlignment="1" applyProtection="1">
      <alignment horizontal="center" vertical="center" textRotation="90" wrapText="1"/>
      <protection locked="0"/>
    </xf>
    <xf numFmtId="0" fontId="4" fillId="0" borderId="10" xfId="2" applyFont="1" applyBorder="1" applyAlignment="1" applyProtection="1">
      <alignment horizontal="center" vertical="center" textRotation="90" wrapText="1"/>
      <protection locked="0"/>
    </xf>
    <xf numFmtId="0" fontId="4" fillId="0" borderId="10" xfId="2" quotePrefix="1" applyFont="1" applyBorder="1" applyAlignment="1" applyProtection="1">
      <alignment horizontal="center" textRotation="90"/>
      <protection locked="0"/>
    </xf>
    <xf numFmtId="0" fontId="4" fillId="0" borderId="22" xfId="2" applyFont="1" applyBorder="1" applyAlignment="1" applyProtection="1">
      <alignment horizontal="center" vertical="center" textRotation="90" wrapText="1"/>
      <protection locked="0"/>
    </xf>
    <xf numFmtId="0" fontId="4" fillId="0" borderId="23" xfId="2" applyFont="1" applyBorder="1" applyAlignment="1" applyProtection="1">
      <alignment horizontal="center" vertical="center" textRotation="90" wrapText="1"/>
      <protection locked="0"/>
    </xf>
    <xf numFmtId="0" fontId="1" fillId="0" borderId="0" xfId="2" applyFont="1" applyAlignment="1" applyProtection="1">
      <alignment horizontal="center"/>
      <protection locked="0"/>
    </xf>
    <xf numFmtId="0" fontId="2" fillId="2" borderId="0" xfId="2" applyFont="1" applyFill="1" applyAlignment="1" applyProtection="1">
      <alignment horizontal="center"/>
      <protection locked="0"/>
    </xf>
    <xf numFmtId="0" fontId="4" fillId="0" borderId="12" xfId="2" applyFont="1" applyBorder="1" applyAlignment="1" applyProtection="1">
      <alignment horizontal="center" textRotation="90"/>
      <protection locked="0"/>
    </xf>
    <xf numFmtId="0" fontId="4" fillId="0" borderId="13" xfId="2" applyFont="1" applyBorder="1" applyAlignment="1" applyProtection="1">
      <alignment horizontal="center" textRotation="90"/>
      <protection locked="0"/>
    </xf>
    <xf numFmtId="0" fontId="4" fillId="0" borderId="14" xfId="2" applyFont="1" applyBorder="1" applyAlignment="1" applyProtection="1">
      <alignment horizontal="center" vertical="center"/>
      <protection locked="0"/>
    </xf>
    <xf numFmtId="0" fontId="4" fillId="0" borderId="15" xfId="2" applyFont="1" applyBorder="1" applyAlignment="1" applyProtection="1">
      <alignment horizontal="center" vertical="center"/>
      <protection locked="0"/>
    </xf>
    <xf numFmtId="0" fontId="4" fillId="0" borderId="5" xfId="2" applyFont="1" applyBorder="1" applyAlignment="1" applyProtection="1">
      <alignment horizontal="center" vertical="center"/>
      <protection locked="0"/>
    </xf>
    <xf numFmtId="0" fontId="4" fillId="0" borderId="16" xfId="2" applyFont="1" applyBorder="1" applyAlignment="1" applyProtection="1">
      <alignment horizontal="center" vertical="center" textRotation="90"/>
      <protection locked="0"/>
    </xf>
    <xf numFmtId="0" fontId="4" fillId="0" borderId="17" xfId="2" applyFont="1" applyBorder="1" applyAlignment="1" applyProtection="1">
      <alignment horizontal="center" vertical="center" textRotation="90"/>
      <protection locked="0"/>
    </xf>
    <xf numFmtId="0" fontId="4" fillId="0" borderId="14" xfId="2" applyFont="1" applyBorder="1" applyAlignment="1" applyProtection="1">
      <alignment horizontal="center" vertical="center" wrapText="1"/>
      <protection locked="0"/>
    </xf>
    <xf numFmtId="0" fontId="4" fillId="0" borderId="14" xfId="2" applyFont="1" applyBorder="1" applyAlignment="1" applyProtection="1">
      <alignment horizontal="center"/>
      <protection locked="0"/>
    </xf>
    <xf numFmtId="0" fontId="4" fillId="0" borderId="15" xfId="2" applyFont="1" applyBorder="1" applyAlignment="1" applyProtection="1">
      <alignment horizontal="center"/>
      <protection locked="0"/>
    </xf>
    <xf numFmtId="0" fontId="4" fillId="0" borderId="18" xfId="2" applyFont="1" applyBorder="1" applyAlignment="1" applyProtection="1">
      <alignment horizontal="center"/>
      <protection locked="0"/>
    </xf>
    <xf numFmtId="0" fontId="2" fillId="0" borderId="0" xfId="2" applyFont="1" applyAlignment="1" applyProtection="1">
      <alignment horizontal="center"/>
      <protection locked="0"/>
    </xf>
    <xf numFmtId="0" fontId="4" fillId="0" borderId="10" xfId="2" applyFont="1" applyBorder="1" applyAlignment="1" applyProtection="1">
      <alignment horizontal="center" vertical="center" textRotation="90"/>
      <protection locked="0"/>
    </xf>
    <xf numFmtId="0" fontId="4" fillId="0" borderId="19" xfId="2" applyFont="1" applyBorder="1" applyAlignment="1" applyProtection="1">
      <alignment horizontal="center" vertical="center"/>
      <protection locked="0"/>
    </xf>
    <xf numFmtId="0" fontId="4" fillId="0" borderId="20" xfId="2" applyFont="1" applyBorder="1" applyAlignment="1" applyProtection="1">
      <alignment horizontal="center" vertical="center"/>
      <protection locked="0"/>
    </xf>
    <xf numFmtId="0" fontId="4" fillId="0" borderId="9" xfId="2" applyFont="1" applyBorder="1" applyAlignment="1" applyProtection="1">
      <alignment horizontal="center"/>
      <protection locked="0"/>
    </xf>
    <xf numFmtId="0" fontId="4" fillId="0" borderId="12" xfId="2" applyFont="1" applyBorder="1" applyAlignment="1" applyProtection="1">
      <alignment horizontal="center" textRotation="90" wrapText="1"/>
      <protection locked="0"/>
    </xf>
    <xf numFmtId="0" fontId="4" fillId="0" borderId="13" xfId="2" applyFont="1" applyBorder="1" applyAlignment="1" applyProtection="1">
      <alignment horizontal="center" textRotation="90" wrapText="1"/>
      <protection locked="0"/>
    </xf>
    <xf numFmtId="0" fontId="15" fillId="3" borderId="9" xfId="2" applyFont="1" applyFill="1" applyBorder="1" applyAlignment="1" applyProtection="1">
      <alignment horizontal="left"/>
      <protection locked="0"/>
    </xf>
    <xf numFmtId="0" fontId="15" fillId="3" borderId="15" xfId="2" applyFont="1" applyFill="1" applyBorder="1" applyAlignment="1" applyProtection="1">
      <alignment horizontal="left"/>
      <protection locked="0"/>
    </xf>
    <xf numFmtId="0" fontId="15" fillId="3" borderId="5" xfId="2" applyFont="1" applyFill="1" applyBorder="1" applyAlignment="1" applyProtection="1">
      <alignment horizontal="left"/>
      <protection locked="0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  <cellStyle name="Normal 4" xfId="4" xr:uid="{00000000-0005-0000-0000-000004000000}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charset val="18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043B5C-9188-4821-B04B-7D8545E4A534}" name="DieninisPSIsrasas" displayName="DieninisPSIsrasas" ref="B16:Y17" totalsRowShown="0" headerRowDxfId="25" headerRowBorderDxfId="23" tableBorderDxfId="24" headerRowCellStyle="Normal 3">
  <autoFilter ref="B16:Y17" xr:uid="{D9043B5C-9188-4821-B04B-7D8545E4A53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44DD9442-546B-4821-89D9-07572F9AE1FC}" name="1" dataDxfId="22" dataCellStyle="Normal 3"/>
    <tableColumn id="2" xr3:uid="{8136D46D-AEAF-4401-BC93-B93CC43F0BB0}" name="2"/>
    <tableColumn id="3" xr3:uid="{0979A691-DB2D-4473-9F50-E8EAF0164718}" name="3" dataDxfId="21" dataCellStyle="Normal 3"/>
    <tableColumn id="4" xr3:uid="{95BF2E29-E5E6-4C50-8653-F0C3A9A09438}" name="4" dataDxfId="20" dataCellStyle="Normal 3"/>
    <tableColumn id="5" xr3:uid="{A0C23E80-E728-4315-BF64-FDCD152B9C34}" name="5" dataDxfId="19" dataCellStyle="Normal 3"/>
    <tableColumn id="6" xr3:uid="{7DCBEA2F-6817-4DB1-939C-91A7E3A7907C}" name="6" dataDxfId="18" dataCellStyle="Normal 3"/>
    <tableColumn id="7" xr3:uid="{600731D8-4346-4E58-95EA-62B0370BA8EE}" name="7" dataDxfId="17" dataCellStyle="Normal 3"/>
    <tableColumn id="8" xr3:uid="{E504634E-6C39-40A8-BF0A-8ADC6D986B84}" name="8" dataDxfId="16" dataCellStyle="Normal 3"/>
    <tableColumn id="9" xr3:uid="{40B1F93E-B4C2-489B-8A39-EE47FE23F3C6}" name="9" dataDxfId="15" dataCellStyle="Normal 3"/>
    <tableColumn id="10" xr3:uid="{318BAAFD-A69E-45FC-BC96-3687867E9253}" name="10" dataDxfId="14" dataCellStyle="Normal 3"/>
    <tableColumn id="11" xr3:uid="{931A7569-B443-429B-840E-29CE145F58F4}" name="11" dataDxfId="13" dataCellStyle="Normal 3"/>
    <tableColumn id="12" xr3:uid="{BA8FBC42-D114-4375-96FE-652056E6451A}" name="12" dataDxfId="12" dataCellStyle="Normal 3">
      <calculatedColumnFormula>E17+F17*G17+J17+K17+L17+H17+I17</calculatedColumnFormula>
    </tableColumn>
    <tableColumn id="13" xr3:uid="{973337B0-CB01-4000-B5B7-7CA549F99A76}" name="13" dataDxfId="11" dataCellStyle="Normal 3"/>
    <tableColumn id="14" xr3:uid="{0C961CCF-4097-466D-BAA6-A2706CB98DA5}" name="14" dataDxfId="10" dataCellStyle="Normal 3">
      <calculatedColumnFormula>ROUND(N17*$J$7*0.1,0)</calculatedColumnFormula>
    </tableColumn>
    <tableColumn id="15" xr3:uid="{8A9C0D42-9EA4-4FFD-A03F-1A655EB42132}" name="15" dataDxfId="9" dataCellStyle="Normal 3">
      <calculatedColumnFormula>ROUND($J$7*0.3,0)</calculatedColumnFormula>
    </tableColumn>
    <tableColumn id="16" xr3:uid="{C5CEB00F-70BB-44D0-9B80-B4BB419EDC94}" name="16" dataDxfId="8" dataCellStyle="Normal 3"/>
    <tableColumn id="17" xr3:uid="{413F208F-90F7-424A-9AE4-521ABB0A4918}" name="17" dataDxfId="7" dataCellStyle="Normal 3"/>
    <tableColumn id="18" xr3:uid="{E7CC70B6-EE89-436B-BDA8-1007448349E0}" name="18" dataDxfId="6" dataCellStyle="Normal 3">
      <calculatedColumnFormula>ROUND($J$7*0.3,0)</calculatedColumnFormula>
    </tableColumn>
    <tableColumn id="19" xr3:uid="{C9CA9A0C-9C9E-40B6-BD65-15C2F49937B0}" name="19" dataDxfId="5" dataCellStyle="Normal 3"/>
    <tableColumn id="20" xr3:uid="{19B9A6A4-0C00-4342-AF7A-B10780479783}" name="20" dataDxfId="4" dataCellStyle="Normal 3">
      <calculatedColumnFormula>ROUND(SUM(O17:T17),0)</calculatedColumnFormula>
    </tableColumn>
    <tableColumn id="21" xr3:uid="{72A945A9-5F04-4C20-9685-0F96316E93B6}" name="21" dataDxfId="3" dataCellStyle="Normal 3">
      <calculatedColumnFormula>ROUND(M17+U17,0)</calculatedColumnFormula>
    </tableColumn>
    <tableColumn id="22" xr3:uid="{2DF4D743-3F4F-4B3C-A870-8009CCDA1277}" name="22" dataDxfId="2" dataCellStyle="Normal 3"/>
    <tableColumn id="23" xr3:uid="{560F3DF7-E995-4613-A8AA-A071FFC3BCB9}" name="23" dataDxfId="1" dataCellStyle="Normal 3"/>
    <tableColumn id="24" xr3:uid="{D2CEA954-596B-4232-BF8C-47E5A72C5EF2}" name="24" dataDxfId="0" dataCellStyle="Normal 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Y31"/>
  <sheetViews>
    <sheetView showZeros="0" tabSelected="1" zoomScaleNormal="100" workbookViewId="0">
      <selection activeCell="V5" sqref="V5"/>
    </sheetView>
  </sheetViews>
  <sheetFormatPr defaultColWidth="9.140625" defaultRowHeight="12.95"/>
  <cols>
    <col min="1" max="1" width="0.140625" style="5" customWidth="1"/>
    <col min="2" max="2" width="3.85546875" style="6" bestFit="1" customWidth="1"/>
    <col min="3" max="3" width="28.42578125" style="5" customWidth="1"/>
    <col min="4" max="4" width="4" style="5" customWidth="1"/>
    <col min="5" max="5" width="4.42578125" style="5" bestFit="1" customWidth="1"/>
    <col min="6" max="6" width="4.42578125" style="5" customWidth="1"/>
    <col min="7" max="9" width="4.85546875" style="5" customWidth="1"/>
    <col min="10" max="10" width="6" style="5" customWidth="1"/>
    <col min="11" max="11" width="4.28515625" style="5" bestFit="1" customWidth="1"/>
    <col min="12" max="12" width="6.140625" style="5" bestFit="1" customWidth="1"/>
    <col min="13" max="13" width="5.7109375" style="5" customWidth="1"/>
    <col min="14" max="14" width="6.28515625" style="5" customWidth="1"/>
    <col min="15" max="15" width="6.7109375" style="5" customWidth="1"/>
    <col min="16" max="16" width="5.42578125" style="5" customWidth="1"/>
    <col min="17" max="17" width="6.85546875" style="5" customWidth="1"/>
    <col min="18" max="18" width="5.85546875" style="5" bestFit="1" customWidth="1"/>
    <col min="19" max="19" width="4.42578125" style="5" bestFit="1" customWidth="1"/>
    <col min="20" max="20" width="4.140625" style="5" customWidth="1"/>
    <col min="21" max="21" width="6.7109375" style="5" customWidth="1"/>
    <col min="22" max="22" width="10" style="5" customWidth="1"/>
    <col min="23" max="24" width="5.42578125" style="5" customWidth="1"/>
    <col min="25" max="25" width="27.42578125" style="5" bestFit="1" customWidth="1"/>
    <col min="26" max="16384" width="9.140625" style="5"/>
  </cols>
  <sheetData>
    <row r="1" spans="2:25" s="1" customFormat="1" ht="15.6">
      <c r="B1" s="18"/>
      <c r="R1" s="71" t="s">
        <v>0</v>
      </c>
      <c r="S1" s="71"/>
      <c r="T1" s="71"/>
      <c r="U1" s="71"/>
      <c r="V1" s="71"/>
      <c r="W1" s="71"/>
      <c r="X1" s="71"/>
      <c r="Y1" s="71"/>
    </row>
    <row r="2" spans="2:25" s="1" customFormat="1" ht="15.6">
      <c r="C2" s="84" t="s">
        <v>1</v>
      </c>
      <c r="D2" s="84"/>
      <c r="E2" s="8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25" s="1" customFormat="1" ht="15.6">
      <c r="C3" s="31"/>
      <c r="D3"/>
      <c r="E3"/>
      <c r="F3"/>
      <c r="G3"/>
      <c r="H3"/>
      <c r="I3"/>
      <c r="J3"/>
      <c r="K3"/>
      <c r="L3"/>
      <c r="M3"/>
      <c r="N3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25" s="1" customFormat="1" ht="15.6">
      <c r="C4" s="32" t="s">
        <v>2</v>
      </c>
      <c r="D4" s="44" t="s">
        <v>3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  <c r="P4" s="19"/>
      <c r="Q4" s="2"/>
      <c r="R4" s="2"/>
      <c r="S4" s="2"/>
      <c r="T4" s="2"/>
      <c r="U4" s="2"/>
      <c r="V4" s="2"/>
      <c r="W4" s="2"/>
      <c r="X4" s="2"/>
      <c r="Y4" s="2"/>
    </row>
    <row r="5" spans="2:25" s="1" customFormat="1" ht="15.6">
      <c r="B5" s="18"/>
      <c r="C5" s="40" t="s">
        <v>4</v>
      </c>
      <c r="D5" s="44" t="s">
        <v>5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6"/>
      <c r="Q5" s="18"/>
      <c r="R5" s="18"/>
      <c r="S5" s="18"/>
      <c r="T5" s="18"/>
      <c r="U5" s="18"/>
      <c r="V5" s="18"/>
      <c r="W5" s="18"/>
      <c r="X5" s="18"/>
      <c r="Y5" s="18"/>
    </row>
    <row r="6" spans="2:25" s="1" customFormat="1" ht="15.6">
      <c r="B6" s="18"/>
      <c r="C6" s="32" t="s">
        <v>6</v>
      </c>
      <c r="D6" s="41" t="s">
        <v>7</v>
      </c>
      <c r="E6" s="41"/>
      <c r="F6" s="41"/>
      <c r="G6" s="41"/>
      <c r="H6" s="41"/>
      <c r="I6" s="42"/>
      <c r="J6" s="50" t="s">
        <v>8</v>
      </c>
      <c r="K6" s="51"/>
      <c r="L6" s="52"/>
      <c r="M6" s="47" t="s">
        <v>9</v>
      </c>
      <c r="N6" s="48"/>
      <c r="O6" s="49"/>
      <c r="Q6" s="2"/>
      <c r="R6" s="3"/>
      <c r="S6" s="3"/>
      <c r="T6" s="18"/>
      <c r="U6" s="18"/>
      <c r="V6" s="18"/>
    </row>
    <row r="7" spans="2:25" s="1" customFormat="1" ht="15.6">
      <c r="B7" s="18"/>
      <c r="C7" s="91" t="s">
        <v>10</v>
      </c>
      <c r="D7" s="92"/>
      <c r="E7" s="92"/>
      <c r="F7" s="92"/>
      <c r="G7" s="92"/>
      <c r="H7" s="92"/>
      <c r="I7" s="93"/>
      <c r="J7" s="38">
        <v>1</v>
      </c>
      <c r="K7" s="45" t="s">
        <v>11</v>
      </c>
      <c r="L7" s="46"/>
      <c r="M7" s="39">
        <v>2</v>
      </c>
      <c r="N7" s="34" t="s">
        <v>12</v>
      </c>
      <c r="O7" s="35"/>
      <c r="R7" s="4"/>
      <c r="S7" s="18"/>
      <c r="T7" s="18"/>
      <c r="U7" s="18"/>
      <c r="V7" s="18"/>
    </row>
    <row r="8" spans="2:25" s="1" customFormat="1" ht="15.6">
      <c r="B8" s="18"/>
      <c r="C8" s="36" t="s">
        <v>13</v>
      </c>
      <c r="D8" s="37"/>
      <c r="E8" s="37"/>
      <c r="F8" s="37"/>
      <c r="G8" s="37"/>
      <c r="H8" s="37"/>
      <c r="I8" s="43"/>
      <c r="J8" s="33" t="s">
        <v>14</v>
      </c>
      <c r="K8" s="34"/>
      <c r="L8" s="34"/>
      <c r="M8" s="34"/>
      <c r="N8" s="34"/>
      <c r="O8" s="35"/>
      <c r="R8" s="4"/>
      <c r="S8" s="18"/>
      <c r="T8" s="18"/>
      <c r="U8" s="18"/>
      <c r="V8" s="18"/>
    </row>
    <row r="9" spans="2:25" s="1" customFormat="1" ht="15.6">
      <c r="B9" s="18"/>
      <c r="E9" s="18"/>
      <c r="F9" s="18"/>
      <c r="G9" s="18"/>
      <c r="H9" s="18"/>
      <c r="I9" s="18"/>
      <c r="R9" s="4"/>
      <c r="S9" s="18"/>
      <c r="T9" s="18"/>
      <c r="U9" s="18"/>
      <c r="V9" s="18"/>
    </row>
    <row r="10" spans="2:25" s="1" customFormat="1" ht="15.6">
      <c r="B10" s="72" t="s">
        <v>15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</row>
    <row r="11" spans="2:25" ht="15.6">
      <c r="B11" s="71" t="s">
        <v>16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</row>
    <row r="12" spans="2:25" ht="12.75" customHeight="1">
      <c r="B12" s="61" t="s">
        <v>17</v>
      </c>
      <c r="C12" s="86" t="s">
        <v>18</v>
      </c>
      <c r="D12" s="59" t="s">
        <v>19</v>
      </c>
      <c r="E12" s="88" t="s">
        <v>20</v>
      </c>
      <c r="F12" s="82"/>
      <c r="G12" s="82"/>
      <c r="H12" s="82"/>
      <c r="I12" s="82"/>
      <c r="J12" s="82"/>
      <c r="K12" s="82"/>
      <c r="L12" s="82"/>
      <c r="M12" s="82"/>
      <c r="N12" s="81" t="s">
        <v>21</v>
      </c>
      <c r="O12" s="82"/>
      <c r="P12" s="82"/>
      <c r="Q12" s="82"/>
      <c r="R12" s="82"/>
      <c r="S12" s="82"/>
      <c r="T12" s="82"/>
      <c r="U12" s="83"/>
      <c r="V12" s="69" t="s">
        <v>22</v>
      </c>
      <c r="W12" s="59" t="s">
        <v>23</v>
      </c>
      <c r="X12" s="59" t="s">
        <v>24</v>
      </c>
      <c r="Y12" s="59" t="s">
        <v>25</v>
      </c>
    </row>
    <row r="13" spans="2:25" ht="26.25" customHeight="1">
      <c r="B13" s="85"/>
      <c r="C13" s="87"/>
      <c r="D13" s="60"/>
      <c r="E13" s="59" t="s">
        <v>26</v>
      </c>
      <c r="F13" s="55" t="s">
        <v>27</v>
      </c>
      <c r="G13" s="56"/>
      <c r="H13" s="55" t="s">
        <v>28</v>
      </c>
      <c r="I13" s="56"/>
      <c r="J13" s="66" t="s">
        <v>29</v>
      </c>
      <c r="K13" s="59" t="s">
        <v>30</v>
      </c>
      <c r="L13" s="73" t="s">
        <v>31</v>
      </c>
      <c r="M13" s="57" t="s">
        <v>22</v>
      </c>
      <c r="N13" s="75" t="s">
        <v>32</v>
      </c>
      <c r="O13" s="76"/>
      <c r="P13" s="76"/>
      <c r="Q13" s="76"/>
      <c r="R13" s="76"/>
      <c r="S13" s="77"/>
      <c r="T13" s="64" t="s">
        <v>33</v>
      </c>
      <c r="U13" s="78" t="s">
        <v>22</v>
      </c>
      <c r="V13" s="70"/>
      <c r="W13" s="60"/>
      <c r="X13" s="60"/>
      <c r="Y13" s="60"/>
    </row>
    <row r="14" spans="2:25" ht="30.75" customHeight="1">
      <c r="B14" s="85"/>
      <c r="C14" s="87"/>
      <c r="D14" s="60"/>
      <c r="E14" s="60"/>
      <c r="F14" s="59" t="s">
        <v>34</v>
      </c>
      <c r="G14" s="89" t="s">
        <v>35</v>
      </c>
      <c r="H14" s="57" t="s">
        <v>26</v>
      </c>
      <c r="I14" s="57" t="s">
        <v>27</v>
      </c>
      <c r="J14" s="67"/>
      <c r="K14" s="60"/>
      <c r="L14" s="74"/>
      <c r="M14" s="58"/>
      <c r="N14" s="80" t="s">
        <v>36</v>
      </c>
      <c r="O14" s="56"/>
      <c r="P14" s="57" t="s">
        <v>37</v>
      </c>
      <c r="Q14" s="57" t="s">
        <v>38</v>
      </c>
      <c r="R14" s="59" t="s">
        <v>39</v>
      </c>
      <c r="S14" s="61" t="s">
        <v>40</v>
      </c>
      <c r="T14" s="65"/>
      <c r="U14" s="79"/>
      <c r="V14" s="70"/>
      <c r="W14" s="60"/>
      <c r="X14" s="60"/>
      <c r="Y14" s="60"/>
    </row>
    <row r="15" spans="2:25" s="6" customFormat="1" ht="58.5" customHeight="1">
      <c r="B15" s="85"/>
      <c r="C15" s="87"/>
      <c r="D15" s="60"/>
      <c r="E15" s="60"/>
      <c r="F15" s="60"/>
      <c r="G15" s="90"/>
      <c r="H15" s="58"/>
      <c r="I15" s="58"/>
      <c r="J15" s="67"/>
      <c r="K15" s="68"/>
      <c r="L15" s="74"/>
      <c r="M15" s="58"/>
      <c r="N15" s="26" t="s">
        <v>41</v>
      </c>
      <c r="O15" s="27" t="s">
        <v>34</v>
      </c>
      <c r="P15" s="58"/>
      <c r="Q15" s="58"/>
      <c r="R15" s="60"/>
      <c r="S15" s="62"/>
      <c r="T15" s="65"/>
      <c r="U15" s="79"/>
      <c r="V15" s="70"/>
      <c r="W15" s="60"/>
      <c r="X15" s="60"/>
      <c r="Y15" s="60"/>
    </row>
    <row r="16" spans="2:25" s="6" customFormat="1" ht="13.5" customHeight="1">
      <c r="B16" s="22" t="s">
        <v>42</v>
      </c>
      <c r="C16" s="20" t="s">
        <v>43</v>
      </c>
      <c r="D16" s="20" t="s">
        <v>44</v>
      </c>
      <c r="E16" s="20" t="s">
        <v>45</v>
      </c>
      <c r="F16" s="20" t="s">
        <v>46</v>
      </c>
      <c r="G16" s="20" t="s">
        <v>47</v>
      </c>
      <c r="H16" s="20" t="s">
        <v>48</v>
      </c>
      <c r="I16" s="20" t="s">
        <v>49</v>
      </c>
      <c r="J16" s="20" t="s">
        <v>50</v>
      </c>
      <c r="K16" s="20" t="s">
        <v>51</v>
      </c>
      <c r="L16" s="20" t="s">
        <v>52</v>
      </c>
      <c r="M16" s="21" t="s">
        <v>53</v>
      </c>
      <c r="N16" s="22" t="s">
        <v>54</v>
      </c>
      <c r="O16" s="20" t="s">
        <v>55</v>
      </c>
      <c r="P16" s="20" t="s">
        <v>56</v>
      </c>
      <c r="Q16" s="20" t="s">
        <v>57</v>
      </c>
      <c r="R16" s="20" t="s">
        <v>58</v>
      </c>
      <c r="S16" s="20" t="s">
        <v>59</v>
      </c>
      <c r="T16" s="20" t="s">
        <v>60</v>
      </c>
      <c r="U16" s="21" t="s">
        <v>61</v>
      </c>
      <c r="V16" s="22" t="s">
        <v>62</v>
      </c>
      <c r="W16" s="20" t="s">
        <v>63</v>
      </c>
      <c r="X16" s="20" t="s">
        <v>64</v>
      </c>
      <c r="Y16" s="25" t="s">
        <v>65</v>
      </c>
    </row>
    <row r="17" spans="2:25" s="24" customFormat="1">
      <c r="B17" s="28"/>
      <c r="C17" s="20"/>
      <c r="D17" s="7"/>
      <c r="E17" s="7"/>
      <c r="F17" s="7"/>
      <c r="G17" s="7"/>
      <c r="H17" s="7"/>
      <c r="I17" s="7"/>
      <c r="J17" s="7"/>
      <c r="K17" s="8"/>
      <c r="L17" s="7"/>
      <c r="M17" s="16">
        <f t="shared" ref="M17" si="0">E17+F17*G17+J17+K17+L17+H17+I17</f>
        <v>0</v>
      </c>
      <c r="N17" s="10"/>
      <c r="O17" s="11">
        <f>ROUND(N17*$J$7*0.1,0)</f>
        <v>0</v>
      </c>
      <c r="P17" s="7">
        <f>ROUND($J$7*0.3,0)</f>
        <v>0</v>
      </c>
      <c r="Q17" s="7"/>
      <c r="R17" s="9"/>
      <c r="S17" s="7">
        <f>ROUND($J$7*0.3,0)</f>
        <v>0</v>
      </c>
      <c r="T17" s="7"/>
      <c r="U17" s="30">
        <f t="shared" ref="U17" si="1">ROUND(SUM(O17:T17),0)</f>
        <v>0</v>
      </c>
      <c r="V17" s="17">
        <f t="shared" ref="V17" si="2">ROUND(M17+U17,0)</f>
        <v>0</v>
      </c>
      <c r="W17" s="23"/>
      <c r="X17" s="7"/>
      <c r="Y17" s="29"/>
    </row>
    <row r="18" spans="2:25" ht="15.6">
      <c r="C18" s="14"/>
      <c r="D18" s="15"/>
      <c r="E18" s="15"/>
      <c r="F18" s="15"/>
      <c r="J18" s="15"/>
      <c r="K18" s="15"/>
      <c r="L18" s="15"/>
      <c r="M18" s="15"/>
      <c r="O18" s="15"/>
      <c r="P18" s="15"/>
      <c r="Q18" s="15"/>
      <c r="R18" s="15"/>
      <c r="S18" s="15"/>
      <c r="T18" s="15"/>
      <c r="U18" s="15"/>
      <c r="V18" s="15"/>
    </row>
    <row r="19" spans="2:25">
      <c r="C19" s="12" t="s">
        <v>66</v>
      </c>
    </row>
    <row r="20" spans="2:25">
      <c r="C20" s="5" t="s">
        <v>67</v>
      </c>
    </row>
    <row r="21" spans="2:25" ht="15.6">
      <c r="C21" s="13" t="s">
        <v>68</v>
      </c>
    </row>
    <row r="22" spans="2:25" ht="15.6">
      <c r="C22" s="13" t="s">
        <v>69</v>
      </c>
    </row>
    <row r="23" spans="2:25" ht="15.6">
      <c r="C23" s="63" t="s">
        <v>70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</row>
    <row r="24" spans="2:25" ht="15.6">
      <c r="C24" s="13" t="s">
        <v>71</v>
      </c>
    </row>
    <row r="26" spans="2:25">
      <c r="C26" s="5" t="s">
        <v>72</v>
      </c>
    </row>
    <row r="27" spans="2:25">
      <c r="C27" s="5" t="s">
        <v>73</v>
      </c>
      <c r="O27" s="53" t="s">
        <v>74</v>
      </c>
      <c r="P27" s="53"/>
      <c r="Q27" s="53"/>
      <c r="R27" s="53"/>
      <c r="S27" s="53"/>
      <c r="T27" s="53"/>
      <c r="U27" s="53"/>
      <c r="V27" s="53"/>
    </row>
    <row r="28" spans="2:25">
      <c r="G28" s="54" t="s">
        <v>75</v>
      </c>
      <c r="H28" s="54"/>
      <c r="I28" s="54"/>
      <c r="J28" s="54"/>
      <c r="K28" s="54"/>
      <c r="L28" s="54"/>
      <c r="M28" s="54"/>
      <c r="O28" s="54" t="s">
        <v>76</v>
      </c>
      <c r="P28" s="54"/>
      <c r="Q28" s="54"/>
      <c r="R28" s="54"/>
      <c r="S28" s="54"/>
      <c r="T28" s="54"/>
      <c r="U28" s="54"/>
      <c r="V28" s="54"/>
    </row>
    <row r="29" spans="2:25">
      <c r="C29" s="5" t="s">
        <v>77</v>
      </c>
    </row>
    <row r="30" spans="2:25">
      <c r="C30" s="5" t="s">
        <v>78</v>
      </c>
      <c r="O30" s="53" t="s">
        <v>79</v>
      </c>
      <c r="P30" s="53"/>
      <c r="Q30" s="53"/>
      <c r="R30" s="53"/>
      <c r="S30" s="53"/>
      <c r="T30" s="53"/>
      <c r="U30" s="53"/>
      <c r="V30" s="53"/>
    </row>
    <row r="31" spans="2:25">
      <c r="G31" s="54" t="s">
        <v>75</v>
      </c>
      <c r="H31" s="54"/>
      <c r="I31" s="54"/>
      <c r="J31" s="54"/>
      <c r="K31" s="54"/>
      <c r="L31" s="54"/>
      <c r="M31" s="54"/>
      <c r="O31" s="54" t="s">
        <v>76</v>
      </c>
      <c r="P31" s="54"/>
      <c r="Q31" s="54"/>
      <c r="R31" s="54"/>
      <c r="S31" s="54"/>
      <c r="T31" s="54"/>
      <c r="U31" s="54"/>
      <c r="V31" s="54"/>
    </row>
  </sheetData>
  <dataConsolidate/>
  <mergeCells count="45">
    <mergeCell ref="N14:O14"/>
    <mergeCell ref="P14:P15"/>
    <mergeCell ref="N12:U12"/>
    <mergeCell ref="C2:E2"/>
    <mergeCell ref="B12:B15"/>
    <mergeCell ref="C12:C15"/>
    <mergeCell ref="D12:D15"/>
    <mergeCell ref="E12:M12"/>
    <mergeCell ref="F14:F15"/>
    <mergeCell ref="G14:G15"/>
    <mergeCell ref="D4:O4"/>
    <mergeCell ref="C7:I7"/>
    <mergeCell ref="K7:L7"/>
    <mergeCell ref="K13:K15"/>
    <mergeCell ref="M13:M15"/>
    <mergeCell ref="V12:V15"/>
    <mergeCell ref="R1:Y1"/>
    <mergeCell ref="G28:M28"/>
    <mergeCell ref="O28:V28"/>
    <mergeCell ref="Y12:Y15"/>
    <mergeCell ref="B10:Y10"/>
    <mergeCell ref="L13:L15"/>
    <mergeCell ref="E13:E15"/>
    <mergeCell ref="O27:V27"/>
    <mergeCell ref="N13:S13"/>
    <mergeCell ref="F13:G13"/>
    <mergeCell ref="B11:Y11"/>
    <mergeCell ref="U13:U15"/>
    <mergeCell ref="X12:X15"/>
    <mergeCell ref="D5:O5"/>
    <mergeCell ref="M6:O6"/>
    <mergeCell ref="J6:L6"/>
    <mergeCell ref="O30:V30"/>
    <mergeCell ref="G31:M31"/>
    <mergeCell ref="O31:V31"/>
    <mergeCell ref="H13:I13"/>
    <mergeCell ref="H14:H15"/>
    <mergeCell ref="I14:I15"/>
    <mergeCell ref="Q14:Q15"/>
    <mergeCell ref="R14:R15"/>
    <mergeCell ref="S14:S15"/>
    <mergeCell ref="C23:Y23"/>
    <mergeCell ref="W12:W15"/>
    <mergeCell ref="T13:T15"/>
    <mergeCell ref="J13:J15"/>
  </mergeCells>
  <dataValidations count="4">
    <dataValidation type="list" allowBlank="1" showInputMessage="1" showErrorMessage="1" sqref="C27" xr:uid="{00000000-0002-0000-0000-000000000000}">
      <formula1>"Katedros vedėjas, Katedros vedėja"</formula1>
    </dataValidation>
    <dataValidation type="list" allowBlank="1" showInputMessage="1" showErrorMessage="1" sqref="C30" xr:uid="{00000000-0002-0000-0000-000001000000}">
      <formula1>"Prodekanas,Prodekanė"</formula1>
    </dataValidation>
    <dataValidation type="list" allowBlank="1" showInputMessage="1" showErrorMessage="1" sqref="D5 P5" xr:uid="{00000000-0002-0000-0000-000002000000}">
      <formula1>PASIRINKITE</formula1>
    </dataValidation>
    <dataValidation type="list" allowBlank="1" showInputMessage="1" showErrorMessage="1" sqref="W17" xr:uid="{00000000-0002-0000-0000-000003000000}">
      <formula1>"PASIRINKITE..., E, SP"</formula1>
    </dataValidation>
  </dataValidations>
  <printOptions horizontalCentered="1" verticalCentered="1"/>
  <pageMargins left="0.23622047244094491" right="0.23622047244094491" top="0.35433070866141736" bottom="0.55118110236220474" header="0.31496062992125984" footer="0.31496062992125984"/>
  <pageSetup paperSize="9" scale="79" orientation="landscape" r:id="rId1"/>
  <headerFooter alignWithMargins="0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1E41DF0F74F47836E22897A92B853" ma:contentTypeVersion="6" ma:contentTypeDescription="Create a new document." ma:contentTypeScope="" ma:versionID="bd2a103631260ff291f871e49c43909b">
  <xsd:schema xmlns:xsd="http://www.w3.org/2001/XMLSchema" xmlns:xs="http://www.w3.org/2001/XMLSchema" xmlns:p="http://schemas.microsoft.com/office/2006/metadata/properties" xmlns:ns2="7a0564bd-a4a8-4852-95bd-c454fd77a3c0" targetNamespace="http://schemas.microsoft.com/office/2006/metadata/properties" ma:root="true" ma:fieldsID="055496331e0d784669a00795eb1addb7" ns2:_="">
    <xsd:import namespace="7a0564bd-a4a8-4852-95bd-c454fd77a3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FormuojameVK01DEirVK02DE" minOccurs="0"/>
                <xsd:element ref="ns2:aweawe" minOccurs="0"/>
                <xsd:element ref="ns2:aweae" minOccurs="0"/>
                <xsd:element ref="ns2:N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564bd-a4a8-4852-95bd-c454fd77a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FormuojameVK01DEirVK02DE" ma:index="10" nillable="true" ma:displayName="Formuoti VK02DE forma studijų programai" ma:format="Dropdown" ma:internalName="FormuojameVK01DEirVK02DE">
      <xsd:simpleType>
        <xsd:restriction base="dms:Text">
          <xsd:maxLength value="255"/>
        </xsd:restriction>
      </xsd:simpleType>
    </xsd:element>
    <xsd:element name="aweawe" ma:index="11" nillable="true" ma:displayName="Formuoti VK02DE forma katedrai" ma:format="Dropdown" ma:internalName="aweawe">
      <xsd:simpleType>
        <xsd:restriction base="dms:Text">
          <xsd:maxLength value="255"/>
        </xsd:restriction>
      </xsd:simpleType>
    </xsd:element>
    <xsd:element name="aweae" ma:index="12" nillable="true" ma:displayName="Dalinės tarifikacijos formavimas dėstytojams" ma:format="Dropdown" ma:internalName="aweae">
      <xsd:simpleType>
        <xsd:restriction base="dms:Text">
          <xsd:maxLength value="255"/>
        </xsd:restriction>
      </xsd:simpleType>
    </xsd:element>
    <xsd:element name="Nr" ma:index="13" nillable="true" ma:displayName="Nr" ma:format="Dropdown" ma:internalName="N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r xmlns="7a0564bd-a4a8-4852-95bd-c454fd77a3c0" xsi:nil="true"/>
    <FormuojameVK01DEirVK02DE xmlns="7a0564bd-a4a8-4852-95bd-c454fd77a3c0" xsi:nil="true"/>
    <aweae xmlns="7a0564bd-a4a8-4852-95bd-c454fd77a3c0" xsi:nil="true"/>
    <aweawe xmlns="7a0564bd-a4a8-4852-95bd-c454fd77a3c0" xsi:nil="true"/>
  </documentManagement>
</p:properties>
</file>

<file path=customXml/itemProps1.xml><?xml version="1.0" encoding="utf-8"?>
<ds:datastoreItem xmlns:ds="http://schemas.openxmlformats.org/officeDocument/2006/customXml" ds:itemID="{D820F5C1-3762-4B73-B692-836109C4BDEB}"/>
</file>

<file path=customXml/itemProps2.xml><?xml version="1.0" encoding="utf-8"?>
<ds:datastoreItem xmlns:ds="http://schemas.openxmlformats.org/officeDocument/2006/customXml" ds:itemID="{E96A2002-1138-45FA-8800-450EA7989F5C}"/>
</file>

<file path=customXml/itemProps3.xml><?xml version="1.0" encoding="utf-8"?>
<ds:datastoreItem xmlns:ds="http://schemas.openxmlformats.org/officeDocument/2006/customXml" ds:itemID="{8E7F9B3F-156D-4D19-BB78-799471BDA1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VIKO EIF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Rodyklė</dc:title>
  <dc:subject/>
  <dc:creator>Loreta Savulionienė</dc:creator>
  <cp:keywords/>
  <dc:description/>
  <cp:lastModifiedBy>Tarifikacija VK</cp:lastModifiedBy>
  <cp:revision/>
  <dcterms:created xsi:type="dcterms:W3CDTF">2008-04-22T14:22:58Z</dcterms:created>
  <dcterms:modified xsi:type="dcterms:W3CDTF">2022-12-14T20:20:53Z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0x010100B5D1E41DF0F74F47836E22897A92B853</vt:lpwstr>
  </property>
</Properties>
</file>