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1.xml" ContentType="application/vnd.openxmlformats-officedocument.spreadsheetml.comments+xml"/>
  <Override PartName="/xl/tables/table5.xml" ContentType="application/vnd.openxmlformats-officedocument.spreadsheetml.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ius\Downloads\OneDrive_1_1-24-2023\"/>
    </mc:Choice>
  </mc:AlternateContent>
  <xr:revisionPtr revIDLastSave="0" documentId="13_ncr:1_{AAF998A6-0606-4485-A676-0ABB72A0E7D0}" xr6:coauthVersionLast="47" xr6:coauthVersionMax="47" xr10:uidLastSave="{00000000-0000-0000-0000-000000000000}"/>
  <bookViews>
    <workbookView xWindow="-110" yWindow="-110" windowWidth="25820" windowHeight="15620" activeTab="4" xr2:uid="{00000000-000D-0000-FFFF-FFFF00000000}"/>
  </bookViews>
  <sheets>
    <sheet name="Studijų planas (Dieninis)" sheetId="4" r:id="rId1"/>
    <sheet name="Studijų planas (Sesijinės)" sheetId="8" r:id="rId2"/>
    <sheet name="Grupių planas" sheetId="5" r:id="rId3"/>
    <sheet name="VK01DE" sheetId="9" r:id="rId4"/>
    <sheet name="VK02DE" sheetId="10" r:id="rId5"/>
  </sheets>
  <definedNames>
    <definedName name="PASIRINKITE">#REF!</definedName>
    <definedName name="PASIRINKITE...">#REF!</definedName>
    <definedName name="PASIRINKITE_STUDIJŲ_PROGRAMĄ">#REF!</definedName>
    <definedName name="_xlnm.Print_Area" localSheetId="0">'Studijų planas (Dieninis)'!$A$1:$AI$101</definedName>
    <definedName name="_xlnm.Print_Titles" localSheetId="0">'Studijų planas (Dieninis)'!$11:$13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8" i="10" l="1"/>
  <c r="Y18" i="10"/>
  <c r="M87" i="4"/>
  <c r="L87" i="4"/>
  <c r="K87" i="4"/>
  <c r="J87" i="4"/>
  <c r="I87" i="4"/>
  <c r="H87" i="4"/>
  <c r="G87" i="4"/>
  <c r="F87" i="4"/>
  <c r="E87" i="4"/>
  <c r="D87" i="4"/>
  <c r="D56" i="4"/>
  <c r="E56" i="4"/>
  <c r="F56" i="4"/>
  <c r="G56" i="4"/>
  <c r="H56" i="4"/>
  <c r="I56" i="4"/>
  <c r="N6" i="10" l="1"/>
  <c r="Q18" i="10"/>
  <c r="Z18" i="10" l="1"/>
  <c r="M17" i="9"/>
  <c r="O17" i="9"/>
  <c r="P17" i="9"/>
  <c r="S17" i="9"/>
  <c r="U17" i="9" l="1"/>
  <c r="V17" i="9"/>
  <c r="AV72" i="8"/>
  <c r="F6" i="5"/>
  <c r="F4" i="5"/>
  <c r="F5" i="5"/>
  <c r="F7" i="5"/>
  <c r="F8" i="5"/>
  <c r="F9" i="5"/>
  <c r="F3" i="5"/>
  <c r="R70" i="4"/>
  <c r="R71" i="4" s="1"/>
  <c r="Q70" i="4"/>
  <c r="Q71" i="4" s="1"/>
  <c r="P70" i="4"/>
  <c r="P71" i="4" s="1"/>
  <c r="O70" i="4"/>
  <c r="O71" i="4" s="1"/>
  <c r="N70" i="4"/>
  <c r="N71" i="4" s="1"/>
  <c r="M70" i="4"/>
  <c r="M71" i="4" s="1"/>
  <c r="L70" i="4"/>
  <c r="L71" i="4" s="1"/>
  <c r="K70" i="4"/>
  <c r="K71" i="4" s="1"/>
  <c r="J70" i="4"/>
  <c r="J71" i="4" s="1"/>
  <c r="I70" i="4"/>
  <c r="I71" i="4" s="1"/>
  <c r="H70" i="4"/>
  <c r="H71" i="4" s="1"/>
  <c r="G70" i="4"/>
  <c r="G71" i="4" s="1"/>
  <c r="F70" i="4"/>
  <c r="F71" i="4" s="1"/>
  <c r="E70" i="4"/>
  <c r="E71" i="4" s="1"/>
  <c r="D70" i="4"/>
  <c r="D71" i="4" s="1"/>
  <c r="R63" i="4"/>
  <c r="Q63" i="4"/>
  <c r="P63" i="4"/>
  <c r="O63" i="4"/>
  <c r="N63" i="4"/>
  <c r="M63" i="4"/>
  <c r="L63" i="4"/>
  <c r="K63" i="4"/>
  <c r="J63" i="4"/>
  <c r="I63" i="4"/>
  <c r="H63" i="4"/>
  <c r="G63" i="4"/>
  <c r="F63" i="4"/>
  <c r="E63" i="4"/>
  <c r="D63" i="4"/>
  <c r="R56" i="4"/>
  <c r="Q56" i="4"/>
  <c r="P56" i="4"/>
  <c r="O56" i="4"/>
  <c r="N56" i="4"/>
  <c r="M56" i="4"/>
  <c r="L56" i="4"/>
  <c r="K56" i="4"/>
  <c r="J56" i="4"/>
  <c r="K78" i="4" l="1"/>
  <c r="J78" i="4"/>
  <c r="I78" i="4"/>
  <c r="F78" i="4"/>
  <c r="E78" i="4"/>
  <c r="G78" i="4"/>
  <c r="H78" i="4"/>
  <c r="H81" i="4" s="1"/>
  <c r="L78" i="4"/>
  <c r="M78" i="4"/>
  <c r="M81" i="4" s="1"/>
  <c r="N78" i="4"/>
  <c r="O78" i="4"/>
  <c r="P78" i="4"/>
  <c r="Q78" i="4"/>
  <c r="Q81" i="4" s="1"/>
  <c r="R78" i="4"/>
  <c r="R81" i="4" s="1"/>
  <c r="D78" i="4"/>
  <c r="D81" i="4" l="1"/>
  <c r="E81" i="4"/>
  <c r="F81" i="4"/>
  <c r="G81" i="4"/>
  <c r="I81" i="4"/>
  <c r="J81" i="4"/>
  <c r="K81" i="4"/>
  <c r="L81" i="4"/>
  <c r="N81" i="4"/>
  <c r="O81" i="4"/>
  <c r="P81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v.kuklierius</author>
  </authors>
  <commentList>
    <comment ref="C27" authorId="0" shapeId="0" xr:uid="{00000000-0006-0000-0000-000004000000}">
      <text>
        <r>
          <rPr>
            <b/>
            <sz val="8"/>
            <color indexed="81"/>
            <rFont val="Tahoma"/>
            <family val="2"/>
            <charset val="186"/>
          </rPr>
          <t>Pasirinkite</t>
        </r>
        <r>
          <rPr>
            <sz val="8"/>
            <color indexed="81"/>
            <rFont val="Tahoma"/>
            <family val="2"/>
            <charset val="186"/>
          </rPr>
          <t xml:space="preserve">
</t>
        </r>
      </text>
    </comment>
    <comment ref="C30" authorId="0" shapeId="0" xr:uid="{00000000-0006-0000-0000-000005000000}">
      <text>
        <r>
          <rPr>
            <b/>
            <sz val="8"/>
            <color indexed="81"/>
            <rFont val="Tahoma"/>
            <family val="2"/>
            <charset val="186"/>
          </rPr>
          <t>Pasirinkite</t>
        </r>
        <r>
          <rPr>
            <sz val="8"/>
            <color indexed="81"/>
            <rFont val="Tahoma"/>
            <family val="2"/>
            <charset val="186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v.kuklierius</author>
  </authors>
  <commentList>
    <comment ref="H4" authorId="0" shapeId="0" xr:uid="{00000000-0006-0000-0000-000001000000}">
      <text>
        <r>
          <rPr>
            <sz val="8"/>
            <color indexed="81"/>
            <rFont val="Tahoma"/>
            <family val="2"/>
          </rPr>
          <t>Pasirinkite</t>
        </r>
      </text>
    </comment>
    <comment ref="H5" authorId="0" shapeId="0" xr:uid="{00000000-0006-0000-0000-000002000000}">
      <text>
        <r>
          <rPr>
            <b/>
            <sz val="8"/>
            <color indexed="81"/>
            <rFont val="Tahoma"/>
            <family val="2"/>
          </rPr>
          <t>Pasirinkite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Q6" authorId="0" shapeId="0" xr:uid="{00000000-0006-0000-0000-000003000000}">
      <text>
        <r>
          <rPr>
            <sz val="8"/>
            <color indexed="81"/>
            <rFont val="Tahoma"/>
            <family val="2"/>
          </rPr>
          <t>Studentų skaičius</t>
        </r>
      </text>
    </comment>
    <comment ref="S6" authorId="0" shapeId="0" xr:uid="{00000000-0006-0000-0000-000004000000}">
      <text>
        <r>
          <rPr>
            <sz val="8"/>
            <color indexed="81"/>
            <rFont val="Tahoma"/>
            <family val="2"/>
          </rPr>
          <t>Studentų skaičius</t>
        </r>
      </text>
    </comment>
    <comment ref="N7" authorId="0" shapeId="0" xr:uid="{00000000-0006-0000-0000-000005000000}">
      <text>
        <r>
          <rPr>
            <sz val="8"/>
            <color indexed="81"/>
            <rFont val="Tahoma"/>
            <family val="2"/>
          </rPr>
          <t>Pasirinkite</t>
        </r>
      </text>
    </comment>
    <comment ref="D37" authorId="0" shapeId="0" xr:uid="{00000000-0006-0000-0000-000006000000}">
      <text>
        <r>
          <rPr>
            <b/>
            <sz val="8"/>
            <color indexed="81"/>
            <rFont val="Tahoma"/>
            <family val="2"/>
          </rPr>
          <t>Pasirinkite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<sst xmlns="http://schemas.openxmlformats.org/spreadsheetml/2006/main" count="1326" uniqueCount="323">
  <si>
    <t>PATVIRTINTA:</t>
  </si>
  <si>
    <t xml:space="preserve">Koleginių studijų programa:               </t>
  </si>
  <si>
    <t xml:space="preserve">Vilniaus kolegijos Akademinės tarybos </t>
  </si>
  <si>
    <t xml:space="preserve">Studijų sritis:                                     </t>
  </si>
  <si>
    <t>2021 m. gruodžio 8 d. nutarimu  AT N-9</t>
  </si>
  <si>
    <t xml:space="preserve">Studijų kryptis:                                  </t>
  </si>
  <si>
    <t xml:space="preserve">Valstybinis kodas: </t>
  </si>
  <si>
    <t xml:space="preserve"> STUDIJŲ PLANAS (202.. m.)</t>
  </si>
  <si>
    <t>Eil</t>
  </si>
  <si>
    <t>Pavadinimas</t>
  </si>
  <si>
    <t>Tipas</t>
  </si>
  <si>
    <t>P1</t>
  </si>
  <si>
    <t>Pr1</t>
  </si>
  <si>
    <t>S1</t>
  </si>
  <si>
    <t>Kr1</t>
  </si>
  <si>
    <t>V1</t>
  </si>
  <si>
    <t>P2</t>
  </si>
  <si>
    <t>Pr2</t>
  </si>
  <si>
    <t>S2</t>
  </si>
  <si>
    <t>Kr2</t>
  </si>
  <si>
    <t>V2</t>
  </si>
  <si>
    <t>P3</t>
  </si>
  <si>
    <t>Pr3</t>
  </si>
  <si>
    <t>S3</t>
  </si>
  <si>
    <t>Kr3</t>
  </si>
  <si>
    <t>V3</t>
  </si>
  <si>
    <t>P4</t>
  </si>
  <si>
    <t>Pr4</t>
  </si>
  <si>
    <t>S4</t>
  </si>
  <si>
    <t>Kr4</t>
  </si>
  <si>
    <t>V4</t>
  </si>
  <si>
    <t>P5</t>
  </si>
  <si>
    <t>Pr5</t>
  </si>
  <si>
    <t>S5</t>
  </si>
  <si>
    <t>Kr5</t>
  </si>
  <si>
    <t>V5</t>
  </si>
  <si>
    <t>P6</t>
  </si>
  <si>
    <t>Pr6</t>
  </si>
  <si>
    <t>S6</t>
  </si>
  <si>
    <t>Kr6</t>
  </si>
  <si>
    <t>V6</t>
  </si>
  <si>
    <t>P7</t>
  </si>
  <si>
    <t>Pr7</t>
  </si>
  <si>
    <t>S7</t>
  </si>
  <si>
    <t>Kr7</t>
  </si>
  <si>
    <t>V7</t>
  </si>
  <si>
    <t>Valandos</t>
  </si>
  <si>
    <t>Kreditai</t>
  </si>
  <si>
    <t>Semestras</t>
  </si>
  <si>
    <t>DalykoKatedra</t>
  </si>
  <si>
    <t>Eil. Nr.</t>
  </si>
  <si>
    <r>
      <t xml:space="preserve">Dalyko (modulio) pavadinimas   </t>
    </r>
    <r>
      <rPr>
        <sz val="8"/>
        <rFont val="Times New Roman"/>
        <family val="1"/>
        <charset val="186"/>
      </rPr>
      <t xml:space="preserve">        Sav. Val</t>
    </r>
  </si>
  <si>
    <t>Dalyko tipas*</t>
  </si>
  <si>
    <t>Studijų apimtis per semestrą</t>
  </si>
  <si>
    <t>Val.</t>
  </si>
  <si>
    <t>Kr</t>
  </si>
  <si>
    <t>I</t>
  </si>
  <si>
    <t>II</t>
  </si>
  <si>
    <t>III</t>
  </si>
  <si>
    <t>IV</t>
  </si>
  <si>
    <t>V</t>
  </si>
  <si>
    <t>VI</t>
  </si>
  <si>
    <t>VII</t>
  </si>
  <si>
    <t>P</t>
  </si>
  <si>
    <t>Pr</t>
  </si>
  <si>
    <t>S</t>
  </si>
  <si>
    <t xml:space="preserve">1. Bendrieji koleginių studijų dalykai (moduliai) </t>
  </si>
  <si>
    <t>Užsienio kalba (anglų k.)</t>
  </si>
  <si>
    <t>pp</t>
  </si>
  <si>
    <t>SD</t>
  </si>
  <si>
    <t> </t>
  </si>
  <si>
    <t>IS</t>
  </si>
  <si>
    <t>Specialybės kalba</t>
  </si>
  <si>
    <t>Matematika 1</t>
  </si>
  <si>
    <t>E</t>
  </si>
  <si>
    <t>Vadyba</t>
  </si>
  <si>
    <t>Specialybės užsienio kalba (anglų k.)</t>
  </si>
  <si>
    <t>Filosofija / Sociologija</t>
  </si>
  <si>
    <t>ap</t>
  </si>
  <si>
    <t>Matematika 2</t>
  </si>
  <si>
    <t>Aplinkos ir žmonių sauga</t>
  </si>
  <si>
    <t xml:space="preserve">Iš viso bendriesiems koleginių studijų dalykams (moduliams) </t>
  </si>
  <si>
    <t xml:space="preserve">2. Studijų krypties dalykai (moduliai) </t>
  </si>
  <si>
    <t xml:space="preserve">2.1. Privalomi dalykai (moduliai) </t>
  </si>
  <si>
    <t>Informatikos įvadas</t>
  </si>
  <si>
    <t>Operacinės sistemos</t>
  </si>
  <si>
    <t>Kompiuterių architektūra ir tinklai</t>
  </si>
  <si>
    <t>Struktūrinis programavimas ir algoritmai (KD)</t>
  </si>
  <si>
    <t>Diskrečioji matematika</t>
  </si>
  <si>
    <t>Kompiuterinė grafika</t>
  </si>
  <si>
    <t>Objektinis programavimas (KD)</t>
  </si>
  <si>
    <t>Duomenų bazių projektavimas</t>
  </si>
  <si>
    <t>Tikimybių teorija ir matematinė statistika</t>
  </si>
  <si>
    <t>Duomenų tyryba</t>
  </si>
  <si>
    <t>2.2. Specialybės dalykai</t>
  </si>
  <si>
    <t>Informacijos valdymo pagrindai</t>
  </si>
  <si>
    <t>Informacijos sistemos ir jų sauga</t>
  </si>
  <si>
    <t>Informacijos sistemų projektavimas ir integravimas (KD)</t>
  </si>
  <si>
    <t xml:space="preserve">Duomenų bazės ir sistemos </t>
  </si>
  <si>
    <t>Internetinės technologijos</t>
  </si>
  <si>
    <t>Projektų valdymas</t>
  </si>
  <si>
    <t>Informacijos sistemų testavimas (KD)</t>
  </si>
  <si>
    <t xml:space="preserve">Iš viso privalomiems studijų krypties dalykams (moduliams) </t>
  </si>
  <si>
    <t>2.3. Specializacijos</t>
  </si>
  <si>
    <t>2.3.1. Specializacija - Informacijos sauga</t>
  </si>
  <si>
    <t>IT paslaugų valdymas</t>
  </si>
  <si>
    <t>Informacinių sistemų sauga</t>
  </si>
  <si>
    <t xml:space="preserve">Incidentai elektroninėje erdvėje ir jų tyrimo metodikos </t>
  </si>
  <si>
    <t xml:space="preserve">Informacinių sistemų auditas </t>
  </si>
  <si>
    <t>Informacijos saugos vadyba</t>
  </si>
  <si>
    <t>Iš viso</t>
  </si>
  <si>
    <t>2.3.2. Specializacija - IT paslaugų valdymas</t>
  </si>
  <si>
    <t>Veiklos procesų modeliavimas (KD)</t>
  </si>
  <si>
    <t>Verslo valdymo sistemos</t>
  </si>
  <si>
    <t>Elektroninis marketingas</t>
  </si>
  <si>
    <t>IT paslaugų tarnybos</t>
  </si>
  <si>
    <t>2.3.3. Specializacija - Finansinės technologijos (Fintech)</t>
  </si>
  <si>
    <t xml:space="preserve">Finansinių paslaugų verslo modeliai </t>
  </si>
  <si>
    <t xml:space="preserve">Bankininkystė </t>
  </si>
  <si>
    <t>Finansinės inovacijos</t>
  </si>
  <si>
    <t xml:space="preserve">Finansų valdymo sistemos </t>
  </si>
  <si>
    <t>Iš viso specializacijai</t>
  </si>
  <si>
    <t>2.4. Praktikos</t>
  </si>
  <si>
    <t>Informacinės veiklos praktika</t>
  </si>
  <si>
    <t>Žmogaus-kompiuterio sąveikos praktika</t>
  </si>
  <si>
    <t>Duomenų bazių ir programavimo praktika</t>
  </si>
  <si>
    <t>Profesinė praktika</t>
  </si>
  <si>
    <t>Baigiamoji praktika</t>
  </si>
  <si>
    <t>Iš viso praktikoms</t>
  </si>
  <si>
    <t>2.5. Baigiamasis vertinimas</t>
  </si>
  <si>
    <t>Baigiamasis darbas</t>
  </si>
  <si>
    <t>BD</t>
  </si>
  <si>
    <t xml:space="preserve">Iš viso studijų krypties dalykams (moduliams) </t>
  </si>
  <si>
    <t xml:space="preserve">3. Laisvai pasirenkamieji dalykai </t>
  </si>
  <si>
    <t>Programavimo kalba Java</t>
  </si>
  <si>
    <t>lp</t>
  </si>
  <si>
    <t>Programavimo kalba C#</t>
  </si>
  <si>
    <t>Didžiųjų duomenų analitika ir vizualizavimas</t>
  </si>
  <si>
    <t>Iš viso pasirenkamųjų dalykų (modulių)  grupei</t>
  </si>
  <si>
    <t xml:space="preserve">4. Kitos krypties dalykai </t>
  </si>
  <si>
    <t>Finansų apskaitos pagrindai</t>
  </si>
  <si>
    <t>Ekonomika</t>
  </si>
  <si>
    <t>Teisė</t>
  </si>
  <si>
    <t>Sutartiniai žymėjimai:</t>
  </si>
  <si>
    <t xml:space="preserve">Studento kontaktinio darbo valandos: P - paskaitos, Pr - praktikumai; V - vertinimas (egzaminas ar projektas) </t>
  </si>
  <si>
    <t>S - studento savarankiško darbo valandos;</t>
  </si>
  <si>
    <t>Kr. - kreditų skaičius;</t>
  </si>
  <si>
    <t>Dalyko (modulio) tipas:</t>
  </si>
  <si>
    <t>* - dalyko (modulio) tipas nurodomas taip: pp - privalomas, ap - alternatyviai pasirenkamas, lp - laisvai pasirenkamas;</t>
  </si>
  <si>
    <t>** - šioje eilutėje atsispindi tik semestrai ir dalykų (modulių) apimtis.</t>
  </si>
  <si>
    <t>........... katedros vedėjas</t>
  </si>
  <si>
    <t>INFORMACIJOS SISTEMŲ STUDIJŲ PROGRAMOS STUDIJŲ PLANAS</t>
  </si>
  <si>
    <t>Sesijinis tvarkaraštis</t>
  </si>
  <si>
    <t>KP1</t>
  </si>
  <si>
    <t>KPr1</t>
  </si>
  <si>
    <t>NP1</t>
  </si>
  <si>
    <t>NPr1</t>
  </si>
  <si>
    <t>KP2</t>
  </si>
  <si>
    <t>KPr2</t>
  </si>
  <si>
    <t>NP2</t>
  </si>
  <si>
    <t>NPr2</t>
  </si>
  <si>
    <t>KP3</t>
  </si>
  <si>
    <t>KPr3</t>
  </si>
  <si>
    <t>NP3</t>
  </si>
  <si>
    <t>NPr3</t>
  </si>
  <si>
    <t>KP4</t>
  </si>
  <si>
    <t>KPr4</t>
  </si>
  <si>
    <t>NP4</t>
  </si>
  <si>
    <t>NPr4</t>
  </si>
  <si>
    <t>KP5</t>
  </si>
  <si>
    <t>KPr5</t>
  </si>
  <si>
    <t>NP5</t>
  </si>
  <si>
    <t>NPr5</t>
  </si>
  <si>
    <t>KP6</t>
  </si>
  <si>
    <t>KPr6</t>
  </si>
  <si>
    <t>NP6</t>
  </si>
  <si>
    <t>NPr6</t>
  </si>
  <si>
    <t>KP7</t>
  </si>
  <si>
    <t>KPr7</t>
  </si>
  <si>
    <t>NP7</t>
  </si>
  <si>
    <t>NPr7</t>
  </si>
  <si>
    <t>Vert</t>
  </si>
  <si>
    <t>Dalyko (modulio) pavadinimas</t>
  </si>
  <si>
    <t>Dalyko tipas</t>
  </si>
  <si>
    <t>Vert.</t>
  </si>
  <si>
    <t>Viso val.</t>
  </si>
  <si>
    <t>Kontaktinis darbas, val.</t>
  </si>
  <si>
    <t>Nuotolinis darbas, val.</t>
  </si>
  <si>
    <t>Sav. darbas, val.</t>
  </si>
  <si>
    <t>Kr.</t>
  </si>
  <si>
    <t>1. Bendrieji studijų dalykai</t>
  </si>
  <si>
    <t>2. Studijų krypties dalykai</t>
  </si>
  <si>
    <t>2.1. Privalomi studijų krypties dalykai</t>
  </si>
  <si>
    <t>2.2. Specializacijų dalykai</t>
  </si>
  <si>
    <t>2.2.1. Specializacijos - Informacijos sauga</t>
  </si>
  <si>
    <t>2.2.3. Specializacijos Išmaniųjų įrenginių technologijos dalykai</t>
  </si>
  <si>
    <t>2.2.2. Specializacijos -  IT paslaugų valdymas</t>
  </si>
  <si>
    <t>2.2.3. Specializacijos - Finansinės technologijos (Fintech)</t>
  </si>
  <si>
    <t>2.3. Praktikos</t>
  </si>
  <si>
    <t>2.4. Baigiamasis vertinimas</t>
  </si>
  <si>
    <t>3. Laisvai pasirenkamieji dalykai</t>
  </si>
  <si>
    <t>* pp - privalomas, ap - alternatyviai pasirenkamas, lp - laisvai pasirenkamas, P - teorinė paskaita, Pr - praktinė paskaita, Kr. - kreditai, Vert. - vertinimo forma, E - egzaminas, SP - Projektas</t>
  </si>
  <si>
    <t>Grupė</t>
  </si>
  <si>
    <t>vf</t>
  </si>
  <si>
    <t>vnf</t>
  </si>
  <si>
    <t>Studentų sk.</t>
  </si>
  <si>
    <t>ArSrautas</t>
  </si>
  <si>
    <t>Fakultetas</t>
  </si>
  <si>
    <t>Studijų programa</t>
  </si>
  <si>
    <t>Studijų forma</t>
  </si>
  <si>
    <t>Kuruojanti katedra</t>
  </si>
  <si>
    <t>Laikotarpis</t>
  </si>
  <si>
    <t>IS22A</t>
  </si>
  <si>
    <t>taip</t>
  </si>
  <si>
    <t>Elektronikos ir informatikos</t>
  </si>
  <si>
    <t>Informacijos sistemos</t>
  </si>
  <si>
    <t>Dieninis</t>
  </si>
  <si>
    <t>Infromacijos sistemos</t>
  </si>
  <si>
    <t>2022/2023 m.m.</t>
  </si>
  <si>
    <t>IS22B</t>
  </si>
  <si>
    <t>IS22C</t>
  </si>
  <si>
    <t>IS20A</t>
  </si>
  <si>
    <t>ne</t>
  </si>
  <si>
    <t>IS21A</t>
  </si>
  <si>
    <t>IS21B</t>
  </si>
  <si>
    <t>IS22S</t>
  </si>
  <si>
    <t>Sesijinis</t>
  </si>
  <si>
    <t>VK-01DE forma</t>
  </si>
  <si>
    <t>VILNIAUS KOLEGIJA</t>
  </si>
  <si>
    <t>EIF</t>
  </si>
  <si>
    <t>PS</t>
  </si>
  <si>
    <t>DIENINIS</t>
  </si>
  <si>
    <t>PI99</t>
  </si>
  <si>
    <t>Studentų skaičius grupėje iš viso</t>
  </si>
  <si>
    <t>Studijų programą kuruojanti katedra</t>
  </si>
  <si>
    <t>PI</t>
  </si>
  <si>
    <t>IŠRAŠAS IŠ STUDIJŲ PLANO</t>
  </si>
  <si>
    <t>Dalykas</t>
  </si>
  <si>
    <t>Kontaktinis darbas (val.)</t>
  </si>
  <si>
    <t>Nekontaktinis darbas su studentais (val.)</t>
  </si>
  <si>
    <t>Atsiskaitymo forma</t>
  </si>
  <si>
    <t>Kreditų skaičius</t>
  </si>
  <si>
    <t>Pastabos</t>
  </si>
  <si>
    <t>Paskaitos</t>
  </si>
  <si>
    <t>Praktikumai</t>
  </si>
  <si>
    <t>Nuotolinės</t>
  </si>
  <si>
    <t>Egzaminas (projekto gynimas)</t>
  </si>
  <si>
    <r>
      <t>Kita</t>
    </r>
    <r>
      <rPr>
        <vertAlign val="superscript"/>
        <sz val="10"/>
        <rFont val="Times New Roman"/>
        <family val="1"/>
        <charset val="186"/>
      </rPr>
      <t>1</t>
    </r>
  </si>
  <si>
    <r>
      <t>Konsultacijos</t>
    </r>
    <r>
      <rPr>
        <vertAlign val="superscript"/>
        <sz val="10"/>
        <rFont val="Times New Roman"/>
        <family val="1"/>
        <charset val="186"/>
      </rPr>
      <t>2</t>
    </r>
  </si>
  <si>
    <t>Studentų darbų tikrinimas</t>
  </si>
  <si>
    <r>
      <t>Kita</t>
    </r>
    <r>
      <rPr>
        <vertAlign val="superscript"/>
        <sz val="10"/>
        <rFont val="Times New Roman"/>
        <family val="1"/>
        <charset val="186"/>
      </rPr>
      <t>3</t>
    </r>
  </si>
  <si>
    <t>Pogrupių skaičius</t>
  </si>
  <si>
    <r>
      <t>Tarpiniai atsiskaitymai</t>
    </r>
    <r>
      <rPr>
        <vertAlign val="superscript"/>
        <sz val="10"/>
        <rFont val="Times New Roman"/>
        <family val="1"/>
        <charset val="186"/>
      </rPr>
      <t>4</t>
    </r>
  </si>
  <si>
    <t>Savarankiški namų darbai</t>
  </si>
  <si>
    <t>Praktikos ataskaitos</t>
  </si>
  <si>
    <t>Kursiniai darbai</t>
  </si>
  <si>
    <t>Egzaminas</t>
  </si>
  <si>
    <t>Skaičius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</si>
  <si>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</si>
  <si>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</si>
  <si>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</si>
  <si>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</si>
  <si>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</si>
  <si>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</si>
  <si>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</si>
  <si>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</si>
  <si>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</si>
  <si>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</si>
  <si>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</si>
  <si>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</si>
  <si>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</si>
  <si>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</si>
  <si>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</si>
  <si>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</si>
  <si>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</si>
  <si>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</si>
  <si>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</si>
  <si>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</si>
  <si>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</si>
  <si>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</si>
  <si>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</si>
  <si>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</si>
  <si>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Paaiškinimai</t>
  </si>
  <si>
    <t xml:space="preserve">Pažymėtuose stulpeliuose rašomos valandos dalykams (veiklai): </t>
  </si>
  <si>
    <r>
      <t>1</t>
    </r>
    <r>
      <rPr>
        <sz val="10"/>
        <rFont val="Times New Roman"/>
        <family val="1"/>
        <charset val="186"/>
      </rPr>
      <t xml:space="preserve"> - vadovavimas studijų baigiamajam darbui, konsultavimas, tarpinis vertinimas, baigiamojo egzamino konsultacijos, darbas kvalifikavimo komisijoje;  </t>
    </r>
  </si>
  <si>
    <r>
      <t>2</t>
    </r>
    <r>
      <rPr>
        <sz val="10"/>
        <rFont val="Times New Roman"/>
        <family val="1"/>
        <charset val="186"/>
      </rPr>
      <t xml:space="preserve"> - studentų konsultavimas katedroje ir e aplinkoje;</t>
    </r>
  </si>
  <si>
    <r>
      <t>3</t>
    </r>
    <r>
      <rPr>
        <sz val="10"/>
        <rFont val="Times New Roman"/>
        <family val="1"/>
        <charset val="186"/>
      </rPr>
      <t xml:space="preserve"> - pasiruošimas darbui kvalifikavimo komisijoje (išorės institucijos specialistui), studijų baigiamųjų darbų recenzavimas, studijų baigiamųjų egzaminų užduočių rengimas;</t>
    </r>
  </si>
  <si>
    <r>
      <t xml:space="preserve">4 – </t>
    </r>
    <r>
      <rPr>
        <sz val="10"/>
        <rFont val="Times New Roman"/>
        <family val="1"/>
        <charset val="186"/>
      </rPr>
      <t>kontrolinių darbų ir kitų tarpinių užduočių tikrinimas ir taisymas.</t>
    </r>
  </si>
  <si>
    <t>PARENGĖ</t>
  </si>
  <si>
    <t>Katedros vedėja</t>
  </si>
  <si>
    <t>dr. Laura Gžegoževskė</t>
  </si>
  <si>
    <t>(parašas)</t>
  </si>
  <si>
    <t>(vardas, pavardė)</t>
  </si>
  <si>
    <t>SUDERINTA</t>
  </si>
  <si>
    <t>Prodekanė</t>
  </si>
  <si>
    <t>dr. Loreta Savulionienė</t>
  </si>
  <si>
    <t>PATVIRTINTA
Vilniaus kolegijos direktoriaus 
2021 m. balandžio     d. įsakymu Nr. V-</t>
  </si>
  <si>
    <t>Programų sistemos</t>
  </si>
  <si>
    <t>Ištęstinė</t>
  </si>
  <si>
    <t xml:space="preserve">Programinės įrangos </t>
  </si>
  <si>
    <t>Algoritmai ir duomenų struktūros</t>
  </si>
  <si>
    <t>Teikiama katedrai</t>
  </si>
  <si>
    <t>DALYKO KONTAKTINIO IR NEKONTAKTINIO DARBO SU STUDENTAIS VALANDŲ SUVESTINĖ</t>
  </si>
  <si>
    <t>Dalyko pavadinimas</t>
  </si>
  <si>
    <t>Studentų skaičius</t>
  </si>
  <si>
    <t>Dėstytojas</t>
  </si>
  <si>
    <r>
      <t>Kita</t>
    </r>
    <r>
      <rPr>
        <vertAlign val="superscript"/>
        <sz val="10"/>
        <rFont val="Times New Roman"/>
        <family val="1"/>
      </rPr>
      <t>1</t>
    </r>
  </si>
  <si>
    <r>
      <t>Konsultacijos</t>
    </r>
    <r>
      <rPr>
        <vertAlign val="superscript"/>
        <sz val="10"/>
        <rFont val="Times New Roman"/>
        <family val="1"/>
      </rPr>
      <t>2</t>
    </r>
  </si>
  <si>
    <r>
      <t>Kita</t>
    </r>
    <r>
      <rPr>
        <vertAlign val="superscript"/>
        <sz val="10"/>
        <rFont val="Times New Roman"/>
        <family val="1"/>
      </rPr>
      <t>3</t>
    </r>
  </si>
  <si>
    <t>VF</t>
  </si>
  <si>
    <t>VNF</t>
  </si>
  <si>
    <r>
      <t>Tarpiniai atsiskaitymai</t>
    </r>
    <r>
      <rPr>
        <vertAlign val="superscript"/>
        <sz val="10"/>
        <rFont val="Times New Roman"/>
        <family val="1"/>
      </rPr>
      <t>4</t>
    </r>
  </si>
  <si>
    <t>25</t>
  </si>
  <si>
    <t>PI22A, PI22B, PI22C, PI22D</t>
  </si>
  <si>
    <r>
      <t>1</t>
    </r>
    <r>
      <rPr>
        <sz val="10"/>
        <rFont val="Times New Roman"/>
        <family val="1"/>
      </rPr>
      <t xml:space="preserve"> - vadovavimas studijų baigiamajam darbui, konsultavimas, tarpinis vertinimas, baigiamojo egzamino konsultacijos, darbas kvalifikavimo komisijoje;  </t>
    </r>
  </si>
  <si>
    <r>
      <t>2</t>
    </r>
    <r>
      <rPr>
        <sz val="10"/>
        <rFont val="Times New Roman"/>
        <family val="1"/>
      </rPr>
      <t xml:space="preserve"> - studentų konsultavimas katedroje ir e aplinkoje;</t>
    </r>
  </si>
  <si>
    <r>
      <t>3</t>
    </r>
    <r>
      <rPr>
        <sz val="10"/>
        <rFont val="Times New Roman"/>
        <family val="1"/>
      </rPr>
      <t xml:space="preserve"> - pasiruošimas darbui kvalifikavimo komisijoje (išorės institucijos specialistui), studijų baigiamųjų darbų recenzavimas, studijų baigiamųjų egzaminų užduočių rengimas;</t>
    </r>
  </si>
  <si>
    <r>
      <t xml:space="preserve">4 – </t>
    </r>
    <r>
      <rPr>
        <sz val="10"/>
        <rFont val="Times New Roman"/>
        <family val="1"/>
      </rPr>
      <t>kontrolinių darbų ir kitų tarpinių užduočių tikrinimas ir taisymas.</t>
    </r>
  </si>
  <si>
    <t>Pastabos:</t>
  </si>
  <si>
    <t xml:space="preserve">1.  jei dalykas dėstomas srautu, srautinės paskaitų  ar (ir) praktikumų valandos rašomos tik vienos studentų  srauto grupės eilutėje ir pažymimos su indeksu „s“, kitų grupių eilutėse šiuose stulpeliuose rašomas nulis; </t>
  </si>
  <si>
    <r>
      <t>2.  jei dalykas dėstomas užsienio kalba,  kontaktinio darbo val.  suma (</t>
    </r>
    <r>
      <rPr>
        <i/>
        <sz val="10"/>
        <color indexed="8"/>
        <rFont val="Times New Roman"/>
        <family val="1"/>
      </rPr>
      <t>Iš viso</t>
    </r>
    <r>
      <rPr>
        <sz val="10"/>
        <color indexed="8"/>
        <rFont val="Times New Roman"/>
        <family val="1"/>
      </rPr>
      <t>) ir nekontaktinio darbo su studentais valandų suma (</t>
    </r>
    <r>
      <rPr>
        <i/>
        <sz val="10"/>
        <color indexed="8"/>
        <rFont val="Times New Roman"/>
        <family val="1"/>
      </rPr>
      <t>Iš viso</t>
    </r>
    <r>
      <rPr>
        <sz val="10"/>
        <color indexed="8"/>
        <rFont val="Times New Roman"/>
        <family val="1"/>
      </rPr>
      <t>) pažymima su  indeksu „a“ .</t>
    </r>
  </si>
  <si>
    <t>UKCIS</t>
  </si>
  <si>
    <t>Katedra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</si>
</sst>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;0;&quot;&quot;;@"/>
    <numFmt numFmtId="166" formatCode="#,##0\ \S\r;[Red]\-#,##0\ \S\r"/>
  </numFmts>
  <fonts count="35">
    <font>
      <sz val="10"/>
      <name val="Arial"/>
      <charset val="186"/>
    </font>
    <font>
      <sz val="8"/>
      <name val="Times New Roman"/>
      <family val="1"/>
      <charset val="186"/>
    </font>
    <font>
      <b/>
      <sz val="8"/>
      <name val="Times New Roman"/>
      <family val="1"/>
      <charset val="186"/>
    </font>
    <font>
      <sz val="10"/>
      <name val="Times New Roman"/>
      <family val="1"/>
      <charset val="186"/>
    </font>
    <font>
      <sz val="9"/>
      <name val="Times New Roman"/>
      <family val="1"/>
      <charset val="186"/>
    </font>
    <font>
      <b/>
      <sz val="12"/>
      <name val="Times New Roman"/>
      <family val="1"/>
      <charset val="186"/>
    </font>
    <font>
      <b/>
      <sz val="10"/>
      <name val="Times New Roman"/>
      <family val="1"/>
      <charset val="186"/>
    </font>
    <font>
      <sz val="12"/>
      <name val="Times New Roman"/>
      <family val="1"/>
      <charset val="186"/>
    </font>
    <font>
      <b/>
      <u/>
      <sz val="9"/>
      <name val="Times New Roman"/>
      <family val="1"/>
      <charset val="186"/>
    </font>
    <font>
      <b/>
      <u/>
      <sz val="12"/>
      <name val="Times New Roman"/>
      <family val="1"/>
      <charset val="186"/>
    </font>
    <font>
      <u/>
      <sz val="12"/>
      <name val="Times New Roman"/>
      <family val="1"/>
      <charset val="186"/>
    </font>
    <font>
      <sz val="10"/>
      <name val="Times New Roman"/>
      <family val="1"/>
    </font>
    <font>
      <sz val="10"/>
      <name val="Arial"/>
      <family val="2"/>
      <charset val="186"/>
    </font>
    <font>
      <sz val="10"/>
      <name val="TimesLT"/>
      <family val="1"/>
    </font>
    <font>
      <sz val="10"/>
      <color indexed="18"/>
      <name val="Times New Roman"/>
      <family val="1"/>
      <charset val="186"/>
    </font>
    <font>
      <i/>
      <sz val="10"/>
      <color indexed="18"/>
      <name val="Times New Roman"/>
      <family val="1"/>
      <charset val="186"/>
    </font>
    <font>
      <sz val="12"/>
      <color theme="1"/>
      <name val="Times New Roman"/>
      <family val="1"/>
      <charset val="186"/>
    </font>
    <font>
      <sz val="10"/>
      <color theme="1"/>
      <name val="Times New Roman"/>
      <family val="1"/>
    </font>
    <font>
      <vertAlign val="superscript"/>
      <sz val="10"/>
      <name val="Times New Roman"/>
      <family val="1"/>
      <charset val="186"/>
    </font>
    <font>
      <u/>
      <sz val="10"/>
      <name val="Times New Roman"/>
      <family val="1"/>
      <charset val="186"/>
    </font>
    <font>
      <b/>
      <sz val="7"/>
      <name val="Times New Roman"/>
      <family val="1"/>
      <charset val="186"/>
    </font>
    <font>
      <sz val="12"/>
      <color theme="1"/>
      <name val="Times New Roman"/>
      <family val="1"/>
    </font>
    <font>
      <sz val="12"/>
      <name val="Times New Roman"/>
      <family val="1"/>
    </font>
    <font>
      <b/>
      <sz val="8"/>
      <color indexed="81"/>
      <name val="Tahoma"/>
      <family val="2"/>
      <charset val="186"/>
    </font>
    <font>
      <sz val="8"/>
      <color indexed="81"/>
      <name val="Tahoma"/>
      <family val="2"/>
      <charset val="186"/>
    </font>
    <font>
      <sz val="10"/>
      <name val="Arial"/>
      <family val="2"/>
    </font>
    <font>
      <i/>
      <sz val="10"/>
      <color indexed="8"/>
      <name val="Times New Roman"/>
      <family val="1"/>
    </font>
    <font>
      <sz val="10"/>
      <color indexed="8"/>
      <name val="Times New Roman"/>
      <family val="1"/>
    </font>
    <font>
      <vertAlign val="superscript"/>
      <sz val="10"/>
      <name val="Times New Roman"/>
      <family val="1"/>
    </font>
    <font>
      <u/>
      <sz val="10"/>
      <name val="Times New Roman"/>
      <family val="1"/>
    </font>
    <font>
      <b/>
      <sz val="12"/>
      <name val="Times New Roman"/>
      <family val="1"/>
    </font>
    <font>
      <sz val="11"/>
      <name val="Times New Roman"/>
      <family val="1"/>
      <charset val="186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0000"/>
        <bgColor indexed="64"/>
      </patternFill>
    </fill>
  </fills>
  <borders count="6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2" fillId="0" borderId="0"/>
    <xf numFmtId="0" fontId="13" fillId="0" borderId="0">
      <protection hidden="1"/>
    </xf>
    <xf numFmtId="0" fontId="25" fillId="0" borderId="0"/>
    <xf numFmtId="0" fontId="16" fillId="0" borderId="0"/>
  </cellStyleXfs>
  <cellXfs count="434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right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right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0" fontId="1" fillId="0" borderId="0" xfId="0" applyFont="1" applyAlignment="1">
      <alignment vertical="top" wrapText="1"/>
    </xf>
    <xf numFmtId="0" fontId="4" fillId="0" borderId="0" xfId="0" applyFont="1" applyAlignment="1">
      <alignment vertical="top" wrapText="1"/>
    </xf>
    <xf numFmtId="0" fontId="8" fillId="0" borderId="0" xfId="0" applyFont="1" applyAlignment="1">
      <alignment vertical="top" wrapText="1"/>
    </xf>
    <xf numFmtId="0" fontId="5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vertical="top"/>
    </xf>
    <xf numFmtId="0" fontId="7" fillId="0" borderId="0" xfId="0" applyFont="1" applyAlignment="1">
      <alignment vertical="top" wrapText="1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5" fillId="0" borderId="0" xfId="0" applyFont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" fillId="2" borderId="18" xfId="0" applyFont="1" applyFill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 shrinkToFit="1"/>
    </xf>
    <xf numFmtId="0" fontId="1" fillId="2" borderId="18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1" fillId="2" borderId="29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 shrinkToFit="1"/>
    </xf>
    <xf numFmtId="0" fontId="1" fillId="2" borderId="19" xfId="0" applyFont="1" applyFill="1" applyBorder="1" applyAlignment="1">
      <alignment horizontal="center" vertical="center" wrapText="1"/>
    </xf>
    <xf numFmtId="0" fontId="1" fillId="2" borderId="19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 shrinkToFit="1"/>
    </xf>
    <xf numFmtId="0" fontId="1" fillId="2" borderId="35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3" fillId="0" borderId="5" xfId="0" applyFont="1" applyBorder="1"/>
    <xf numFmtId="0" fontId="3" fillId="0" borderId="11" xfId="0" applyFont="1" applyBorder="1"/>
    <xf numFmtId="0" fontId="3" fillId="0" borderId="11" xfId="0" applyFont="1" applyBorder="1" applyAlignment="1">
      <alignment wrapText="1"/>
    </xf>
    <xf numFmtId="0" fontId="3" fillId="0" borderId="39" xfId="0" applyFont="1" applyBorder="1" applyAlignment="1">
      <alignment wrapText="1"/>
    </xf>
    <xf numFmtId="0" fontId="3" fillId="0" borderId="4" xfId="0" applyFont="1" applyBorder="1"/>
    <xf numFmtId="0" fontId="3" fillId="0" borderId="37" xfId="0" applyFont="1" applyBorder="1"/>
    <xf numFmtId="0" fontId="3" fillId="0" borderId="37" xfId="0" applyFont="1" applyBorder="1" applyAlignment="1">
      <alignment wrapText="1"/>
    </xf>
    <xf numFmtId="0" fontId="3" fillId="0" borderId="40" xfId="0" applyFont="1" applyBorder="1" applyAlignment="1">
      <alignment wrapText="1"/>
    </xf>
    <xf numFmtId="0" fontId="3" fillId="0" borderId="38" xfId="0" applyFont="1" applyBorder="1" applyAlignment="1">
      <alignment wrapText="1"/>
    </xf>
    <xf numFmtId="0" fontId="3" fillId="0" borderId="12" xfId="0" applyFont="1" applyBorder="1" applyAlignment="1">
      <alignment wrapText="1"/>
    </xf>
    <xf numFmtId="0" fontId="6" fillId="0" borderId="39" xfId="0" applyFont="1" applyBorder="1" applyAlignment="1">
      <alignment wrapText="1"/>
    </xf>
    <xf numFmtId="0" fontId="6" fillId="0" borderId="11" xfId="0" applyFont="1" applyBorder="1" applyAlignment="1">
      <alignment wrapText="1"/>
    </xf>
    <xf numFmtId="0" fontId="6" fillId="0" borderId="40" xfId="0" applyFont="1" applyBorder="1" applyAlignment="1">
      <alignment wrapText="1"/>
    </xf>
    <xf numFmtId="0" fontId="6" fillId="0" borderId="37" xfId="0" applyFont="1" applyBorder="1" applyAlignment="1">
      <alignment wrapText="1"/>
    </xf>
    <xf numFmtId="0" fontId="3" fillId="0" borderId="0" xfId="0" applyFont="1" applyAlignment="1">
      <alignment wrapText="1"/>
    </xf>
    <xf numFmtId="0" fontId="3" fillId="0" borderId="4" xfId="0" applyFont="1" applyBorder="1" applyAlignment="1">
      <alignment wrapText="1"/>
    </xf>
    <xf numFmtId="0" fontId="3" fillId="0" borderId="41" xfId="0" applyFont="1" applyBorder="1" applyAlignment="1">
      <alignment wrapText="1"/>
    </xf>
    <xf numFmtId="0" fontId="11" fillId="0" borderId="11" xfId="0" applyFont="1" applyBorder="1" applyAlignment="1">
      <alignment wrapText="1"/>
    </xf>
    <xf numFmtId="0" fontId="3" fillId="0" borderId="0" xfId="2" applyFont="1" applyAlignment="1">
      <alignment horizontal="center"/>
      <protection hidden="1"/>
    </xf>
    <xf numFmtId="164" fontId="3" fillId="0" borderId="0" xfId="2" applyNumberFormat="1" applyFont="1" applyAlignment="1" applyProtection="1">
      <alignment horizontal="left" wrapText="1"/>
      <protection locked="0" hidden="1"/>
    </xf>
    <xf numFmtId="164" fontId="3" fillId="0" borderId="0" xfId="2" applyNumberFormat="1" applyFont="1" applyAlignment="1" applyProtection="1">
      <alignment wrapText="1"/>
      <protection locked="0" hidden="1"/>
    </xf>
    <xf numFmtId="0" fontId="14" fillId="0" borderId="0" xfId="2" applyFont="1">
      <protection hidden="1"/>
    </xf>
    <xf numFmtId="0" fontId="14" fillId="0" borderId="0" xfId="2" applyFont="1" applyAlignment="1" applyProtection="1">
      <alignment horizontal="center" vertical="center" wrapText="1"/>
      <protection locked="0" hidden="1"/>
    </xf>
    <xf numFmtId="0" fontId="15" fillId="0" borderId="0" xfId="2" applyFont="1">
      <protection hidden="1"/>
    </xf>
    <xf numFmtId="0" fontId="15" fillId="0" borderId="0" xfId="2" applyFont="1" applyAlignment="1">
      <alignment wrapText="1"/>
      <protection hidden="1"/>
    </xf>
    <xf numFmtId="0" fontId="3" fillId="0" borderId="0" xfId="2" applyFont="1">
      <protection hidden="1"/>
    </xf>
    <xf numFmtId="165" fontId="3" fillId="0" borderId="5" xfId="2" applyNumberFormat="1" applyFont="1" applyBorder="1" applyAlignment="1">
      <alignment horizontal="center" vertical="center" wrapText="1"/>
      <protection hidden="1"/>
    </xf>
    <xf numFmtId="165" fontId="3" fillId="0" borderId="11" xfId="2" quotePrefix="1" applyNumberFormat="1" applyFont="1" applyBorder="1" applyAlignment="1">
      <alignment horizontal="center" vertical="center" wrapText="1"/>
      <protection hidden="1"/>
    </xf>
    <xf numFmtId="165" fontId="3" fillId="0" borderId="47" xfId="2" applyNumberFormat="1" applyFont="1" applyBorder="1" applyAlignment="1">
      <alignment horizontal="center" vertical="center" wrapText="1"/>
      <protection hidden="1"/>
    </xf>
    <xf numFmtId="165" fontId="3" fillId="0" borderId="5" xfId="2" quotePrefix="1" applyNumberFormat="1" applyFont="1" applyBorder="1" applyAlignment="1">
      <alignment horizontal="center" vertical="center" wrapText="1"/>
      <protection hidden="1"/>
    </xf>
    <xf numFmtId="165" fontId="3" fillId="0" borderId="11" xfId="2" applyNumberFormat="1" applyFont="1" applyBorder="1" applyAlignment="1">
      <alignment horizontal="center" vertical="center" wrapText="1"/>
      <protection hidden="1"/>
    </xf>
    <xf numFmtId="165" fontId="3" fillId="0" borderId="12" xfId="2" quotePrefix="1" applyNumberFormat="1" applyFont="1" applyBorder="1" applyAlignment="1">
      <alignment horizontal="center" vertical="center" wrapText="1"/>
      <protection hidden="1"/>
    </xf>
    <xf numFmtId="165" fontId="3" fillId="0" borderId="12" xfId="2" applyNumberFormat="1" applyFont="1" applyBorder="1" applyAlignment="1">
      <alignment horizontal="center" vertical="center" wrapText="1"/>
      <protection hidden="1"/>
    </xf>
    <xf numFmtId="165" fontId="3" fillId="0" borderId="45" xfId="2" quotePrefix="1" applyNumberFormat="1" applyFont="1" applyBorder="1" applyAlignment="1">
      <alignment horizontal="center" vertical="center" wrapText="1"/>
      <protection hidden="1"/>
    </xf>
    <xf numFmtId="0" fontId="3" fillId="0" borderId="5" xfId="2" applyFont="1" applyBorder="1" applyAlignment="1">
      <alignment horizontal="center"/>
      <protection hidden="1"/>
    </xf>
    <xf numFmtId="0" fontId="3" fillId="0" borderId="11" xfId="2" applyFont="1" applyBorder="1" applyAlignment="1">
      <alignment horizontal="left"/>
      <protection hidden="1"/>
    </xf>
    <xf numFmtId="0" fontId="3" fillId="0" borderId="11" xfId="2" applyFont="1" applyBorder="1" applyAlignment="1" applyProtection="1">
      <alignment horizontal="center" vertical="center" wrapText="1"/>
      <protection locked="0" hidden="1"/>
    </xf>
    <xf numFmtId="165" fontId="3" fillId="0" borderId="5" xfId="2" applyNumberFormat="1" applyFont="1" applyBorder="1" applyAlignment="1">
      <alignment horizontal="center" vertical="top" wrapText="1"/>
      <protection hidden="1"/>
    </xf>
    <xf numFmtId="165" fontId="3" fillId="0" borderId="11" xfId="2" applyNumberFormat="1" applyFont="1" applyBorder="1" applyAlignment="1">
      <alignment horizontal="center" vertical="top" wrapText="1"/>
      <protection hidden="1"/>
    </xf>
    <xf numFmtId="0" fontId="3" fillId="0" borderId="44" xfId="2" applyFont="1" applyBorder="1" applyAlignment="1">
      <alignment horizontal="center" vertical="center" wrapText="1"/>
      <protection hidden="1"/>
    </xf>
    <xf numFmtId="0" fontId="3" fillId="0" borderId="47" xfId="2" applyFont="1" applyBorder="1" applyAlignment="1">
      <alignment horizontal="center" vertical="top" wrapText="1"/>
      <protection hidden="1"/>
    </xf>
    <xf numFmtId="0" fontId="3" fillId="0" borderId="5" xfId="2" applyFont="1" applyBorder="1" applyAlignment="1">
      <alignment horizontal="center" vertical="center" wrapText="1"/>
      <protection hidden="1"/>
    </xf>
    <xf numFmtId="0" fontId="3" fillId="0" borderId="11" xfId="2" applyFont="1" applyBorder="1" applyAlignment="1">
      <alignment horizontal="center" vertical="center" wrapText="1"/>
      <protection hidden="1"/>
    </xf>
    <xf numFmtId="0" fontId="3" fillId="0" borderId="48" xfId="2" applyFont="1" applyBorder="1" applyAlignment="1" applyProtection="1">
      <alignment horizontal="center" vertical="center" wrapText="1"/>
      <protection locked="0" hidden="1"/>
    </xf>
    <xf numFmtId="0" fontId="3" fillId="0" borderId="11" xfId="2" applyFont="1" applyBorder="1">
      <protection hidden="1"/>
    </xf>
    <xf numFmtId="0" fontId="3" fillId="0" borderId="47" xfId="2" applyFont="1" applyBorder="1" applyAlignment="1">
      <alignment horizontal="center" vertical="center" wrapText="1"/>
      <protection hidden="1"/>
    </xf>
    <xf numFmtId="165" fontId="3" fillId="0" borderId="11" xfId="2" applyNumberFormat="1" applyFont="1" applyBorder="1" applyAlignment="1" applyProtection="1">
      <alignment horizontal="center" vertical="center" wrapText="1"/>
      <protection locked="0" hidden="1"/>
    </xf>
    <xf numFmtId="165" fontId="3" fillId="0" borderId="5" xfId="2" applyNumberFormat="1" applyFont="1" applyBorder="1" applyAlignment="1" applyProtection="1">
      <alignment horizontal="center" vertical="center" wrapText="1"/>
      <protection locked="0" hidden="1"/>
    </xf>
    <xf numFmtId="0" fontId="3" fillId="0" borderId="47" xfId="2" applyFont="1" applyBorder="1" applyAlignment="1" applyProtection="1">
      <alignment horizontal="center" vertical="center" wrapText="1"/>
      <protection locked="0" hidden="1"/>
    </xf>
    <xf numFmtId="0" fontId="3" fillId="0" borderId="5" xfId="2" applyFont="1" applyBorder="1">
      <protection hidden="1"/>
    </xf>
    <xf numFmtId="0" fontId="3" fillId="0" borderId="5" xfId="2" applyFont="1" applyBorder="1" applyAlignment="1" applyProtection="1">
      <alignment horizontal="center" vertical="center" wrapText="1"/>
      <protection locked="0" hidden="1"/>
    </xf>
    <xf numFmtId="0" fontId="3" fillId="0" borderId="42" xfId="2" applyFont="1" applyBorder="1" applyAlignment="1" applyProtection="1">
      <alignment horizontal="center" vertical="center" wrapText="1"/>
      <protection locked="0" hidden="1"/>
    </xf>
    <xf numFmtId="0" fontId="3" fillId="0" borderId="12" xfId="2" applyFont="1" applyBorder="1" applyAlignment="1" applyProtection="1">
      <alignment horizontal="center" vertical="center" wrapText="1"/>
      <protection locked="0" hidden="1"/>
    </xf>
    <xf numFmtId="0" fontId="3" fillId="0" borderId="11" xfId="2" applyFont="1" applyBorder="1" applyAlignment="1" applyProtection="1">
      <alignment horizontal="left" vertical="center" wrapText="1"/>
      <protection locked="0" hidden="1"/>
    </xf>
    <xf numFmtId="0" fontId="3" fillId="0" borderId="50" xfId="2" applyFont="1" applyBorder="1" applyAlignment="1" applyProtection="1">
      <alignment horizontal="center" vertical="center" wrapText="1"/>
      <protection locked="0" hidden="1"/>
    </xf>
    <xf numFmtId="0" fontId="3" fillId="0" borderId="37" xfId="2" applyFont="1" applyBorder="1" applyAlignment="1" applyProtection="1">
      <alignment horizontal="center" vertical="center" wrapText="1"/>
      <protection locked="0" hidden="1"/>
    </xf>
    <xf numFmtId="0" fontId="6" fillId="0" borderId="0" xfId="2" applyFont="1">
      <protection hidden="1"/>
    </xf>
    <xf numFmtId="0" fontId="3" fillId="0" borderId="44" xfId="2" applyFont="1" applyBorder="1" applyAlignment="1" applyProtection="1">
      <alignment horizontal="center" vertical="center" wrapText="1"/>
      <protection locked="0" hidden="1"/>
    </xf>
    <xf numFmtId="0" fontId="3" fillId="0" borderId="11" xfId="2" applyFont="1" applyBorder="1" applyAlignment="1">
      <alignment vertical="top" wrapText="1"/>
      <protection hidden="1"/>
    </xf>
    <xf numFmtId="0" fontId="3" fillId="0" borderId="5" xfId="2" applyFont="1" applyBorder="1" applyAlignment="1">
      <alignment horizontal="center" vertical="center"/>
      <protection hidden="1"/>
    </xf>
    <xf numFmtId="0" fontId="3" fillId="0" borderId="11" xfId="2" applyFont="1" applyBorder="1" applyAlignment="1">
      <alignment horizontal="left" wrapText="1"/>
      <protection hidden="1"/>
    </xf>
    <xf numFmtId="0" fontId="3" fillId="0" borderId="11" xfId="2" applyFont="1" applyBorder="1" applyAlignment="1">
      <alignment horizontal="left" vertical="top" wrapText="1"/>
      <protection hidden="1"/>
    </xf>
    <xf numFmtId="0" fontId="3" fillId="0" borderId="11" xfId="2" applyFont="1" applyBorder="1" applyAlignment="1">
      <alignment vertical="center" wrapText="1"/>
      <protection hidden="1"/>
    </xf>
    <xf numFmtId="0" fontId="3" fillId="0" borderId="37" xfId="2" applyFont="1" applyBorder="1" applyAlignment="1">
      <alignment horizontal="left" vertical="top" wrapText="1"/>
      <protection hidden="1"/>
    </xf>
    <xf numFmtId="0" fontId="3" fillId="0" borderId="0" xfId="2" applyFont="1" applyAlignment="1" applyProtection="1">
      <alignment horizontal="center" vertical="center" wrapText="1"/>
      <protection locked="0" hidden="1"/>
    </xf>
    <xf numFmtId="0" fontId="3" fillId="0" borderId="44" xfId="2" applyFont="1" applyBorder="1" applyAlignment="1" applyProtection="1">
      <alignment vertical="center" wrapText="1"/>
      <protection locked="0" hidden="1"/>
    </xf>
    <xf numFmtId="0" fontId="3" fillId="0" borderId="5" xfId="2" applyFont="1" applyBorder="1" applyAlignment="1" applyProtection="1">
      <alignment horizontal="left" vertical="center" wrapText="1"/>
      <protection locked="0" hidden="1"/>
    </xf>
    <xf numFmtId="0" fontId="6" fillId="0" borderId="48" xfId="2" applyFont="1" applyBorder="1" applyAlignment="1" applyProtection="1">
      <alignment horizontal="center" vertical="center" wrapText="1"/>
      <protection locked="0" hidden="1"/>
    </xf>
    <xf numFmtId="0" fontId="6" fillId="0" borderId="5" xfId="2" applyFont="1" applyBorder="1" applyAlignment="1" applyProtection="1">
      <alignment horizontal="center" vertical="center" wrapText="1"/>
      <protection locked="0" hidden="1"/>
    </xf>
    <xf numFmtId="0" fontId="11" fillId="0" borderId="11" xfId="2" applyFont="1" applyBorder="1" applyAlignment="1" applyProtection="1">
      <alignment horizontal="center" vertical="center" wrapText="1"/>
      <protection locked="0" hidden="1"/>
    </xf>
    <xf numFmtId="0" fontId="11" fillId="0" borderId="5" xfId="2" applyFont="1" applyBorder="1" applyAlignment="1" applyProtection="1">
      <alignment horizontal="center" vertical="center" wrapText="1"/>
      <protection locked="0" hidden="1"/>
    </xf>
    <xf numFmtId="0" fontId="3" fillId="0" borderId="0" xfId="2" applyFont="1" applyAlignment="1" applyProtection="1">
      <alignment horizontal="left" vertical="center" wrapText="1"/>
      <protection locked="0" hidden="1"/>
    </xf>
    <xf numFmtId="0" fontId="3" fillId="0" borderId="11" xfId="2" applyFont="1" applyBorder="1" applyAlignment="1">
      <alignment horizontal="left" vertical="center" wrapText="1"/>
      <protection hidden="1"/>
    </xf>
    <xf numFmtId="0" fontId="3" fillId="0" borderId="51" xfId="2" applyFont="1" applyBorder="1" applyAlignment="1" applyProtection="1">
      <alignment horizontal="center" vertical="center" wrapText="1"/>
      <protection locked="0" hidden="1"/>
    </xf>
    <xf numFmtId="165" fontId="3" fillId="0" borderId="47" xfId="2" applyNumberFormat="1" applyFont="1" applyBorder="1" applyAlignment="1">
      <alignment horizontal="center" vertical="top" wrapText="1"/>
      <protection hidden="1"/>
    </xf>
    <xf numFmtId="0" fontId="3" fillId="0" borderId="4" xfId="2" applyFont="1" applyBorder="1" applyAlignment="1" applyProtection="1">
      <alignment horizontal="center" vertical="center" wrapText="1"/>
      <protection locked="0" hidden="1"/>
    </xf>
    <xf numFmtId="0" fontId="3" fillId="0" borderId="11" xfId="2" quotePrefix="1" applyFont="1" applyBorder="1" applyAlignment="1">
      <alignment horizontal="left" vertical="center" wrapText="1"/>
      <protection hidden="1"/>
    </xf>
    <xf numFmtId="0" fontId="11" fillId="0" borderId="5" xfId="2" applyFont="1" applyBorder="1" applyAlignment="1">
      <alignment horizontal="center" vertical="center" wrapText="1"/>
      <protection hidden="1"/>
    </xf>
    <xf numFmtId="0" fontId="6" fillId="0" borderId="44" xfId="2" applyFont="1" applyBorder="1" applyAlignment="1" applyProtection="1">
      <alignment vertical="center" wrapText="1"/>
      <protection locked="0" hidden="1"/>
    </xf>
    <xf numFmtId="165" fontId="6" fillId="0" borderId="47" xfId="2" applyNumberFormat="1" applyFont="1" applyBorder="1" applyAlignment="1" applyProtection="1">
      <alignment horizontal="center" vertical="center" wrapText="1"/>
      <protection locked="0" hidden="1"/>
    </xf>
    <xf numFmtId="165" fontId="6" fillId="0" borderId="5" xfId="2" applyNumberFormat="1" applyFont="1" applyBorder="1" applyAlignment="1" applyProtection="1">
      <alignment horizontal="center" vertical="center" wrapText="1"/>
      <protection locked="0" hidden="1"/>
    </xf>
    <xf numFmtId="165" fontId="6" fillId="0" borderId="48" xfId="2" applyNumberFormat="1" applyFont="1" applyBorder="1" applyAlignment="1" applyProtection="1">
      <alignment horizontal="center" vertical="center" wrapText="1"/>
      <protection locked="0" hidden="1"/>
    </xf>
    <xf numFmtId="0" fontId="6" fillId="0" borderId="11" xfId="2" applyFont="1" applyBorder="1" applyAlignment="1" applyProtection="1">
      <alignment horizontal="center" vertical="center" wrapText="1"/>
      <protection locked="0" hidden="1"/>
    </xf>
    <xf numFmtId="165" fontId="6" fillId="0" borderId="11" xfId="2" applyNumberFormat="1" applyFont="1" applyBorder="1" applyAlignment="1" applyProtection="1">
      <alignment horizontal="center" vertical="center" wrapText="1"/>
      <protection locked="0" hidden="1"/>
    </xf>
    <xf numFmtId="0" fontId="3" fillId="0" borderId="5" xfId="2" applyFont="1" applyBorder="1" applyAlignment="1">
      <alignment vertical="center"/>
      <protection hidden="1"/>
    </xf>
    <xf numFmtId="0" fontId="3" fillId="0" borderId="11" xfId="2" applyFont="1" applyBorder="1" applyAlignment="1">
      <alignment vertical="center"/>
      <protection hidden="1"/>
    </xf>
    <xf numFmtId="0" fontId="13" fillId="0" borderId="0" xfId="2" applyProtection="1"/>
    <xf numFmtId="0" fontId="13" fillId="0" borderId="0" xfId="2">
      <protection hidden="1"/>
    </xf>
    <xf numFmtId="165" fontId="3" fillId="0" borderId="0" xfId="2" applyNumberFormat="1" applyFont="1" applyAlignment="1" applyProtection="1">
      <alignment horizontal="center" vertical="center" wrapText="1"/>
      <protection locked="0" hidden="1"/>
    </xf>
    <xf numFmtId="0" fontId="3" fillId="0" borderId="42" xfId="2" applyFont="1" applyBorder="1" applyAlignment="1">
      <alignment horizontal="center" vertical="center" wrapText="1"/>
      <protection hidden="1"/>
    </xf>
    <xf numFmtId="164" fontId="3" fillId="0" borderId="44" xfId="2" applyNumberFormat="1" applyFont="1" applyBorder="1" applyAlignment="1">
      <alignment horizontal="center" vertical="center" wrapText="1"/>
      <protection hidden="1"/>
    </xf>
    <xf numFmtId="164" fontId="3" fillId="0" borderId="45" xfId="2" applyNumberFormat="1" applyFont="1" applyBorder="1" applyAlignment="1">
      <alignment horizontal="center" vertical="center" wrapText="1"/>
      <protection hidden="1"/>
    </xf>
    <xf numFmtId="164" fontId="3" fillId="0" borderId="11" xfId="2" applyNumberFormat="1" applyFont="1" applyBorder="1" applyAlignment="1">
      <alignment horizontal="center" vertical="center" wrapText="1"/>
      <protection hidden="1"/>
    </xf>
    <xf numFmtId="0" fontId="3" fillId="0" borderId="33" xfId="2" applyFont="1" applyBorder="1" applyAlignment="1">
      <alignment horizontal="center" vertical="center" wrapText="1"/>
      <protection hidden="1"/>
    </xf>
    <xf numFmtId="0" fontId="3" fillId="0" borderId="46" xfId="2" applyFont="1" applyBorder="1" applyAlignment="1">
      <alignment horizontal="center" vertical="center" wrapText="1"/>
      <protection hidden="1"/>
    </xf>
    <xf numFmtId="0" fontId="3" fillId="0" borderId="45" xfId="2" applyFont="1" applyBorder="1" applyAlignment="1">
      <alignment horizontal="center" vertical="center" wrapText="1"/>
      <protection hidden="1"/>
    </xf>
    <xf numFmtId="0" fontId="3" fillId="0" borderId="39" xfId="2" applyFont="1" applyBorder="1" applyAlignment="1">
      <alignment horizontal="center" vertical="center" wrapText="1"/>
      <protection hidden="1"/>
    </xf>
    <xf numFmtId="0" fontId="3" fillId="0" borderId="44" xfId="2" applyFont="1" applyBorder="1" applyAlignment="1">
      <alignment horizontal="center"/>
      <protection hidden="1"/>
    </xf>
    <xf numFmtId="0" fontId="3" fillId="0" borderId="45" xfId="2" applyFont="1" applyBorder="1" applyAlignment="1">
      <alignment horizontal="center"/>
      <protection hidden="1"/>
    </xf>
    <xf numFmtId="0" fontId="3" fillId="0" borderId="46" xfId="2" applyFont="1" applyBorder="1" applyAlignment="1">
      <alignment horizontal="center"/>
      <protection hidden="1"/>
    </xf>
    <xf numFmtId="0" fontId="3" fillId="0" borderId="39" xfId="2" applyFont="1" applyBorder="1" applyAlignment="1">
      <alignment horizontal="center"/>
      <protection hidden="1"/>
    </xf>
    <xf numFmtId="0" fontId="3" fillId="0" borderId="11" xfId="2" applyFont="1" applyBorder="1" applyAlignment="1">
      <alignment horizontal="center"/>
      <protection hidden="1"/>
    </xf>
    <xf numFmtId="0" fontId="3" fillId="0" borderId="49" xfId="2" applyFont="1" applyBorder="1" applyAlignment="1">
      <alignment horizontal="center" vertical="center" wrapText="1"/>
      <protection hidden="1"/>
    </xf>
    <xf numFmtId="0" fontId="3" fillId="0" borderId="12" xfId="2" applyFont="1" applyBorder="1" applyAlignment="1">
      <alignment horizontal="center" vertical="center" wrapText="1"/>
      <protection hidden="1"/>
    </xf>
    <xf numFmtId="0" fontId="3" fillId="0" borderId="4" xfId="2" applyFont="1" applyBorder="1" applyAlignment="1">
      <alignment horizontal="center" vertical="center" wrapText="1"/>
      <protection hidden="1"/>
    </xf>
    <xf numFmtId="0" fontId="3" fillId="0" borderId="50" xfId="2" applyFont="1" applyBorder="1" applyAlignment="1">
      <alignment horizontal="center" vertical="center" wrapText="1"/>
      <protection hidden="1"/>
    </xf>
    <xf numFmtId="0" fontId="3" fillId="0" borderId="42" xfId="2" applyFont="1" applyBorder="1" applyAlignment="1">
      <alignment horizontal="center" vertical="center"/>
      <protection hidden="1"/>
    </xf>
    <xf numFmtId="0" fontId="3" fillId="0" borderId="12" xfId="2" applyFont="1" applyBorder="1" applyAlignment="1">
      <alignment horizontal="left" vertical="center" wrapText="1"/>
      <protection hidden="1"/>
    </xf>
    <xf numFmtId="165" fontId="3" fillId="0" borderId="42" xfId="2" applyNumberFormat="1" applyFont="1" applyBorder="1" applyAlignment="1">
      <alignment horizontal="center" vertical="top" wrapText="1"/>
      <protection hidden="1"/>
    </xf>
    <xf numFmtId="165" fontId="3" fillId="0" borderId="12" xfId="2" applyNumberFormat="1" applyFont="1" applyBorder="1" applyAlignment="1">
      <alignment horizontal="center" vertical="top" wrapText="1"/>
      <protection hidden="1"/>
    </xf>
    <xf numFmtId="0" fontId="3" fillId="0" borderId="43" xfId="2" applyFont="1" applyBorder="1" applyAlignment="1" applyProtection="1">
      <alignment vertical="center" wrapText="1"/>
      <protection locked="0" hidden="1"/>
    </xf>
    <xf numFmtId="0" fontId="3" fillId="0" borderId="52" xfId="2" applyFont="1" applyBorder="1" applyAlignment="1">
      <alignment horizontal="center" vertical="top" wrapText="1"/>
      <protection hidden="1"/>
    </xf>
    <xf numFmtId="0" fontId="3" fillId="0" borderId="49" xfId="2" applyFont="1" applyBorder="1" applyAlignment="1" applyProtection="1">
      <alignment horizontal="center" vertical="center" wrapText="1"/>
      <protection locked="0" hidden="1"/>
    </xf>
    <xf numFmtId="0" fontId="3" fillId="0" borderId="33" xfId="2" applyFont="1" applyBorder="1" applyAlignment="1">
      <alignment horizontal="center" vertical="center" textRotation="90" wrapText="1"/>
      <protection hidden="1"/>
    </xf>
    <xf numFmtId="164" fontId="3" fillId="0" borderId="39" xfId="2" applyNumberFormat="1" applyFont="1" applyBorder="1" applyAlignment="1">
      <alignment horizontal="center" vertical="center" wrapText="1"/>
      <protection hidden="1"/>
    </xf>
    <xf numFmtId="0" fontId="3" fillId="0" borderId="44" xfId="2" applyFont="1" applyBorder="1" applyAlignment="1">
      <alignment horizontal="center" vertical="center" wrapText="1" shrinkToFit="1"/>
      <protection hidden="1"/>
    </xf>
    <xf numFmtId="0" fontId="3" fillId="0" borderId="11" xfId="2" applyFont="1" applyBorder="1" applyAlignment="1">
      <alignment horizontal="center" vertical="center" wrapText="1" shrinkToFit="1"/>
      <protection hidden="1"/>
    </xf>
    <xf numFmtId="0" fontId="3" fillId="0" borderId="49" xfId="2" applyFont="1" applyBorder="1" applyAlignment="1">
      <alignment horizontal="center" vertical="center"/>
      <protection hidden="1"/>
    </xf>
    <xf numFmtId="0" fontId="3" fillId="0" borderId="4" xfId="2" applyFont="1" applyBorder="1" applyAlignment="1">
      <alignment horizontal="center" vertical="center" textRotation="90" wrapText="1"/>
      <protection hidden="1"/>
    </xf>
    <xf numFmtId="0" fontId="3" fillId="0" borderId="50" xfId="2" applyFont="1" applyBorder="1" applyAlignment="1">
      <alignment horizontal="center" vertical="center"/>
      <protection hidden="1"/>
    </xf>
    <xf numFmtId="0" fontId="6" fillId="0" borderId="44" xfId="2" applyFont="1" applyBorder="1" applyAlignment="1">
      <alignment horizontal="centerContinuous" vertical="center" wrapText="1"/>
      <protection hidden="1"/>
    </xf>
    <xf numFmtId="0" fontId="6" fillId="0" borderId="45" xfId="2" applyFont="1" applyBorder="1" applyAlignment="1">
      <alignment horizontal="centerContinuous" vertical="center" wrapText="1"/>
      <protection hidden="1"/>
    </xf>
    <xf numFmtId="0" fontId="6" fillId="0" borderId="11" xfId="2" applyFont="1" applyBorder="1" applyAlignment="1">
      <alignment horizontal="centerContinuous" vertical="center" wrapText="1"/>
      <protection hidden="1"/>
    </xf>
    <xf numFmtId="0" fontId="6" fillId="0" borderId="44" xfId="2" applyFont="1" applyBorder="1" applyAlignment="1">
      <alignment horizontal="centerContinuous" vertical="center"/>
      <protection hidden="1"/>
    </xf>
    <xf numFmtId="0" fontId="6" fillId="0" borderId="45" xfId="2" applyFont="1" applyBorder="1" applyAlignment="1">
      <alignment horizontal="centerContinuous" vertical="center"/>
      <protection hidden="1"/>
    </xf>
    <xf numFmtId="0" fontId="6" fillId="0" borderId="11" xfId="2" applyFont="1" applyBorder="1" applyAlignment="1">
      <alignment horizontal="centerContinuous" vertical="center"/>
      <protection hidden="1"/>
    </xf>
    <xf numFmtId="0" fontId="6" fillId="0" borderId="44" xfId="2" applyFont="1" applyBorder="1" applyAlignment="1" applyProtection="1">
      <alignment horizontal="centerContinuous" vertical="center" wrapText="1"/>
      <protection locked="0" hidden="1"/>
    </xf>
    <xf numFmtId="0" fontId="6" fillId="0" borderId="45" xfId="2" applyFont="1" applyBorder="1" applyAlignment="1" applyProtection="1">
      <alignment horizontal="centerContinuous" vertical="center" wrapText="1"/>
      <protection locked="0" hidden="1"/>
    </xf>
    <xf numFmtId="0" fontId="6" fillId="0" borderId="11" xfId="2" applyFont="1" applyBorder="1" applyAlignment="1" applyProtection="1">
      <alignment horizontal="centerContinuous" vertical="center" wrapText="1"/>
      <protection locked="0" hidden="1"/>
    </xf>
    <xf numFmtId="0" fontId="6" fillId="0" borderId="45" xfId="2" applyFont="1" applyBorder="1" applyAlignment="1">
      <alignment horizontal="centerContinuous"/>
      <protection hidden="1"/>
    </xf>
    <xf numFmtId="0" fontId="6" fillId="0" borderId="0" xfId="2" applyFont="1" applyAlignment="1">
      <alignment horizontal="centerContinuous"/>
      <protection hidden="1"/>
    </xf>
    <xf numFmtId="0" fontId="6" fillId="0" borderId="44" xfId="2" applyFont="1" applyBorder="1" applyAlignment="1">
      <alignment horizontal="centerContinuous"/>
      <protection hidden="1"/>
    </xf>
    <xf numFmtId="0" fontId="6" fillId="0" borderId="11" xfId="2" applyFont="1" applyBorder="1" applyAlignment="1">
      <alignment horizontal="centerContinuous"/>
      <protection hidden="1"/>
    </xf>
    <xf numFmtId="0" fontId="6" fillId="0" borderId="24" xfId="0" applyFont="1" applyBorder="1" applyAlignment="1">
      <alignment horizontal="centerContinuous" vertical="center"/>
    </xf>
    <xf numFmtId="0" fontId="3" fillId="0" borderId="23" xfId="0" applyFont="1" applyBorder="1" applyAlignment="1">
      <alignment horizontal="centerContinuous" vertical="center" wrapText="1"/>
    </xf>
    <xf numFmtId="0" fontId="6" fillId="0" borderId="25" xfId="0" applyFont="1" applyBorder="1" applyAlignment="1">
      <alignment horizontal="centerContinuous" vertical="center"/>
    </xf>
    <xf numFmtId="0" fontId="6" fillId="0" borderId="11" xfId="0" applyFont="1" applyBorder="1" applyAlignment="1">
      <alignment horizontal="centerContinuous" vertical="center"/>
    </xf>
    <xf numFmtId="0" fontId="6" fillId="0" borderId="5" xfId="0" applyFont="1" applyBorder="1" applyAlignment="1">
      <alignment horizontal="centerContinuous" vertical="center"/>
    </xf>
    <xf numFmtId="0" fontId="6" fillId="0" borderId="36" xfId="0" applyFont="1" applyBorder="1" applyAlignment="1">
      <alignment horizontal="centerContinuous" vertical="center"/>
    </xf>
    <xf numFmtId="0" fontId="6" fillId="0" borderId="26" xfId="0" applyFont="1" applyBorder="1" applyAlignment="1">
      <alignment horizontal="centerContinuous" vertical="center"/>
    </xf>
    <xf numFmtId="0" fontId="6" fillId="2" borderId="15" xfId="0" applyFont="1" applyFill="1" applyBorder="1" applyAlignment="1">
      <alignment horizontal="centerContinuous" vertical="center" wrapText="1"/>
    </xf>
    <xf numFmtId="0" fontId="6" fillId="2" borderId="28" xfId="0" applyFont="1" applyFill="1" applyBorder="1" applyAlignment="1">
      <alignment horizontal="centerContinuous" vertical="center" wrapText="1"/>
    </xf>
    <xf numFmtId="0" fontId="6" fillId="2" borderId="17" xfId="0" applyFont="1" applyFill="1" applyBorder="1" applyAlignment="1">
      <alignment horizontal="centerContinuous" vertical="center" wrapText="1"/>
    </xf>
    <xf numFmtId="0" fontId="6" fillId="2" borderId="7" xfId="0" applyFont="1" applyFill="1" applyBorder="1" applyAlignment="1">
      <alignment horizontal="centerContinuous" vertical="center"/>
    </xf>
    <xf numFmtId="0" fontId="6" fillId="2" borderId="8" xfId="0" applyFont="1" applyFill="1" applyBorder="1" applyAlignment="1">
      <alignment horizontal="centerContinuous" vertical="center"/>
    </xf>
    <xf numFmtId="0" fontId="6" fillId="2" borderId="10" xfId="0" applyFont="1" applyFill="1" applyBorder="1" applyAlignment="1">
      <alignment horizontal="centerContinuous" vertical="center"/>
    </xf>
    <xf numFmtId="0" fontId="6" fillId="2" borderId="11" xfId="0" applyFont="1" applyFill="1" applyBorder="1" applyAlignment="1">
      <alignment horizontal="centerContinuous" vertical="center"/>
    </xf>
    <xf numFmtId="0" fontId="6" fillId="2" borderId="5" xfId="0" applyFont="1" applyFill="1" applyBorder="1" applyAlignment="1">
      <alignment horizontal="centerContinuous" vertical="center"/>
    </xf>
    <xf numFmtId="0" fontId="6" fillId="2" borderId="13" xfId="0" applyFont="1" applyFill="1" applyBorder="1" applyAlignment="1">
      <alignment horizontal="centerContinuous" vertical="center"/>
    </xf>
    <xf numFmtId="0" fontId="6" fillId="2" borderId="14" xfId="0" applyFont="1" applyFill="1" applyBorder="1" applyAlignment="1">
      <alignment horizontal="centerContinuous" vertical="center"/>
    </xf>
    <xf numFmtId="0" fontId="6" fillId="0" borderId="20" xfId="0" applyFont="1" applyBorder="1" applyAlignment="1">
      <alignment horizontal="centerContinuous" vertical="center"/>
    </xf>
    <xf numFmtId="0" fontId="6" fillId="0" borderId="29" xfId="0" applyFont="1" applyBorder="1" applyAlignment="1">
      <alignment horizontal="centerContinuous" vertical="center"/>
    </xf>
    <xf numFmtId="0" fontId="6" fillId="0" borderId="21" xfId="0" applyFont="1" applyBorder="1" applyAlignment="1">
      <alignment horizontal="centerContinuous" vertical="center"/>
    </xf>
    <xf numFmtId="0" fontId="6" fillId="0" borderId="6" xfId="0" applyFont="1" applyBorder="1" applyAlignment="1">
      <alignment horizontal="centerContinuous" vertical="center"/>
    </xf>
    <xf numFmtId="0" fontId="6" fillId="0" borderId="30" xfId="0" applyFont="1" applyBorder="1" applyAlignment="1">
      <alignment horizontal="centerContinuous" vertical="center"/>
    </xf>
    <xf numFmtId="0" fontId="6" fillId="0" borderId="27" xfId="0" applyFont="1" applyBorder="1" applyAlignment="1">
      <alignment horizontal="centerContinuous" vertical="center"/>
    </xf>
    <xf numFmtId="0" fontId="6" fillId="0" borderId="15" xfId="0" applyFont="1" applyBorder="1" applyAlignment="1">
      <alignment horizontal="centerContinuous" vertical="center" wrapText="1"/>
    </xf>
    <xf numFmtId="0" fontId="6" fillId="0" borderId="28" xfId="0" applyFont="1" applyBorder="1" applyAlignment="1">
      <alignment horizontal="centerContinuous" vertical="center" wrapText="1"/>
    </xf>
    <xf numFmtId="0" fontId="6" fillId="0" borderId="17" xfId="0" applyFont="1" applyBorder="1" applyAlignment="1">
      <alignment horizontal="centerContinuous" vertical="center" wrapText="1"/>
    </xf>
    <xf numFmtId="0" fontId="6" fillId="0" borderId="7" xfId="0" applyFont="1" applyBorder="1" applyAlignment="1">
      <alignment horizontal="centerContinuous" vertical="center"/>
    </xf>
    <xf numFmtId="0" fontId="6" fillId="0" borderId="8" xfId="0" applyFont="1" applyBorder="1" applyAlignment="1">
      <alignment horizontal="centerContinuous" vertical="center"/>
    </xf>
    <xf numFmtId="0" fontId="6" fillId="0" borderId="10" xfId="0" applyFont="1" applyBorder="1" applyAlignment="1">
      <alignment horizontal="centerContinuous" vertical="center"/>
    </xf>
    <xf numFmtId="0" fontId="6" fillId="0" borderId="9" xfId="0" applyFont="1" applyBorder="1" applyAlignment="1">
      <alignment horizontal="centerContinuous" vertical="center"/>
    </xf>
    <xf numFmtId="0" fontId="6" fillId="0" borderId="13" xfId="0" applyFont="1" applyBorder="1" applyAlignment="1">
      <alignment horizontal="centerContinuous" vertical="center"/>
    </xf>
    <xf numFmtId="0" fontId="6" fillId="0" borderId="14" xfId="0" applyFont="1" applyBorder="1" applyAlignment="1">
      <alignment horizontal="centerContinuous" vertical="center"/>
    </xf>
    <xf numFmtId="0" fontId="6" fillId="0" borderId="28" xfId="0" applyFont="1" applyBorder="1" applyAlignment="1">
      <alignment horizontal="centerContinuous" vertical="center"/>
    </xf>
    <xf numFmtId="0" fontId="6" fillId="0" borderId="17" xfId="0" applyFont="1" applyBorder="1" applyAlignment="1">
      <alignment horizontal="centerContinuous" vertical="center"/>
    </xf>
    <xf numFmtId="0" fontId="6" fillId="0" borderId="15" xfId="0" applyFont="1" applyBorder="1" applyAlignment="1">
      <alignment horizontal="centerContinuous" vertical="center"/>
    </xf>
    <xf numFmtId="0" fontId="6" fillId="2" borderId="9" xfId="0" applyFont="1" applyFill="1" applyBorder="1" applyAlignment="1">
      <alignment horizontal="centerContinuous" vertical="center"/>
    </xf>
    <xf numFmtId="0" fontId="1" fillId="2" borderId="18" xfId="0" applyFont="1" applyFill="1" applyBorder="1" applyAlignment="1">
      <alignment horizontal="centerContinuous" vertical="center" wrapText="1"/>
    </xf>
    <xf numFmtId="0" fontId="1" fillId="2" borderId="16" xfId="0" applyFont="1" applyFill="1" applyBorder="1" applyAlignment="1">
      <alignment horizontal="centerContinuous" vertical="center"/>
    </xf>
    <xf numFmtId="0" fontId="1" fillId="2" borderId="19" xfId="0" applyFont="1" applyFill="1" applyBorder="1" applyAlignment="1">
      <alignment horizontal="centerContinuous" vertical="center"/>
    </xf>
    <xf numFmtId="0" fontId="1" fillId="2" borderId="15" xfId="0" applyFont="1" applyFill="1" applyBorder="1" applyAlignment="1">
      <alignment horizontal="centerContinuous" vertical="center"/>
    </xf>
    <xf numFmtId="0" fontId="1" fillId="2" borderId="28" xfId="0" applyFont="1" applyFill="1" applyBorder="1" applyAlignment="1">
      <alignment horizontal="centerContinuous" vertical="center"/>
    </xf>
    <xf numFmtId="0" fontId="1" fillId="2" borderId="31" xfId="0" applyFont="1" applyFill="1" applyBorder="1" applyAlignment="1">
      <alignment horizontal="centerContinuous" vertical="center"/>
    </xf>
    <xf numFmtId="0" fontId="1" fillId="2" borderId="17" xfId="0" applyFont="1" applyFill="1" applyBorder="1" applyAlignment="1">
      <alignment horizontal="centerContinuous" vertical="center"/>
    </xf>
    <xf numFmtId="0" fontId="3" fillId="0" borderId="42" xfId="2" applyFont="1" applyBorder="1" applyAlignment="1">
      <alignment horizontal="centerContinuous" vertical="center" wrapText="1"/>
      <protection hidden="1"/>
    </xf>
    <xf numFmtId="0" fontId="3" fillId="0" borderId="33" xfId="2" applyFont="1" applyBorder="1" applyAlignment="1">
      <alignment horizontal="centerContinuous" vertical="center" wrapText="1"/>
      <protection hidden="1"/>
    </xf>
    <xf numFmtId="0" fontId="3" fillId="0" borderId="23" xfId="0" applyFont="1" applyBorder="1" applyProtection="1">
      <protection hidden="1"/>
    </xf>
    <xf numFmtId="0" fontId="1" fillId="2" borderId="0" xfId="0" applyFont="1" applyFill="1" applyAlignment="1">
      <alignment horizontal="center" vertical="center"/>
    </xf>
    <xf numFmtId="0" fontId="6" fillId="0" borderId="0" xfId="0" applyFont="1" applyAlignment="1">
      <alignment horizontal="centerContinuous" vertical="center"/>
    </xf>
    <xf numFmtId="0" fontId="6" fillId="2" borderId="0" xfId="0" applyFont="1" applyFill="1" applyAlignment="1">
      <alignment horizontal="centerContinuous" vertical="center"/>
    </xf>
    <xf numFmtId="0" fontId="3" fillId="0" borderId="23" xfId="2" applyFont="1" applyBorder="1">
      <protection hidden="1"/>
    </xf>
    <xf numFmtId="0" fontId="3" fillId="0" borderId="0" xfId="1" applyFont="1" applyProtection="1">
      <protection locked="0"/>
    </xf>
    <xf numFmtId="0" fontId="3" fillId="0" borderId="0" xfId="1" applyFont="1" applyAlignment="1" applyProtection="1">
      <alignment horizontal="center"/>
      <protection locked="0"/>
    </xf>
    <xf numFmtId="0" fontId="18" fillId="0" borderId="0" xfId="1" applyFont="1" applyProtection="1">
      <protection locked="0"/>
    </xf>
    <xf numFmtId="0" fontId="19" fillId="0" borderId="0" xfId="1" applyFont="1" applyProtection="1">
      <protection locked="0"/>
    </xf>
    <xf numFmtId="0" fontId="7" fillId="0" borderId="30" xfId="1" applyFont="1" applyBorder="1" applyProtection="1">
      <protection locked="0"/>
    </xf>
    <xf numFmtId="0" fontId="7" fillId="0" borderId="30" xfId="1" applyFont="1" applyBorder="1" applyAlignment="1" applyProtection="1">
      <alignment horizontal="right"/>
      <protection locked="0"/>
    </xf>
    <xf numFmtId="0" fontId="3" fillId="0" borderId="0" xfId="1" applyFont="1" applyAlignment="1" applyProtection="1">
      <alignment vertical="center"/>
      <protection locked="0"/>
    </xf>
    <xf numFmtId="0" fontId="3" fillId="0" borderId="44" xfId="1" applyFont="1" applyBorder="1" applyAlignment="1" applyProtection="1">
      <alignment horizontal="left" vertical="center"/>
      <protection locked="0"/>
    </xf>
    <xf numFmtId="0" fontId="3" fillId="0" borderId="5" xfId="1" applyFont="1" applyBorder="1" applyAlignment="1" applyProtection="1">
      <alignment horizontal="center" vertical="center"/>
      <protection locked="0"/>
    </xf>
    <xf numFmtId="0" fontId="1" fillId="0" borderId="5" xfId="1" applyFont="1" applyBorder="1" applyAlignment="1" applyProtection="1">
      <alignment horizontal="center" vertical="center"/>
      <protection locked="0"/>
    </xf>
    <xf numFmtId="0" fontId="3" fillId="0" borderId="11" xfId="1" applyFont="1" applyBorder="1" applyAlignment="1">
      <alignment horizontal="center" vertical="center"/>
    </xf>
    <xf numFmtId="0" fontId="0" fillId="0" borderId="53" xfId="1" applyFont="1" applyBorder="1" applyAlignment="1">
      <alignment horizontal="center" vertical="center"/>
    </xf>
    <xf numFmtId="0" fontId="3" fillId="0" borderId="42" xfId="1" applyFont="1" applyBorder="1" applyAlignment="1" applyProtection="1">
      <alignment horizontal="center" vertical="center"/>
      <protection locked="0"/>
    </xf>
    <xf numFmtId="0" fontId="3" fillId="0" borderId="11" xfId="1" applyFont="1" applyBorder="1" applyAlignment="1" applyProtection="1">
      <alignment horizontal="center" vertical="center"/>
      <protection locked="0"/>
    </xf>
    <xf numFmtId="0" fontId="3" fillId="0" borderId="54" xfId="1" applyFont="1" applyBorder="1" applyAlignment="1" applyProtection="1">
      <alignment horizontal="center" vertical="center"/>
      <protection locked="0"/>
    </xf>
    <xf numFmtId="0" fontId="3" fillId="0" borderId="5" xfId="1" applyFont="1" applyBorder="1" applyAlignment="1">
      <alignment horizontal="center" vertical="center"/>
    </xf>
    <xf numFmtId="0" fontId="3" fillId="0" borderId="5" xfId="1" applyFont="1" applyBorder="1" applyAlignment="1" applyProtection="1">
      <alignment vertical="center"/>
      <protection locked="0"/>
    </xf>
    <xf numFmtId="0" fontId="20" fillId="0" borderId="4" xfId="1" applyFont="1" applyBorder="1" applyAlignment="1" applyProtection="1">
      <alignment horizontal="center" vertical="center"/>
      <protection locked="0"/>
    </xf>
    <xf numFmtId="0" fontId="4" fillId="0" borderId="11" xfId="1" applyFont="1" applyBorder="1" applyAlignment="1" applyProtection="1">
      <alignment horizontal="center" vertical="center"/>
      <protection locked="0"/>
    </xf>
    <xf numFmtId="0" fontId="20" fillId="0" borderId="55" xfId="1" applyFont="1" applyBorder="1" applyAlignment="1" applyProtection="1">
      <alignment horizontal="center" vertical="center"/>
      <protection locked="0"/>
    </xf>
    <xf numFmtId="0" fontId="20" fillId="0" borderId="37" xfId="1" applyFont="1" applyBorder="1" applyAlignment="1" applyProtection="1">
      <alignment horizontal="center" vertical="center"/>
      <protection locked="0"/>
    </xf>
    <xf numFmtId="0" fontId="20" fillId="0" borderId="53" xfId="1" applyFont="1" applyBorder="1" applyAlignment="1" applyProtection="1">
      <alignment horizontal="center" vertical="center"/>
      <protection locked="0"/>
    </xf>
    <xf numFmtId="0" fontId="3" fillId="0" borderId="38" xfId="1" applyFont="1" applyBorder="1" applyAlignment="1" applyProtection="1">
      <alignment horizontal="center" vertical="center" textRotation="90"/>
      <protection locked="0"/>
    </xf>
    <xf numFmtId="0" fontId="3" fillId="0" borderId="57" xfId="1" applyFont="1" applyBorder="1" applyAlignment="1" applyProtection="1">
      <alignment horizontal="center" vertical="center" textRotation="90"/>
      <protection locked="0"/>
    </xf>
    <xf numFmtId="0" fontId="7" fillId="0" borderId="0" xfId="1" applyFont="1" applyAlignment="1" applyProtection="1">
      <alignment horizontal="center"/>
      <protection locked="0"/>
    </xf>
    <xf numFmtId="0" fontId="7" fillId="0" borderId="0" xfId="1" applyFont="1" applyProtection="1">
      <protection locked="0"/>
    </xf>
    <xf numFmtId="0" fontId="7" fillId="0" borderId="0" xfId="1" quotePrefix="1" applyFont="1" applyProtection="1">
      <protection locked="0"/>
    </xf>
    <xf numFmtId="0" fontId="21" fillId="2" borderId="11" xfId="1" applyFont="1" applyFill="1" applyBorder="1"/>
    <xf numFmtId="0" fontId="21" fillId="2" borderId="45" xfId="1" applyFont="1" applyFill="1" applyBorder="1"/>
    <xf numFmtId="0" fontId="21" fillId="2" borderId="44" xfId="1" applyFont="1" applyFill="1" applyBorder="1"/>
    <xf numFmtId="0" fontId="22" fillId="2" borderId="37" xfId="1" applyFont="1" applyFill="1" applyBorder="1" applyProtection="1">
      <protection locked="0"/>
    </xf>
    <xf numFmtId="0" fontId="22" fillId="2" borderId="23" xfId="1" applyFont="1" applyFill="1" applyBorder="1" applyProtection="1">
      <protection locked="0"/>
    </xf>
    <xf numFmtId="0" fontId="22" fillId="2" borderId="55" xfId="1" applyFont="1" applyFill="1" applyBorder="1" applyProtection="1">
      <protection locked="0"/>
    </xf>
    <xf numFmtId="0" fontId="21" fillId="2" borderId="44" xfId="1" applyFont="1" applyFill="1" applyBorder="1" applyAlignment="1">
      <alignment horizontal="right"/>
    </xf>
    <xf numFmtId="0" fontId="21" fillId="2" borderId="45" xfId="1" applyFont="1" applyFill="1" applyBorder="1" applyAlignment="1">
      <alignment horizontal="right"/>
    </xf>
    <xf numFmtId="0" fontId="5" fillId="0" borderId="0" xfId="1" quotePrefix="1" applyFont="1" applyProtection="1">
      <protection locked="0"/>
    </xf>
    <xf numFmtId="0" fontId="5" fillId="0" borderId="0" xfId="1" applyFont="1" applyProtection="1">
      <protection locked="0"/>
    </xf>
    <xf numFmtId="0" fontId="21" fillId="2" borderId="12" xfId="1" applyFont="1" applyFill="1" applyBorder="1"/>
    <xf numFmtId="0" fontId="21" fillId="2" borderId="30" xfId="1" applyFont="1" applyFill="1" applyBorder="1"/>
    <xf numFmtId="0" fontId="22" fillId="2" borderId="5" xfId="1" applyFont="1" applyFill="1" applyBorder="1" applyProtection="1">
      <protection locked="0"/>
    </xf>
    <xf numFmtId="0" fontId="22" fillId="2" borderId="4" xfId="1" applyFont="1" applyFill="1" applyBorder="1" applyProtection="1">
      <protection locked="0"/>
    </xf>
    <xf numFmtId="0" fontId="5" fillId="0" borderId="0" xfId="1" applyFont="1" applyAlignment="1" applyProtection="1">
      <alignment horizontal="left"/>
      <protection locked="0"/>
    </xf>
    <xf numFmtId="0" fontId="5" fillId="0" borderId="0" xfId="1" applyFont="1" applyAlignment="1" applyProtection="1">
      <alignment horizontal="center"/>
      <protection locked="0"/>
    </xf>
    <xf numFmtId="0" fontId="11" fillId="0" borderId="0" xfId="3" applyFont="1" applyProtection="1">
      <protection locked="0"/>
    </xf>
    <xf numFmtId="0" fontId="11" fillId="0" borderId="0" xfId="3" applyFont="1" applyAlignment="1" applyProtection="1">
      <alignment horizontal="center"/>
      <protection locked="0"/>
    </xf>
    <xf numFmtId="0" fontId="17" fillId="0" borderId="0" xfId="4" applyFont="1"/>
    <xf numFmtId="0" fontId="28" fillId="0" borderId="0" xfId="3" applyFont="1" applyProtection="1">
      <protection locked="0"/>
    </xf>
    <xf numFmtId="0" fontId="11" fillId="0" borderId="0" xfId="3" applyFont="1" applyAlignment="1" applyProtection="1">
      <alignment vertical="center"/>
      <protection locked="0"/>
    </xf>
    <xf numFmtId="0" fontId="29" fillId="0" borderId="0" xfId="3" applyFont="1" applyProtection="1">
      <protection locked="0"/>
    </xf>
    <xf numFmtId="0" fontId="7" fillId="0" borderId="0" xfId="3" applyFont="1" applyAlignment="1" applyProtection="1">
      <alignment horizontal="center"/>
      <protection locked="0"/>
    </xf>
    <xf numFmtId="0" fontId="7" fillId="0" borderId="0" xfId="3" applyFont="1" applyProtection="1">
      <protection locked="0"/>
    </xf>
    <xf numFmtId="0" fontId="7" fillId="0" borderId="0" xfId="3" applyFont="1" applyAlignment="1" applyProtection="1">
      <alignment horizontal="right"/>
      <protection locked="0"/>
    </xf>
    <xf numFmtId="0" fontId="11" fillId="0" borderId="5" xfId="3" applyFont="1" applyBorder="1" applyAlignment="1" applyProtection="1">
      <alignment horizontal="center" vertical="center"/>
      <protection locked="0"/>
    </xf>
    <xf numFmtId="0" fontId="11" fillId="0" borderId="44" xfId="3" applyFont="1" applyBorder="1" applyAlignment="1">
      <alignment horizontal="center" vertical="center"/>
    </xf>
    <xf numFmtId="0" fontId="11" fillId="0" borderId="5" xfId="3" applyFont="1" applyBorder="1" applyAlignment="1" applyProtection="1">
      <alignment horizontal="center" vertical="center" wrapText="1"/>
      <protection locked="0"/>
    </xf>
    <xf numFmtId="0" fontId="11" fillId="0" borderId="11" xfId="3" applyFont="1" applyBorder="1" applyAlignment="1" applyProtection="1">
      <alignment horizontal="center" vertical="center" wrapText="1"/>
      <protection locked="0"/>
    </xf>
    <xf numFmtId="0" fontId="11" fillId="0" borderId="54" xfId="3" applyFont="1" applyBorder="1" applyAlignment="1" applyProtection="1">
      <alignment horizontal="center" vertical="center" wrapText="1"/>
      <protection locked="0"/>
    </xf>
    <xf numFmtId="0" fontId="11" fillId="0" borderId="5" xfId="3" applyFont="1" applyBorder="1" applyAlignment="1">
      <alignment horizontal="center" vertical="center" wrapText="1"/>
    </xf>
    <xf numFmtId="0" fontId="11" fillId="0" borderId="5" xfId="3" applyFont="1" applyBorder="1" applyAlignment="1" applyProtection="1">
      <alignment vertical="center" wrapText="1"/>
      <protection locked="0"/>
    </xf>
    <xf numFmtId="166" fontId="11" fillId="0" borderId="5" xfId="3" applyNumberFormat="1" applyFont="1" applyBorder="1" applyAlignment="1" applyProtection="1">
      <alignment horizontal="center" vertical="center" wrapText="1"/>
      <protection locked="0"/>
    </xf>
    <xf numFmtId="0" fontId="11" fillId="0" borderId="5" xfId="3" quotePrefix="1" applyFont="1" applyBorder="1" applyAlignment="1" applyProtection="1">
      <alignment horizontal="center" vertical="center" wrapText="1"/>
      <protection locked="0"/>
    </xf>
    <xf numFmtId="0" fontId="11" fillId="0" borderId="37" xfId="3" applyFont="1" applyBorder="1" applyAlignment="1" applyProtection="1">
      <alignment horizontal="center" vertical="center"/>
      <protection locked="0"/>
    </xf>
    <xf numFmtId="0" fontId="11" fillId="0" borderId="59" xfId="3" applyFont="1" applyBorder="1" applyAlignment="1" applyProtection="1">
      <alignment horizontal="center"/>
      <protection locked="0"/>
    </xf>
    <xf numFmtId="0" fontId="11" fillId="0" borderId="54" xfId="3" applyFont="1" applyBorder="1" applyAlignment="1" applyProtection="1">
      <alignment horizontal="center"/>
      <protection locked="0"/>
    </xf>
    <xf numFmtId="0" fontId="11" fillId="0" borderId="53" xfId="3" applyFont="1" applyBorder="1" applyAlignment="1" applyProtection="1">
      <alignment horizontal="center"/>
      <protection locked="0"/>
    </xf>
    <xf numFmtId="0" fontId="11" fillId="0" borderId="4" xfId="3" applyFont="1" applyBorder="1" applyAlignment="1" applyProtection="1">
      <alignment horizontal="center"/>
      <protection locked="0"/>
    </xf>
    <xf numFmtId="0" fontId="11" fillId="0" borderId="37" xfId="3" applyFont="1" applyBorder="1" applyAlignment="1" applyProtection="1">
      <alignment horizontal="center"/>
      <protection locked="0"/>
    </xf>
    <xf numFmtId="0" fontId="11" fillId="0" borderId="38" xfId="3" applyFont="1" applyBorder="1" applyAlignment="1" applyProtection="1">
      <alignment horizontal="center" textRotation="90"/>
      <protection locked="0"/>
    </xf>
    <xf numFmtId="0" fontId="11" fillId="0" borderId="57" xfId="3" applyFont="1" applyBorder="1" applyAlignment="1" applyProtection="1">
      <alignment horizontal="center" textRotation="90"/>
      <protection locked="0"/>
    </xf>
    <xf numFmtId="0" fontId="7" fillId="0" borderId="0" xfId="3" applyFont="1" applyAlignment="1" applyProtection="1">
      <alignment horizontal="left"/>
      <protection locked="0"/>
    </xf>
    <xf numFmtId="0" fontId="7" fillId="0" borderId="0" xfId="3" quotePrefix="1" applyFont="1" applyProtection="1">
      <protection locked="0"/>
    </xf>
    <xf numFmtId="0" fontId="7" fillId="2" borderId="0" xfId="3" applyFont="1" applyFill="1" applyAlignment="1" applyProtection="1">
      <alignment horizontal="center"/>
      <protection locked="0"/>
    </xf>
    <xf numFmtId="0" fontId="7" fillId="0" borderId="0" xfId="3" applyFont="1"/>
    <xf numFmtId="0" fontId="30" fillId="0" borderId="0" xfId="3" quotePrefix="1" applyFont="1" applyProtection="1">
      <protection locked="0"/>
    </xf>
    <xf numFmtId="0" fontId="30" fillId="0" borderId="0" xfId="3" applyFont="1" applyProtection="1">
      <protection locked="0"/>
    </xf>
    <xf numFmtId="0" fontId="7" fillId="2" borderId="0" xfId="3" applyFont="1" applyFill="1" applyProtection="1">
      <protection locked="0"/>
    </xf>
    <xf numFmtId="0" fontId="0" fillId="0" borderId="5" xfId="3" applyFont="1" applyBorder="1" applyAlignment="1" applyProtection="1">
      <alignment horizontal="center" vertical="center" wrapText="1"/>
      <protection locked="0"/>
    </xf>
    <xf numFmtId="0" fontId="0" fillId="0" borderId="53" xfId="3" applyFont="1" applyBorder="1" applyAlignment="1">
      <alignment horizontal="center" vertical="center" wrapText="1"/>
    </xf>
    <xf numFmtId="0" fontId="34" fillId="0" borderId="4" xfId="0" applyFont="1" applyBorder="1" applyAlignment="1">
      <alignment horizontal="centerContinuous"/>
    </xf>
    <xf numFmtId="0" fontId="34" fillId="0" borderId="37" xfId="0" applyFont="1" applyBorder="1" applyAlignment="1">
      <alignment horizontal="centerContinuous" wrapText="1"/>
    </xf>
    <xf numFmtId="0" fontId="3" fillId="0" borderId="37" xfId="0" applyFont="1" applyBorder="1" applyAlignment="1">
      <alignment horizontal="centerContinuous" wrapText="1"/>
    </xf>
    <xf numFmtId="0" fontId="3" fillId="0" borderId="40" xfId="0" applyFont="1" applyBorder="1" applyAlignment="1">
      <alignment horizontal="centerContinuous" wrapText="1"/>
    </xf>
    <xf numFmtId="0" fontId="3" fillId="0" borderId="0" xfId="0" applyFont="1" applyAlignment="1">
      <alignment horizontal="centerContinuous" wrapText="1"/>
    </xf>
    <xf numFmtId="0" fontId="1" fillId="0" borderId="0" xfId="0" applyFont="1" applyAlignment="1">
      <alignment horizontal="centerContinuous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6" fillId="2" borderId="14" xfId="0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3" fillId="4" borderId="11" xfId="2" applyFont="1" applyFill="1" applyBorder="1" applyAlignment="1">
      <alignment horizontal="center" vertical="center" wrapText="1"/>
      <protection hidden="1"/>
    </xf>
    <xf numFmtId="0" fontId="3" fillId="4" borderId="11" xfId="2" applyFont="1" applyFill="1" applyBorder="1" applyAlignment="1" applyProtection="1">
      <alignment horizontal="center" vertical="center" wrapText="1"/>
      <protection locked="0" hidden="1"/>
    </xf>
    <xf numFmtId="0" fontId="25" fillId="0" borderId="0" xfId="0" applyFont="1"/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vertical="top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6" fillId="0" borderId="0" xfId="0" applyFont="1" applyAlignment="1">
      <alignment vertical="top" wrapText="1"/>
    </xf>
    <xf numFmtId="0" fontId="3" fillId="0" borderId="0" xfId="0" applyFont="1" applyAlignment="1">
      <alignment vertical="top" wrapText="1"/>
    </xf>
    <xf numFmtId="0" fontId="7" fillId="0" borderId="0" xfId="0" applyFont="1" applyAlignment="1">
      <alignment horizontal="center" vertical="top" wrapText="1"/>
    </xf>
    <xf numFmtId="0" fontId="11" fillId="0" borderId="0" xfId="0" applyFont="1" applyAlignment="1">
      <alignment vertical="top" wrapText="1"/>
    </xf>
    <xf numFmtId="0" fontId="3" fillId="0" borderId="0" xfId="2" applyFont="1" applyAlignment="1" applyProtection="1">
      <alignment horizontal="left"/>
    </xf>
    <xf numFmtId="164" fontId="7" fillId="0" borderId="0" xfId="2" applyNumberFormat="1" applyFont="1" applyAlignment="1" applyProtection="1">
      <alignment horizontal="center" vertical="center" wrapText="1"/>
      <protection locked="0" hidden="1"/>
    </xf>
    <xf numFmtId="0" fontId="7" fillId="0" borderId="0" xfId="2" applyFont="1" applyAlignment="1">
      <alignment horizontal="center" vertical="center"/>
      <protection hidden="1"/>
    </xf>
    <xf numFmtId="0" fontId="21" fillId="2" borderId="44" xfId="1" applyFont="1" applyFill="1" applyBorder="1" applyAlignment="1">
      <alignment horizontal="left"/>
    </xf>
    <xf numFmtId="0" fontId="21" fillId="2" borderId="45" xfId="1" applyFont="1" applyFill="1" applyBorder="1" applyAlignment="1">
      <alignment horizontal="left"/>
    </xf>
    <xf numFmtId="0" fontId="21" fillId="2" borderId="11" xfId="1" applyFont="1" applyFill="1" applyBorder="1" applyAlignment="1">
      <alignment horizontal="left"/>
    </xf>
    <xf numFmtId="0" fontId="21" fillId="2" borderId="55" xfId="1" applyFont="1" applyFill="1" applyBorder="1" applyAlignment="1">
      <alignment horizontal="center"/>
    </xf>
    <xf numFmtId="0" fontId="21" fillId="2" borderId="23" xfId="1" applyFont="1" applyFill="1" applyBorder="1" applyAlignment="1">
      <alignment horizontal="center"/>
    </xf>
    <xf numFmtId="0" fontId="21" fillId="2" borderId="37" xfId="1" applyFont="1" applyFill="1" applyBorder="1" applyAlignment="1">
      <alignment horizontal="center"/>
    </xf>
    <xf numFmtId="0" fontId="3" fillId="0" borderId="58" xfId="1" applyFont="1" applyBorder="1" applyAlignment="1" applyProtection="1">
      <alignment horizontal="center" vertical="center" wrapText="1"/>
      <protection locked="0"/>
    </xf>
    <xf numFmtId="0" fontId="3" fillId="0" borderId="11" xfId="1" applyFont="1" applyBorder="1" applyAlignment="1" applyProtection="1">
      <alignment horizontal="center" vertical="center" wrapText="1"/>
      <protection locked="0"/>
    </xf>
    <xf numFmtId="0" fontId="3" fillId="0" borderId="23" xfId="1" applyFont="1" applyBorder="1" applyAlignment="1" applyProtection="1">
      <alignment horizontal="center"/>
      <protection locked="0"/>
    </xf>
    <xf numFmtId="0" fontId="3" fillId="0" borderId="30" xfId="1" applyFont="1" applyBorder="1" applyAlignment="1" applyProtection="1">
      <alignment horizontal="center"/>
      <protection locked="0"/>
    </xf>
    <xf numFmtId="0" fontId="3" fillId="0" borderId="44" xfId="1" applyFont="1" applyBorder="1" applyAlignment="1" applyProtection="1">
      <alignment horizontal="center" vertical="center" wrapText="1"/>
      <protection locked="0"/>
    </xf>
    <xf numFmtId="0" fontId="3" fillId="0" borderId="42" xfId="1" applyFont="1" applyBorder="1" applyAlignment="1" applyProtection="1">
      <alignment horizontal="center" textRotation="90" wrapText="1"/>
      <protection locked="0"/>
    </xf>
    <xf numFmtId="0" fontId="3" fillId="0" borderId="33" xfId="1" applyFont="1" applyBorder="1" applyAlignment="1" applyProtection="1">
      <alignment horizontal="center" textRotation="90" wrapText="1"/>
      <protection locked="0"/>
    </xf>
    <xf numFmtId="0" fontId="3" fillId="0" borderId="58" xfId="1" applyFont="1" applyBorder="1" applyAlignment="1" applyProtection="1">
      <alignment horizontal="center" vertical="center"/>
      <protection locked="0"/>
    </xf>
    <xf numFmtId="0" fontId="3" fillId="0" borderId="45" xfId="1" applyFont="1" applyBorder="1" applyAlignment="1" applyProtection="1">
      <alignment horizontal="center" vertical="center"/>
      <protection locked="0"/>
    </xf>
    <xf numFmtId="0" fontId="3" fillId="0" borderId="11" xfId="1" applyFont="1" applyBorder="1" applyAlignment="1" applyProtection="1">
      <alignment horizontal="center" vertical="center"/>
      <protection locked="0"/>
    </xf>
    <xf numFmtId="0" fontId="7" fillId="0" borderId="0" xfId="1" applyFont="1" applyAlignment="1" applyProtection="1">
      <alignment horizontal="center"/>
      <protection locked="0"/>
    </xf>
    <xf numFmtId="0" fontId="3" fillId="0" borderId="27" xfId="1" applyFont="1" applyBorder="1" applyAlignment="1" applyProtection="1">
      <alignment horizontal="center" vertical="center" textRotation="90"/>
      <protection locked="0"/>
    </xf>
    <xf numFmtId="0" fontId="3" fillId="0" borderId="56" xfId="1" applyFont="1" applyBorder="1" applyAlignment="1" applyProtection="1">
      <alignment horizontal="center" vertical="center" textRotation="90"/>
      <protection locked="0"/>
    </xf>
    <xf numFmtId="0" fontId="3" fillId="0" borderId="42" xfId="1" applyFont="1" applyBorder="1" applyAlignment="1" applyProtection="1">
      <alignment horizontal="center" textRotation="90"/>
      <protection locked="0"/>
    </xf>
    <xf numFmtId="0" fontId="3" fillId="0" borderId="33" xfId="1" applyFont="1" applyBorder="1" applyAlignment="1" applyProtection="1">
      <alignment horizontal="center" textRotation="90"/>
      <protection locked="0"/>
    </xf>
    <xf numFmtId="0" fontId="18" fillId="0" borderId="0" xfId="1" applyFont="1" applyAlignment="1" applyProtection="1">
      <alignment horizontal="left" wrapText="1"/>
      <protection locked="0"/>
    </xf>
    <xf numFmtId="0" fontId="3" fillId="0" borderId="33" xfId="1" quotePrefix="1" applyFont="1" applyBorder="1" applyAlignment="1" applyProtection="1">
      <alignment horizontal="center" textRotation="90"/>
      <protection locked="0"/>
    </xf>
    <xf numFmtId="0" fontId="21" fillId="2" borderId="44" xfId="1" applyFont="1" applyFill="1" applyBorder="1" applyAlignment="1">
      <alignment horizontal="center"/>
    </xf>
    <xf numFmtId="0" fontId="21" fillId="2" borderId="45" xfId="1" applyFont="1" applyFill="1" applyBorder="1" applyAlignment="1">
      <alignment horizontal="center"/>
    </xf>
    <xf numFmtId="0" fontId="21" fillId="2" borderId="11" xfId="1" applyFont="1" applyFill="1" applyBorder="1" applyAlignment="1">
      <alignment horizontal="center"/>
    </xf>
    <xf numFmtId="0" fontId="3" fillId="0" borderId="12" xfId="1" applyFont="1" applyBorder="1" applyAlignment="1" applyProtection="1">
      <alignment horizontal="center" vertical="center" textRotation="90"/>
      <protection locked="0"/>
    </xf>
    <xf numFmtId="0" fontId="3" fillId="0" borderId="38" xfId="1" quotePrefix="1" applyFont="1" applyBorder="1" applyAlignment="1" applyProtection="1">
      <alignment horizontal="center" vertical="center" textRotation="90"/>
      <protection locked="0"/>
    </xf>
    <xf numFmtId="0" fontId="3" fillId="0" borderId="42" xfId="1" applyFont="1" applyBorder="1" applyAlignment="1" applyProtection="1">
      <alignment horizontal="center" vertical="center" textRotation="90" wrapText="1"/>
      <protection locked="0"/>
    </xf>
    <xf numFmtId="0" fontId="3" fillId="0" borderId="33" xfId="1" applyFont="1" applyBorder="1" applyAlignment="1" applyProtection="1">
      <alignment horizontal="center" vertical="center" textRotation="90" wrapText="1"/>
      <protection locked="0"/>
    </xf>
    <xf numFmtId="0" fontId="3" fillId="0" borderId="57" xfId="1" applyFont="1" applyBorder="1" applyAlignment="1" applyProtection="1">
      <alignment horizontal="center" vertical="center" textRotation="90" wrapText="1"/>
      <protection locked="0"/>
    </xf>
    <xf numFmtId="0" fontId="3" fillId="0" borderId="32" xfId="1" applyFont="1" applyBorder="1" applyAlignment="1" applyProtection="1">
      <alignment horizontal="center" vertical="center" textRotation="90" wrapText="1"/>
      <protection locked="0"/>
    </xf>
    <xf numFmtId="0" fontId="3" fillId="0" borderId="58" xfId="1" applyFont="1" applyBorder="1" applyAlignment="1" applyProtection="1">
      <alignment horizontal="center"/>
      <protection locked="0"/>
    </xf>
    <xf numFmtId="0" fontId="3" fillId="0" borderId="45" xfId="1" applyFont="1" applyBorder="1" applyAlignment="1" applyProtection="1">
      <alignment horizontal="center"/>
      <protection locked="0"/>
    </xf>
    <xf numFmtId="0" fontId="3" fillId="0" borderId="59" xfId="1" applyFont="1" applyBorder="1" applyAlignment="1" applyProtection="1">
      <alignment horizontal="center"/>
      <protection locked="0"/>
    </xf>
    <xf numFmtId="0" fontId="3" fillId="0" borderId="42" xfId="1" applyFont="1" applyBorder="1" applyAlignment="1" applyProtection="1">
      <alignment horizontal="center" vertical="center" textRotation="90"/>
      <protection locked="0"/>
    </xf>
    <xf numFmtId="0" fontId="3" fillId="0" borderId="33" xfId="1" quotePrefix="1" applyFont="1" applyBorder="1" applyAlignment="1" applyProtection="1">
      <alignment horizontal="center" vertical="center" textRotation="90"/>
      <protection locked="0"/>
    </xf>
    <xf numFmtId="0" fontId="5" fillId="3" borderId="0" xfId="1" applyFont="1" applyFill="1" applyAlignment="1" applyProtection="1">
      <alignment horizontal="center"/>
      <protection locked="0"/>
    </xf>
    <xf numFmtId="0" fontId="3" fillId="0" borderId="12" xfId="1" applyFont="1" applyBorder="1" applyAlignment="1" applyProtection="1">
      <alignment horizontal="center" textRotation="90"/>
      <protection locked="0"/>
    </xf>
    <xf numFmtId="0" fontId="3" fillId="0" borderId="38" xfId="1" applyFont="1" applyBorder="1" applyAlignment="1" applyProtection="1">
      <alignment horizontal="center" textRotation="90"/>
      <protection locked="0"/>
    </xf>
    <xf numFmtId="0" fontId="5" fillId="0" borderId="0" xfId="1" applyFont="1" applyAlignment="1" applyProtection="1">
      <alignment horizontal="center"/>
      <protection locked="0"/>
    </xf>
    <xf numFmtId="0" fontId="3" fillId="0" borderId="33" xfId="1" applyFont="1" applyBorder="1" applyAlignment="1" applyProtection="1">
      <alignment horizontal="center" vertical="center" textRotation="90"/>
      <protection locked="0"/>
    </xf>
    <xf numFmtId="0" fontId="3" fillId="0" borderId="43" xfId="1" applyFont="1" applyBorder="1" applyAlignment="1" applyProtection="1">
      <alignment horizontal="center" vertical="center"/>
      <protection locked="0"/>
    </xf>
    <xf numFmtId="0" fontId="3" fillId="0" borderId="34" xfId="1" applyFont="1" applyBorder="1" applyAlignment="1" applyProtection="1">
      <alignment horizontal="center" vertical="center"/>
      <protection locked="0"/>
    </xf>
    <xf numFmtId="0" fontId="3" fillId="0" borderId="44" xfId="1" applyFont="1" applyBorder="1" applyAlignment="1" applyProtection="1">
      <alignment horizontal="center"/>
      <protection locked="0"/>
    </xf>
    <xf numFmtId="0" fontId="3" fillId="0" borderId="12" xfId="1" applyFont="1" applyBorder="1" applyAlignment="1" applyProtection="1">
      <alignment horizontal="center" textRotation="90" wrapText="1"/>
      <protection locked="0"/>
    </xf>
    <xf numFmtId="0" fontId="3" fillId="0" borderId="38" xfId="1" applyFont="1" applyBorder="1" applyAlignment="1" applyProtection="1">
      <alignment horizontal="center" textRotation="90" wrapText="1"/>
      <protection locked="0"/>
    </xf>
    <xf numFmtId="0" fontId="22" fillId="2" borderId="44" xfId="1" applyFont="1" applyFill="1" applyBorder="1" applyAlignment="1" applyProtection="1">
      <alignment horizontal="left"/>
      <protection locked="0"/>
    </xf>
    <xf numFmtId="0" fontId="22" fillId="2" borderId="45" xfId="1" applyFont="1" applyFill="1" applyBorder="1" applyAlignment="1" applyProtection="1">
      <alignment horizontal="left"/>
      <protection locked="0"/>
    </xf>
    <xf numFmtId="0" fontId="22" fillId="2" borderId="11" xfId="1" applyFont="1" applyFill="1" applyBorder="1" applyAlignment="1" applyProtection="1">
      <alignment horizontal="left"/>
      <protection locked="0"/>
    </xf>
    <xf numFmtId="0" fontId="7" fillId="0" borderId="23" xfId="4" applyFont="1" applyBorder="1" applyAlignment="1" applyProtection="1">
      <alignment horizontal="center"/>
      <protection locked="0"/>
    </xf>
    <xf numFmtId="0" fontId="30" fillId="3" borderId="0" xfId="3" applyFont="1" applyFill="1" applyAlignment="1" applyProtection="1">
      <alignment horizontal="center"/>
      <protection locked="0"/>
    </xf>
    <xf numFmtId="0" fontId="11" fillId="0" borderId="42" xfId="3" applyFont="1" applyBorder="1" applyAlignment="1" applyProtection="1">
      <alignment horizontal="center" textRotation="90" wrapText="1"/>
      <protection locked="0"/>
    </xf>
    <xf numFmtId="0" fontId="11" fillId="0" borderId="33" xfId="3" applyFont="1" applyBorder="1" applyAlignment="1" applyProtection="1">
      <alignment horizontal="center" textRotation="90" wrapText="1"/>
      <protection locked="0"/>
    </xf>
    <xf numFmtId="0" fontId="11" fillId="0" borderId="58" xfId="3" applyFont="1" applyBorder="1" applyAlignment="1" applyProtection="1">
      <alignment horizontal="center"/>
      <protection locked="0"/>
    </xf>
    <xf numFmtId="0" fontId="11" fillId="0" borderId="45" xfId="3" applyFont="1" applyBorder="1" applyAlignment="1" applyProtection="1">
      <alignment horizontal="center"/>
      <protection locked="0"/>
    </xf>
    <xf numFmtId="0" fontId="11" fillId="0" borderId="11" xfId="3" applyFont="1" applyBorder="1" applyAlignment="1" applyProtection="1">
      <alignment horizontal="center"/>
      <protection locked="0"/>
    </xf>
    <xf numFmtId="0" fontId="11" fillId="0" borderId="42" xfId="3" applyFont="1" applyBorder="1" applyAlignment="1" applyProtection="1">
      <alignment horizontal="center" textRotation="90"/>
      <protection locked="0"/>
    </xf>
    <xf numFmtId="0" fontId="11" fillId="0" borderId="33" xfId="3" applyFont="1" applyBorder="1" applyAlignment="1" applyProtection="1">
      <alignment horizontal="center" textRotation="90"/>
      <protection locked="0"/>
    </xf>
    <xf numFmtId="0" fontId="11" fillId="0" borderId="27" xfId="3" applyFont="1" applyBorder="1" applyAlignment="1" applyProtection="1">
      <alignment horizontal="center" textRotation="90"/>
      <protection locked="0"/>
    </xf>
    <xf numFmtId="0" fontId="11" fillId="0" borderId="56" xfId="3" applyFont="1" applyBorder="1" applyAlignment="1" applyProtection="1">
      <alignment horizontal="center" textRotation="90"/>
      <protection locked="0"/>
    </xf>
    <xf numFmtId="0" fontId="11" fillId="0" borderId="57" xfId="3" applyFont="1" applyBorder="1" applyAlignment="1" applyProtection="1">
      <alignment horizontal="center" textRotation="90"/>
      <protection locked="0"/>
    </xf>
    <xf numFmtId="0" fontId="11" fillId="0" borderId="32" xfId="3" applyFont="1" applyBorder="1" applyAlignment="1" applyProtection="1">
      <alignment horizontal="center" textRotation="90"/>
      <protection locked="0"/>
    </xf>
    <xf numFmtId="0" fontId="11" fillId="0" borderId="44" xfId="3" applyFont="1" applyBorder="1" applyAlignment="1" applyProtection="1">
      <alignment horizontal="center" vertical="center" wrapText="1"/>
      <protection locked="0"/>
    </xf>
    <xf numFmtId="0" fontId="11" fillId="0" borderId="11" xfId="3" applyFont="1" applyBorder="1" applyAlignment="1" applyProtection="1">
      <alignment horizontal="center" vertical="center" wrapText="1"/>
      <protection locked="0"/>
    </xf>
    <xf numFmtId="0" fontId="11" fillId="0" borderId="33" xfId="3" quotePrefix="1" applyFont="1" applyBorder="1" applyAlignment="1" applyProtection="1">
      <alignment horizontal="center" textRotation="90" wrapText="1"/>
      <protection locked="0"/>
    </xf>
    <xf numFmtId="0" fontId="11" fillId="0" borderId="42" xfId="3" applyFont="1" applyBorder="1" applyAlignment="1" applyProtection="1">
      <alignment horizontal="center" vertical="center"/>
      <protection locked="0"/>
    </xf>
    <xf numFmtId="0" fontId="11" fillId="0" borderId="33" xfId="3" applyFont="1" applyBorder="1" applyAlignment="1" applyProtection="1">
      <alignment horizontal="center" vertical="center"/>
      <protection locked="0"/>
    </xf>
    <xf numFmtId="0" fontId="11" fillId="0" borderId="43" xfId="3" applyFont="1" applyBorder="1" applyAlignment="1" applyProtection="1">
      <alignment horizontal="center" vertical="center" wrapText="1"/>
      <protection locked="0"/>
    </xf>
    <xf numFmtId="0" fontId="11" fillId="0" borderId="30" xfId="3" applyFont="1" applyBorder="1" applyAlignment="1" applyProtection="1">
      <alignment horizontal="center" vertical="center" wrapText="1"/>
      <protection locked="0"/>
    </xf>
    <xf numFmtId="0" fontId="11" fillId="0" borderId="12" xfId="3" applyFont="1" applyBorder="1" applyAlignment="1" applyProtection="1">
      <alignment horizontal="center" vertical="center" wrapText="1"/>
      <protection locked="0"/>
    </xf>
    <xf numFmtId="0" fontId="11" fillId="0" borderId="55" xfId="3" applyFont="1" applyBorder="1" applyAlignment="1" applyProtection="1">
      <alignment horizontal="center" vertical="center" wrapText="1"/>
      <protection locked="0"/>
    </xf>
    <xf numFmtId="0" fontId="11" fillId="0" borderId="23" xfId="3" applyFont="1" applyBorder="1" applyAlignment="1" applyProtection="1">
      <alignment horizontal="center" vertical="center" wrapText="1"/>
      <protection locked="0"/>
    </xf>
    <xf numFmtId="0" fontId="11" fillId="0" borderId="37" xfId="3" applyFont="1" applyBorder="1" applyAlignment="1" applyProtection="1">
      <alignment horizontal="center" vertical="center" wrapText="1"/>
      <protection locked="0"/>
    </xf>
    <xf numFmtId="0" fontId="11" fillId="0" borderId="59" xfId="3" applyFont="1" applyBorder="1" applyAlignment="1" applyProtection="1">
      <alignment horizontal="center"/>
      <protection locked="0"/>
    </xf>
    <xf numFmtId="0" fontId="11" fillId="0" borderId="12" xfId="3" applyFont="1" applyBorder="1" applyAlignment="1" applyProtection="1">
      <alignment horizontal="center" textRotation="90"/>
      <protection locked="0"/>
    </xf>
    <xf numFmtId="0" fontId="11" fillId="0" borderId="38" xfId="3" quotePrefix="1" applyFont="1" applyBorder="1" applyAlignment="1" applyProtection="1">
      <alignment horizontal="center" textRotation="90"/>
      <protection locked="0"/>
    </xf>
    <xf numFmtId="0" fontId="17" fillId="0" borderId="0" xfId="4" applyFont="1" applyAlignment="1">
      <alignment vertical="top" wrapText="1"/>
    </xf>
    <xf numFmtId="0" fontId="28" fillId="0" borderId="0" xfId="3" applyFont="1" applyAlignment="1" applyProtection="1">
      <alignment horizontal="left" wrapText="1"/>
      <protection locked="0"/>
    </xf>
    <xf numFmtId="0" fontId="11" fillId="0" borderId="43" xfId="3" applyFont="1" applyBorder="1" applyAlignment="1" applyProtection="1">
      <alignment horizontal="center" vertical="center"/>
      <protection locked="0"/>
    </xf>
    <xf numFmtId="0" fontId="11" fillId="0" borderId="34" xfId="3" applyFont="1" applyBorder="1" applyAlignment="1" applyProtection="1">
      <alignment horizontal="center" vertical="center"/>
      <protection locked="0"/>
    </xf>
    <xf numFmtId="0" fontId="11" fillId="0" borderId="44" xfId="3" applyFont="1" applyBorder="1" applyAlignment="1" applyProtection="1">
      <alignment horizontal="center"/>
      <protection locked="0"/>
    </xf>
    <xf numFmtId="0" fontId="11" fillId="0" borderId="33" xfId="3" quotePrefix="1" applyFont="1" applyBorder="1" applyAlignment="1" applyProtection="1">
      <alignment horizontal="center" textRotation="90"/>
      <protection locked="0"/>
    </xf>
    <xf numFmtId="0" fontId="3" fillId="0" borderId="42" xfId="3" applyFont="1" applyBorder="1" applyAlignment="1" applyProtection="1">
      <alignment horizontal="center" textRotation="90" wrapText="1"/>
      <protection locked="0"/>
    </xf>
    <xf numFmtId="0" fontId="3" fillId="0" borderId="33" xfId="3" applyFont="1" applyBorder="1" applyAlignment="1" applyProtection="1">
      <alignment horizontal="center" textRotation="90" wrapText="1"/>
      <protection locked="0"/>
    </xf>
    <xf numFmtId="0" fontId="11" fillId="0" borderId="30" xfId="3" applyFont="1" applyBorder="1" applyAlignment="1" applyProtection="1">
      <alignment horizontal="center"/>
      <protection locked="0"/>
    </xf>
    <xf numFmtId="0" fontId="11" fillId="0" borderId="23" xfId="3" applyFont="1" applyBorder="1" applyAlignment="1" applyProtection="1">
      <alignment horizontal="center"/>
      <protection locked="0"/>
    </xf>
    <xf numFmtId="0" fontId="11" fillId="0" borderId="0" xfId="3" applyFont="1" applyAlignment="1" applyProtection="1">
      <alignment horizontal="left" wrapText="1"/>
      <protection locked="0"/>
    </xf>
    <xf numFmtId="0" fontId="11" fillId="0" borderId="38" xfId="3" applyFont="1" applyBorder="1" applyAlignment="1" applyProtection="1">
      <alignment horizontal="center" textRotation="90"/>
      <protection locked="0"/>
    </xf>
    <xf numFmtId="0" fontId="11" fillId="0" borderId="58" xfId="3" applyFont="1" applyBorder="1" applyAlignment="1" applyProtection="1">
      <alignment horizontal="center" vertical="center" wrapText="1"/>
      <protection locked="0"/>
    </xf>
    <xf numFmtId="0" fontId="11" fillId="0" borderId="12" xfId="3" applyFont="1" applyBorder="1" applyAlignment="1" applyProtection="1">
      <alignment horizontal="center" textRotation="90" wrapText="1"/>
      <protection locked="0"/>
    </xf>
    <xf numFmtId="0" fontId="11" fillId="0" borderId="38" xfId="3" applyFont="1" applyBorder="1" applyAlignment="1" applyProtection="1">
      <alignment horizontal="center" textRotation="90" wrapText="1"/>
      <protection locked="0"/>
    </xf>
    <xf numFmtId="0" fontId="17" fillId="0" borderId="0" xfId="4" applyFont="1" applyAlignment="1">
      <alignment horizontal="left" vertical="top" wrapText="1"/>
    </xf>
    <xf numFmtId="0" fontId="31" fillId="0" borderId="0" xfId="3" applyFont="1" applyAlignment="1" applyProtection="1">
      <alignment horizontal="left" wrapText="1"/>
      <protection locked="0"/>
    </xf>
    <xf numFmtId="0" fontId="30" fillId="0" borderId="0" xfId="3" applyFont="1" applyAlignment="1" applyProtection="1">
      <alignment horizontal="center"/>
      <protection locked="0"/>
    </xf>
    <xf numFmtId="0" fontId="7" fillId="0" borderId="0" xfId="3" applyFont="1" applyAlignment="1" applyProtection="1">
      <alignment horizontal="left"/>
      <protection locked="0"/>
    </xf>
    <xf numFmtId="0" fontId="7" fillId="2" borderId="0" xfId="3" applyFont="1" applyFill="1" applyAlignment="1" applyProtection="1">
      <alignment horizontal="left"/>
      <protection locked="0"/>
    </xf>
    <xf numFmtId="0" fontId="7" fillId="0" borderId="0" xfId="3" applyFont="1" applyAlignment="1" applyProtection="1">
      <alignment horizontal="center"/>
      <protection locked="0"/>
    </xf>
    <xf numFmtId="0" fontId="7" fillId="2" borderId="0" xfId="3" applyFont="1" applyFill="1" applyAlignment="1" applyProtection="1">
      <alignment horizontal="center"/>
      <protection locked="0"/>
    </xf>
    <xf numFmtId="0" fontId="11" fillId="0" borderId="23" xfId="1" applyFont="1" applyFill="1" applyBorder="1" applyAlignment="1" applyProtection="1">
      <alignment horizontal="center"/>
      <protection locked="0"/>
    </xf>
  </cellXfs>
  <cellStyles count="5">
    <cellStyle name="Normal" xfId="0" builtinId="0"/>
    <cellStyle name="Normal 2" xfId="2" xr:uid="{B76FBAAE-EC88-47C2-918D-8DCBFBCDCDDC}"/>
    <cellStyle name="Normal 3" xfId="1" xr:uid="{2A61CCC2-1EE6-420A-9FD6-3F943A1DDBE8}"/>
    <cellStyle name="Normal 3 2" xfId="3" xr:uid="{370E963E-E9CF-426C-B5B7-90634CED3568}"/>
    <cellStyle name="Normal 4" xfId="4" xr:uid="{40F055A6-C0C0-437C-8E05-070A73A0AD19}"/>
  </cellStyles>
  <dxfs count="1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  <protection locked="0" hidden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charset val="186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charset val="186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imes New Roman"/>
        <family val="1"/>
        <charset val="186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charset val="186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charset val="186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charset val="186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charset val="186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charset val="186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charset val="186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charset val="186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charset val="186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charset val="186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charset val="186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charset val="186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charset val="186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charset val="186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charset val="186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charset val="186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charset val="186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charset val="186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charset val="186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charset val="186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imes New Roman"/>
        <family val="1"/>
        <charset val="186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7"/>
        <color auto="1"/>
        <name val="Times New Roman"/>
        <family val="1"/>
        <charset val="186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charset val="186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charset val="186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charset val="186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charset val="186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charset val="186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charset val="186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charset val="186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charset val="186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charset val="186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charset val="186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charset val="186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charset val="186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ck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charset val="186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charset val="186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charset val="186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charset val="186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charset val="186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charset val="186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ck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charset val="186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charset val="186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charset val="186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charset val="186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charset val="186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charset val="186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ck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charset val="186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charset val="186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charset val="186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charset val="186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charset val="186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charset val="186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ck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charset val="186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charset val="186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charset val="186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charset val="186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charset val="186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charset val="186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ck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charset val="186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charset val="186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charset val="186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charset val="186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charset val="186"/>
        <scheme val="none"/>
      </font>
      <alignment horizontal="center" vertical="top" textRotation="0" wrapText="1" indent="0" justifyLastLine="0" shrinkToFit="0" readingOrder="0"/>
      <border diagonalUp="0" diagonalDown="0">
        <left style="thick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charset val="186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charset val="186"/>
        <scheme val="none"/>
      </font>
      <numFmt numFmtId="165" formatCode="0;0;&quot;&quot;;@"/>
      <alignment horizontal="center" vertical="top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charset val="186"/>
        <scheme val="none"/>
      </font>
      <numFmt numFmtId="165" formatCode="0;0;&quot;&quot;;@"/>
      <alignment horizontal="center" vertical="top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charset val="186"/>
        <scheme val="none"/>
      </font>
      <numFmt numFmtId="165" formatCode="0;0;&quot;&quot;;@"/>
      <alignment horizontal="center" vertical="top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charset val="186"/>
        <scheme val="none"/>
      </font>
      <numFmt numFmtId="165" formatCode="0;0;&quot;&quot;;@"/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charset val="186"/>
        <scheme val="none"/>
      </font>
      <numFmt numFmtId="165" formatCode="0;0;&quot;&quot;;@"/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charset val="186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charset val="186"/>
        <scheme val="none"/>
      </font>
      <alignment horizontal="left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charset val="186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charset val="186"/>
        <scheme val="none"/>
      </font>
      <alignment horizontal="center" vertical="center" textRotation="0" wrapText="1" indent="0" justifyLastLine="0" shrinkToFit="0" readingOrder="0"/>
      <protection locked="0" hidden="1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charset val="186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charset val="186"/>
        <scheme val="none"/>
      </font>
      <alignment horizontal="general" vertical="bottom" textRotation="0" wrapText="1" indent="0" justifyLastLine="0" shrinkToFit="0" readingOrder="0"/>
    </dxf>
    <dxf>
      <border outline="0"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family val="1"/>
        <charset val="186"/>
        <scheme val="none"/>
      </font>
      <alignment horizontal="center" vertical="center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CCEC7A6-8113-49F0-B8FD-32A2129C2B80}" name="DieninisPS" displayName="DieninisPS" ref="A9:AP92" totalsRowShown="0" headerRowDxfId="112" tableBorderDxfId="111">
  <autoFilter ref="A9:AP92" xr:uid="{1CCEC7A6-8113-49F0-B8FD-32A2129C2B8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  <filterColumn colId="24" hiddenButton="1"/>
    <filterColumn colId="25" hiddenButton="1"/>
    <filterColumn colId="26" hiddenButton="1"/>
    <filterColumn colId="27" hiddenButton="1"/>
    <filterColumn colId="28" hiddenButton="1"/>
    <filterColumn colId="29" hiddenButton="1"/>
    <filterColumn colId="30" hiddenButton="1"/>
    <filterColumn colId="31" hiddenButton="1"/>
    <filterColumn colId="32" hiddenButton="1"/>
    <filterColumn colId="33" hiddenButton="1"/>
    <filterColumn colId="34" hiddenButton="1"/>
    <filterColumn colId="35" hiddenButton="1"/>
    <filterColumn colId="36" hiddenButton="1"/>
    <filterColumn colId="37" hiddenButton="1"/>
    <filterColumn colId="38" hiddenButton="1"/>
    <filterColumn colId="39" hiddenButton="1"/>
    <filterColumn colId="40" hiddenButton="1"/>
    <filterColumn colId="41" hiddenButton="1"/>
  </autoFilter>
  <tableColumns count="42">
    <tableColumn id="1" xr3:uid="{81D2DF94-DE0D-47E2-AC67-ADE8F0B1AEC3}" name="Eil"/>
    <tableColumn id="2" xr3:uid="{AE5B7FFF-CB7E-4D85-B4AF-7C015D2B848D}" name="Pavadinimas"/>
    <tableColumn id="3" xr3:uid="{C4C28E8C-7F97-4425-9DB2-917068EBFC6C}" name="Tipas"/>
    <tableColumn id="4" xr3:uid="{281A4F57-7702-4C48-928B-C941C2778290}" name="P1"/>
    <tableColumn id="5" xr3:uid="{21147928-FB9B-459B-BEDB-F501E54B541C}" name="Pr1"/>
    <tableColumn id="6" xr3:uid="{D8A4DCC3-EA76-4527-9D0D-7755D6C9EBA8}" name="S1"/>
    <tableColumn id="7" xr3:uid="{056B0F80-3C25-4796-9E74-DA0E8DB1A2DF}" name="Kr1"/>
    <tableColumn id="8" xr3:uid="{974C7F98-908C-411B-A89A-79549BF91431}" name="V1"/>
    <tableColumn id="9" xr3:uid="{9C7DFA3C-F48B-4E99-BCD7-FE1A033768E5}" name="P2"/>
    <tableColumn id="10" xr3:uid="{8AE29ADD-6E4C-41DB-B595-26C7C18A0F40}" name="Pr2"/>
    <tableColumn id="11" xr3:uid="{AA652B1E-EB95-412E-8D1E-FDF9B4689E9F}" name="S2"/>
    <tableColumn id="12" xr3:uid="{9499A707-287F-4601-9608-1C9915BEB796}" name="Kr2"/>
    <tableColumn id="13" xr3:uid="{188B7BDC-A8A0-4383-B3B8-BD07181A3CA7}" name="V2"/>
    <tableColumn id="14" xr3:uid="{3762D126-7A35-47B6-9B41-4A4DDD01F73C}" name="P3"/>
    <tableColumn id="15" xr3:uid="{ADBCF57A-0E61-4C64-BFFE-AE9EEAF12BB8}" name="Pr3"/>
    <tableColumn id="16" xr3:uid="{59B0CD3C-3657-4406-8B36-908124D4B985}" name="S3"/>
    <tableColumn id="17" xr3:uid="{2FE8899B-711C-415A-B7DE-3AE338710E7F}" name="Kr3"/>
    <tableColumn id="18" xr3:uid="{B9524206-FB21-4366-887F-8F53C89101A6}" name="V3"/>
    <tableColumn id="19" xr3:uid="{F56E010D-2BAE-45D1-98AC-2451C4E53755}" name="P4"/>
    <tableColumn id="20" xr3:uid="{F64B7127-6541-43A8-9F12-219BE8D7F5A5}" name="Pr4"/>
    <tableColumn id="21" xr3:uid="{96A3E88C-F5FA-42F8-83EE-B83B609A3D1D}" name="S4"/>
    <tableColumn id="22" xr3:uid="{018C98E2-4DCB-4161-B8B0-F34909A52E0B}" name="Kr4"/>
    <tableColumn id="23" xr3:uid="{36739E28-8BD1-4CF3-AFF1-CFBEC25843BE}" name="V4"/>
    <tableColumn id="24" xr3:uid="{677284DA-CF8F-40B5-A710-60BB574C21ED}" name="P5"/>
    <tableColumn id="25" xr3:uid="{2BFC303E-A98A-4D65-961E-5BEFE2BB2410}" name="Pr5"/>
    <tableColumn id="26" xr3:uid="{030A8C7A-BDC9-40FB-B9C2-6995FD847DC7}" name="S5"/>
    <tableColumn id="27" xr3:uid="{E1BA8B54-1699-415F-878B-AEDF96ACE9FA}" name="Kr5"/>
    <tableColumn id="28" xr3:uid="{309EC4EF-5CDD-4070-A8FD-EE69EB0C47E2}" name="V5"/>
    <tableColumn id="41" xr3:uid="{25A020B3-B0E3-4821-A44F-F937D63699A3}" name="P6"/>
    <tableColumn id="42" xr3:uid="{DFCC6DCC-6321-4D5A-91DD-5DBD1BD5BE23}" name="Pr6"/>
    <tableColumn id="43" xr3:uid="{C9F0DFFA-8CB4-455D-9067-4F1BC52D9B95}" name="S6"/>
    <tableColumn id="44" xr3:uid="{8D4B3B8E-9F37-481D-AA21-23D77F5BE54F}" name="Kr6"/>
    <tableColumn id="45" xr3:uid="{701B38CF-8BE0-42DB-BF9E-CD6007B25DAC}" name="V6"/>
    <tableColumn id="29" xr3:uid="{9C2F6906-D8AD-4626-A5AA-919BC7EE91F1}" name="P7"/>
    <tableColumn id="30" xr3:uid="{9E0020B5-9331-40AA-912C-8C77B7185D56}" name="Pr7"/>
    <tableColumn id="31" xr3:uid="{4C616F20-BBC6-498E-A3E5-D86C2A6524C9}" name="S7"/>
    <tableColumn id="32" xr3:uid="{CCD887C2-6C0D-4CDE-8BA3-5BC6BA833007}" name="Kr7"/>
    <tableColumn id="33" xr3:uid="{9EAFB8E9-3B7A-4979-AF37-4FF57BC625B8}" name="V7"/>
    <tableColumn id="34" xr3:uid="{10E71E89-A6C8-46DD-9E5A-A5F0A356BDB8}" name="Valandos"/>
    <tableColumn id="35" xr3:uid="{27539B64-0244-4A2E-9771-DCD35D672FDC}" name="Kreditai"/>
    <tableColumn id="36" xr3:uid="{70B9F1C8-038B-4973-8B5D-8CE3F8AB78FE}" name="Semestras" dataDxfId="110"/>
    <tableColumn id="39" xr3:uid="{EB65BAF2-512C-4315-80F3-31E4C8EE771B}" name="DalykoKatedra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A77F4C3-D454-4417-8744-6FE09947CBD7}" name="Sesijinis" displayName="Sesijinis" ref="B4:AY80" totalsRowShown="0" headerRowDxfId="109" dataDxfId="107" headerRowBorderDxfId="108" tableBorderDxfId="106" headerRowCellStyle="Normal 2" dataCellStyle="Normal 2">
  <autoFilter ref="B4:AY80" xr:uid="{1A77F4C3-D454-4417-8744-6FE09947CBD7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  <filterColumn colId="24" hiddenButton="1"/>
    <filterColumn colId="25" hiddenButton="1"/>
    <filterColumn colId="26" hiddenButton="1"/>
    <filterColumn colId="27" hiddenButton="1"/>
    <filterColumn colId="28" hiddenButton="1"/>
    <filterColumn colId="29" hiddenButton="1"/>
    <filterColumn colId="30" hiddenButton="1"/>
    <filterColumn colId="31" hiddenButton="1"/>
    <filterColumn colId="32" hiddenButton="1"/>
    <filterColumn colId="33" hiddenButton="1"/>
    <filterColumn colId="34" hiddenButton="1"/>
    <filterColumn colId="35" hiddenButton="1"/>
    <filterColumn colId="36" hiddenButton="1"/>
    <filterColumn colId="37" hiddenButton="1"/>
    <filterColumn colId="38" hiddenButton="1"/>
    <filterColumn colId="39" hiddenButton="1"/>
    <filterColumn colId="40" hiddenButton="1"/>
    <filterColumn colId="41" hiddenButton="1"/>
    <filterColumn colId="42" hiddenButton="1"/>
    <filterColumn colId="43" hiddenButton="1"/>
    <filterColumn colId="44" hiddenButton="1"/>
    <filterColumn colId="45" hiddenButton="1"/>
    <filterColumn colId="46" hiddenButton="1"/>
    <filterColumn colId="47" hiddenButton="1"/>
    <filterColumn colId="48" hiddenButton="1"/>
    <filterColumn colId="49" hiddenButton="1"/>
  </autoFilter>
  <tableColumns count="50">
    <tableColumn id="1" xr3:uid="{F169C8AE-304E-4462-9FE4-5C67835F117E}" name="Eil" dataDxfId="105" dataCellStyle="Normal 2"/>
    <tableColumn id="2" xr3:uid="{B8DD5010-CE2E-47AC-B924-3D729FF876D9}" name="Pavadinimas" dataDxfId="104" dataCellStyle="Normal 2"/>
    <tableColumn id="3" xr3:uid="{CAD92BBE-93E4-4D03-811A-FE270E20DD63}" name="Tipas" dataDxfId="103" dataCellStyle="Normal 2"/>
    <tableColumn id="4" xr3:uid="{7C1C0630-2D89-4D88-9598-ACB09648D86C}" name="KP1" dataDxfId="102" dataCellStyle="Normal 2"/>
    <tableColumn id="5" xr3:uid="{C3576CF1-633C-41F9-A175-6BE593D64A4D}" name="KPr1" dataDxfId="101" dataCellStyle="Normal 2"/>
    <tableColumn id="6" xr3:uid="{5EBA09C6-8B23-490B-A1CE-D66676844D76}" name="NP1" dataDxfId="100" dataCellStyle="Normal 2"/>
    <tableColumn id="7" xr3:uid="{D6D21C95-2F37-4677-966D-C84136D4AD32}" name="NPr1" dataDxfId="99" dataCellStyle="Normal 2"/>
    <tableColumn id="8" xr3:uid="{11E039E2-943D-4705-A299-131E3CAE1AFD}" name="S1" dataDxfId="98" dataCellStyle="Normal 2"/>
    <tableColumn id="9" xr3:uid="{1A7E0F41-81F3-4853-82F2-7371742C360E}" name="Kr1" dataDxfId="97" dataCellStyle="Normal 2"/>
    <tableColumn id="10" xr3:uid="{BFD53599-18DA-4120-9C63-2CC672A063BC}" name="KP2" dataDxfId="96" dataCellStyle="Normal 2"/>
    <tableColumn id="11" xr3:uid="{7089E163-AA2B-4AE9-8153-1952C03052B0}" name="KPr2" dataDxfId="95" dataCellStyle="Normal 2"/>
    <tableColumn id="12" xr3:uid="{314B3C40-0C08-4FF7-857B-E5076A75E6A4}" name="NP2" dataDxfId="94" dataCellStyle="Normal 2"/>
    <tableColumn id="13" xr3:uid="{BFEF4145-3463-4EB2-9854-7C9D97578AB2}" name="NPr2" dataDxfId="93" dataCellStyle="Normal 2"/>
    <tableColumn id="14" xr3:uid="{D314701D-0254-4CAA-987F-5DF724618ED3}" name="S2" dataDxfId="92" dataCellStyle="Normal 2"/>
    <tableColumn id="15" xr3:uid="{79A02922-37D4-4437-AFCE-06B243EC39EC}" name="Kr2" dataDxfId="91" dataCellStyle="Normal 2"/>
    <tableColumn id="16" xr3:uid="{D97DDF99-A037-44FB-B7E1-BAAD307DF77F}" name="KP3" dataDxfId="90" dataCellStyle="Normal 2"/>
    <tableColumn id="17" xr3:uid="{3CC7E6E2-F137-4C74-9306-CFA2CD2E8E4C}" name="KPr3" dataDxfId="89" dataCellStyle="Normal 2"/>
    <tableColumn id="18" xr3:uid="{6AF6EA6D-8A4D-4500-BAF1-68DD06FB8267}" name="NP3" dataDxfId="88" dataCellStyle="Normal 2"/>
    <tableColumn id="19" xr3:uid="{EAF53C36-29B2-4DDB-9315-F3BF87D5E4CF}" name="NPr3" dataDxfId="87" dataCellStyle="Normal 2"/>
    <tableColumn id="20" xr3:uid="{3470505A-990C-4959-B608-3D3843B92BAA}" name="S3" dataDxfId="86" dataCellStyle="Normal 2"/>
    <tableColumn id="21" xr3:uid="{FF0E2B0C-337A-4280-AEFC-F8B9AAC41326}" name="Kr3" dataDxfId="85" dataCellStyle="Normal 2"/>
    <tableColumn id="22" xr3:uid="{815AEBD6-32D3-4C1F-8B59-3E447D000010}" name="KP4" dataDxfId="84" dataCellStyle="Normal 2"/>
    <tableColumn id="23" xr3:uid="{BB664149-B039-428C-B499-383F3F23C47A}" name="KPr4" dataDxfId="83" dataCellStyle="Normal 2"/>
    <tableColumn id="24" xr3:uid="{21E076C9-3D1B-4BEA-9B55-3BA4FF1890D5}" name="NP4" dataDxfId="82" dataCellStyle="Normal 2"/>
    <tableColumn id="25" xr3:uid="{824FBB8A-8FDA-47DA-8D05-C5595F4025A0}" name="NPr4" dataDxfId="81" dataCellStyle="Normal 2"/>
    <tableColumn id="26" xr3:uid="{4DE1EE62-1815-40BE-A57F-391E53C5876C}" name="S4" dataDxfId="80" dataCellStyle="Normal 2"/>
    <tableColumn id="27" xr3:uid="{DFE7C6A5-2B40-4929-84E4-EDFB15FF0B0E}" name="Kr4" dataDxfId="79" dataCellStyle="Normal 2"/>
    <tableColumn id="28" xr3:uid="{B7377606-D436-48B4-A7FF-70AEB4311878}" name="KP5" dataDxfId="78" dataCellStyle="Normal 2"/>
    <tableColumn id="29" xr3:uid="{DA873EFE-9B2A-4179-AA20-42735FB9F4C1}" name="KPr5" dataDxfId="77" dataCellStyle="Normal 2"/>
    <tableColumn id="30" xr3:uid="{89755DE1-D771-4622-9C77-08A89866CACA}" name="NP5" dataDxfId="76" dataCellStyle="Normal 2"/>
    <tableColumn id="31" xr3:uid="{5080CBEE-8EF5-43E4-B6A7-2E78B3ED757B}" name="NPr5" dataDxfId="75" dataCellStyle="Normal 2"/>
    <tableColumn id="32" xr3:uid="{174B501C-2D7A-42D9-86E4-AC321127684C}" name="S5" dataDxfId="74" dataCellStyle="Normal 2"/>
    <tableColumn id="33" xr3:uid="{FDCC2729-5B5E-4128-821E-3B1927C51943}" name="Kr5" dataDxfId="73" dataCellStyle="Normal 2"/>
    <tableColumn id="34" xr3:uid="{59C5774A-BEDD-404B-A7C7-F12908F7AB19}" name="KP6" dataDxfId="72" dataCellStyle="Normal 2"/>
    <tableColumn id="35" xr3:uid="{00C545D2-B4EC-434E-9C8C-E7BB74BE77D0}" name="KPr6" dataDxfId="71" dataCellStyle="Normal 2"/>
    <tableColumn id="36" xr3:uid="{01AEAFDE-4B12-4041-9828-DF2CF4289FF6}" name="NP6" dataDxfId="70" dataCellStyle="Normal 2"/>
    <tableColumn id="37" xr3:uid="{CA61E007-DD7A-4A7B-A978-ED7382B9D0B3}" name="NPr6" dataDxfId="69" dataCellStyle="Normal 2"/>
    <tableColumn id="38" xr3:uid="{645B7AD9-AA7B-454B-97E8-5E4F9745421C}" name="S6" dataDxfId="68" dataCellStyle="Normal 2"/>
    <tableColumn id="39" xr3:uid="{2B96551F-28B4-4EE4-9352-4FE52B2E70D2}" name="Kr6" dataDxfId="67" dataCellStyle="Normal 2"/>
    <tableColumn id="40" xr3:uid="{15B4EFFF-D065-418E-8A7A-7EEBAB9A6198}" name="KP7" dataDxfId="66" dataCellStyle="Normal 2"/>
    <tableColumn id="41" xr3:uid="{8F07BE39-B8E6-4907-A5E4-C6495FE6E07B}" name="KPr7" dataDxfId="65" dataCellStyle="Normal 2"/>
    <tableColumn id="42" xr3:uid="{1E09BDDC-4EF8-4617-8F0B-53E35B08BBD9}" name="NP7" dataDxfId="64" dataCellStyle="Normal 2"/>
    <tableColumn id="43" xr3:uid="{10CB66F5-9549-4AAA-853B-B02E6EBDA30D}" name="NPr7" dataDxfId="63" dataCellStyle="Normal 2"/>
    <tableColumn id="44" xr3:uid="{CC9BC294-668A-4D59-A8BE-7DEE5ED9E672}" name="S7" dataDxfId="62" dataCellStyle="Normal 2"/>
    <tableColumn id="45" xr3:uid="{2F4F9831-E3CA-4039-97A2-7FCB4B8A351A}" name="Kr7" dataDxfId="61" dataCellStyle="Normal 2"/>
    <tableColumn id="46" xr3:uid="{697CCB2C-12E9-4AE1-A524-A2F7F0AB38BF}" name="Vert" dataDxfId="60" dataCellStyle="Normal 2"/>
    <tableColumn id="47" xr3:uid="{00DC02DD-32A7-44B5-9167-419FB7B58B34}" name="Valandos" dataDxfId="59" dataCellStyle="Normal 2"/>
    <tableColumn id="48" xr3:uid="{5906D8ED-E555-4D74-A9A9-CAD08973E275}" name="Kreditai" dataDxfId="58" dataCellStyle="Normal 2">
      <calculatedColumnFormula>AV5/26</calculatedColumnFormula>
    </tableColumn>
    <tableColumn id="49" xr3:uid="{3BEAC87E-5A92-4DF6-9BB7-89AA626F7E9B}" name="Semestras" dataDxfId="57" dataCellStyle="Normal 2"/>
    <tableColumn id="50" xr3:uid="{8BEC2944-C6B6-40B2-98A4-63BD0BDF458F}" name="DalykoKatedra" dataDxfId="56" dataCellStyle="Normal 2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B10C4E9-7B6C-48C6-9E20-F6C72DFE9EE2}" name="DieninisPSGrupes" displayName="DieninisPSGrupes" ref="B2:L9" totalsRowShown="0">
  <autoFilter ref="B2:L9" xr:uid="{5B10C4E9-7B6C-48C6-9E20-F6C72DFE9EE2}"/>
  <tableColumns count="11">
    <tableColumn id="1" xr3:uid="{A5B70D9B-A9F8-4746-A734-D75BBB8448DD}" name="Grupė"/>
    <tableColumn id="2" xr3:uid="{D045B278-B4CC-4AFC-816F-59A7810C7B61}" name="Semestras"/>
    <tableColumn id="3" xr3:uid="{8F330900-E5C3-4985-AC25-C62083CE4AC8}" name="vf"/>
    <tableColumn id="4" xr3:uid="{86D88175-124F-457B-9FBD-277A6839793F}" name="vnf"/>
    <tableColumn id="5" xr3:uid="{86E40440-79E2-4162-9F34-9C1A4EA2674B}" name="Studentų sk.">
      <calculatedColumnFormula>D3+E3</calculatedColumnFormula>
    </tableColumn>
    <tableColumn id="11" xr3:uid="{03D7EFED-97C6-49C7-8212-DF8BD5CC58B5}" name="ArSrautas"/>
    <tableColumn id="6" xr3:uid="{18F3E741-43DB-4DC6-A49E-177E9A83E775}" name="Fakultetas"/>
    <tableColumn id="7" xr3:uid="{2B514DAA-43AD-4917-99AC-2BE57CAD74F6}" name="Studijų programa"/>
    <tableColumn id="8" xr3:uid="{66F39187-CAC4-4E24-ADBB-B470F44D5E7E}" name="Studijų forma"/>
    <tableColumn id="9" xr3:uid="{9D9A7704-5655-4FB7-BB16-EBC32250E26F}" name="Kuruojanti katedra"/>
    <tableColumn id="10" xr3:uid="{10D42F2A-B7DB-4427-926C-C8054131C1B8}" name="Laikotarpis"/>
  </tableColumns>
  <tableStyleInfo name="TableStyleLight1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F324318-4FAB-4F0E-ADDA-BE4562B77D0D}" name="DieninisPSIsrasas" displayName="DieninisPSIsrasas" ref="B16:Y17" totalsRowShown="0" headerRowDxfId="55" headerRowBorderDxfId="54" tableBorderDxfId="53" headerRowCellStyle="Normal 3">
  <autoFilter ref="B16:Y17" xr:uid="{D9043B5C-9188-4821-B04B-7D8545E4A534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</autoFilter>
  <tableColumns count="24">
    <tableColumn id="1" xr3:uid="{44DD9442-546B-4821-89D9-07572F9AE1FC}" name="1" dataDxfId="52" dataCellStyle="Normal 3"/>
    <tableColumn id="2" xr3:uid="{8136D46D-AEAF-4401-BC93-B93CC43F0BB0}" name="2"/>
    <tableColumn id="3" xr3:uid="{0979A691-DB2D-4473-9F50-E8EAF0164718}" name="3" dataDxfId="51" dataCellStyle="Normal 3"/>
    <tableColumn id="4" xr3:uid="{95BF2E29-E5E6-4C50-8653-F0C3A9A09438}" name="4" dataDxfId="50" dataCellStyle="Normal 3"/>
    <tableColumn id="5" xr3:uid="{A0C23E80-E728-4315-BF64-FDCD152B9C34}" name="5" dataDxfId="49" dataCellStyle="Normal 3"/>
    <tableColumn id="6" xr3:uid="{7DCBEA2F-6817-4DB1-939C-91A7E3A7907C}" name="6" dataDxfId="48" dataCellStyle="Normal 3"/>
    <tableColumn id="7" xr3:uid="{600731D8-4346-4E58-95EA-62B0370BA8EE}" name="7" dataDxfId="47" dataCellStyle="Normal 3"/>
    <tableColumn id="8" xr3:uid="{E504634E-6C39-40A8-BF0A-8ADC6D986B84}" name="8" dataDxfId="46" dataCellStyle="Normal 3"/>
    <tableColumn id="9" xr3:uid="{40B1F93E-B4C2-489B-8A39-EE47FE23F3C6}" name="9" dataDxfId="45" dataCellStyle="Normal 3"/>
    <tableColumn id="10" xr3:uid="{318BAAFD-A69E-45FC-BC96-3687867E9253}" name="10" dataDxfId="44" dataCellStyle="Normal 3"/>
    <tableColumn id="11" xr3:uid="{931A7569-B443-429B-840E-29CE145F58F4}" name="11" dataDxfId="43" dataCellStyle="Normal 3"/>
    <tableColumn id="12" xr3:uid="{BA8FBC42-D114-4375-96FE-652056E6451A}" name="12" dataDxfId="42" dataCellStyle="Normal 3">
      <calculatedColumnFormula>E17+F17*G17+J17+K17+L17+H17+I17</calculatedColumnFormula>
    </tableColumn>
    <tableColumn id="13" xr3:uid="{973337B0-CB01-4000-B5B7-7CA549F99A76}" name="13" dataDxfId="41" dataCellStyle="Normal 3"/>
    <tableColumn id="14" xr3:uid="{0C961CCF-4097-466D-BAA6-A2706CB98DA5}" name="14" dataDxfId="40" dataCellStyle="Normal 3">
      <calculatedColumnFormula>ROUND(N17*$J$7*0.1,0)</calculatedColumnFormula>
    </tableColumn>
    <tableColumn id="15" xr3:uid="{8A9C0D42-9EA4-4FFD-A03F-1A655EB42132}" name="15" dataDxfId="39" dataCellStyle="Normal 3">
      <calculatedColumnFormula>ROUND($J$7*0.3,0)</calculatedColumnFormula>
    </tableColumn>
    <tableColumn id="16" xr3:uid="{C5CEB00F-70BB-44D0-9B80-B4BB419EDC94}" name="16" dataDxfId="38" dataCellStyle="Normal 3"/>
    <tableColumn id="17" xr3:uid="{413F208F-90F7-424A-9AE4-521ABB0A4918}" name="17" dataDxfId="37" dataCellStyle="Normal 3"/>
    <tableColumn id="18" xr3:uid="{E7CC70B6-EE89-436B-BDA8-1007448349E0}" name="18" dataDxfId="36" dataCellStyle="Normal 3">
      <calculatedColumnFormula>ROUND($J$7*0.3,0)</calculatedColumnFormula>
    </tableColumn>
    <tableColumn id="19" xr3:uid="{C9CA9A0C-9C9E-40B6-BD65-15C2F49937B0}" name="19" dataDxfId="35" dataCellStyle="Normal 3"/>
    <tableColumn id="20" xr3:uid="{19B9A6A4-0C00-4342-AF7A-B10780479783}" name="20" dataDxfId="34" dataCellStyle="Normal 3">
      <calculatedColumnFormula>ROUND(SUM(O17:T17),0)</calculatedColumnFormula>
    </tableColumn>
    <tableColumn id="21" xr3:uid="{72A945A9-5F04-4C20-9685-0F96316E93B6}" name="21" dataDxfId="33" dataCellStyle="Normal 3">
      <calculatedColumnFormula>ROUND(M17+U17,0)</calculatedColumnFormula>
    </tableColumn>
    <tableColumn id="22" xr3:uid="{2DF4D743-3F4F-4B3C-A870-8009CCDA1277}" name="22" dataDxfId="32" dataCellStyle="Normal 3"/>
    <tableColumn id="23" xr3:uid="{560F3DF7-E995-4613-A8AA-A071FFC3BCB9}" name="23" dataDxfId="31" dataCellStyle="Normal 3"/>
    <tableColumn id="24" xr3:uid="{D2CEA954-596B-4232-BF8C-47E5A72C5EF2}" name="24" dataDxfId="30" dataCellStyle="Normal 3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7B86E22-6FDA-44E8-AEE8-7BB7F061A021}" name="VisuDalykuValandos" displayName="VisuDalykuValandos" ref="B17:AB18" totalsRowShown="0" headerRowDxfId="29" headerRowBorderDxfId="28" tableBorderDxfId="27" headerRowCellStyle="Normal 3">
  <autoFilter ref="B17:AB18" xr:uid="{333DED2B-72A6-4801-B6A7-FAB372D5C39E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  <filterColumn colId="24" hiddenButton="1"/>
    <filterColumn colId="25" hiddenButton="1"/>
    <filterColumn colId="26" hiddenButton="1"/>
  </autoFilter>
  <tableColumns count="27">
    <tableColumn id="1" xr3:uid="{0C988E29-AD2C-4155-85EC-44D5E2620643}" name="1" dataDxfId="26" dataCellStyle="Normal 3"/>
    <tableColumn id="30" xr3:uid="{C718EB87-41D2-442C-AEAA-83CAE86E5723}" name="Pavadinimas" dataDxfId="25" dataCellStyle="Normal 3"/>
    <tableColumn id="2" xr3:uid="{C11A0ECC-5F9C-41FB-B07E-5FF3254260D0}" name="2" dataDxfId="24" dataCellStyle="Normal 3"/>
    <tableColumn id="3" xr3:uid="{E9810868-41BC-47BC-983E-24C78518B182}" name="3" dataDxfId="23" dataCellStyle="Normal 3"/>
    <tableColumn id="4" xr3:uid="{F93DC35F-34B6-4C80-8DFA-54B2814E6D79}" name="4" dataDxfId="22" dataCellStyle="Normal 3"/>
    <tableColumn id="5" xr3:uid="{9F851063-E812-453F-8D8B-50E891859448}" name="5" dataDxfId="21" dataCellStyle="Normal 3">
      <calculatedColumnFormula>SUM(E18:F18)</calculatedColumnFormula>
    </tableColumn>
    <tableColumn id="6" xr3:uid="{A966497F-A40A-4D44-BBB8-E525DAF954F2}" name="6" dataDxfId="20" dataCellStyle="Normal 3"/>
    <tableColumn id="7" xr3:uid="{77E5685F-E976-4C16-A9B8-F794302417A0}" name="7" dataDxfId="19" dataCellStyle="Normal 3"/>
    <tableColumn id="8" xr3:uid="{A7458F36-9802-4000-B3E5-28F3630F7863}" name="8" dataDxfId="18" dataCellStyle="Normal 3"/>
    <tableColumn id="9" xr3:uid="{68F7956A-6E3D-403A-A9C5-7EBD18CAA59A}" name="9" dataDxfId="17" dataCellStyle="Normal 3"/>
    <tableColumn id="10" xr3:uid="{38C0C672-FA72-40E1-BB87-5738096D636A}" name="10" dataDxfId="16" dataCellStyle="Normal 3"/>
    <tableColumn id="11" xr3:uid="{C1D8DB9B-1A2D-4EAB-9CD3-55EF1802B7A7}" name="11" dataDxfId="15" dataCellStyle="Normal 3"/>
    <tableColumn id="12" xr3:uid="{F0579EAF-CF21-456E-8FF9-C5E2E942F5E9}" name="12" dataDxfId="14" dataCellStyle="Normal 3"/>
    <tableColumn id="13" xr3:uid="{D368514D-A436-4000-BD8A-26DB6D9AF160}" name="13" dataDxfId="13" dataCellStyle="Normal 3"/>
    <tableColumn id="14" xr3:uid="{C01DEDC8-E4AA-4F53-AB85-0BE41156D87A}" name="14" dataDxfId="12" dataCellStyle="Normal 3"/>
    <tableColumn id="15" xr3:uid="{A3E6F690-5284-445D-B86E-22C726B6F9C0}" name="15" dataDxfId="11" dataCellStyle="Normal 3">
      <calculatedColumnFormula>I18+J18*K18+L18+M18+N18+O18+P18</calculatedColumnFormula>
    </tableColumn>
    <tableColumn id="16" xr3:uid="{3FBBB181-7095-486D-ACE2-8FE9A6269E6E}" name="16" dataDxfId="10" dataCellStyle="Normal 3"/>
    <tableColumn id="17" xr3:uid="{FAD8F570-9154-4996-838D-81CFF27B1198}" name="17" dataDxfId="9" dataCellStyle="Normal 3"/>
    <tableColumn id="18" xr3:uid="{5274EA31-8AAD-493E-AB24-AC67185DE065}" name="18" dataDxfId="8" dataCellStyle="Normal 3"/>
    <tableColumn id="19" xr3:uid="{ED3F6128-3B80-494E-BD63-10B4E52DC806}" name="19" dataDxfId="7" dataCellStyle="Normal 3"/>
    <tableColumn id="20" xr3:uid="{85ECEFBD-3412-437A-9E27-F73A4D8674F3}" name="20" dataDxfId="6" dataCellStyle="Normal 3"/>
    <tableColumn id="21" xr3:uid="{D4663A02-9052-49CE-9E5F-7A9E90AFDCE8}" name="21" dataDxfId="5" dataCellStyle="Normal 3"/>
    <tableColumn id="22" xr3:uid="{7D565C5B-6D8F-40BD-8336-323C06C7931C}" name="22" dataDxfId="4" dataCellStyle="Normal 3"/>
    <tableColumn id="23" xr3:uid="{00643948-5DFB-4A94-B64A-2986C96F7C43}" name="23" dataDxfId="3" dataCellStyle="Normal 3">
      <calculatedColumnFormula>ROUND(SUM(S18:X18),0)</calculatedColumnFormula>
    </tableColumn>
    <tableColumn id="24" xr3:uid="{C67ADF17-34A2-4591-8EE1-CB52FC780612}" name="24" dataDxfId="2" dataCellStyle="Normal 3">
      <calculatedColumnFormula>Q18+Y18</calculatedColumnFormula>
    </tableColumn>
    <tableColumn id="25" xr3:uid="{1368A3B4-C39A-4A4B-8A91-F4ED84A78380}" name="25" dataDxfId="1" dataCellStyle="Normal 3"/>
    <tableColumn id="26" xr3:uid="{21FF8E14-3653-4D02-B026-F9CB321EAF35}" name="Katedra" dataDxfId="0" dataCellStyle="Normal 3 2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121"/>
  <sheetViews>
    <sheetView showZeros="0" topLeftCell="A88" zoomScale="90" zoomScaleNormal="90" workbookViewId="0">
      <selection activeCell="AP83" sqref="AP83"/>
    </sheetView>
  </sheetViews>
  <sheetFormatPr defaultColWidth="9.1796875" defaultRowHeight="10.5"/>
  <cols>
    <col min="1" max="1" width="3.1796875" style="2" customWidth="1"/>
    <col min="2" max="2" width="40.26953125" style="1" customWidth="1"/>
    <col min="3" max="3" width="10.81640625" style="1" customWidth="1"/>
    <col min="4" max="38" width="4.54296875" style="1" customWidth="1"/>
    <col min="39" max="41" width="9.1796875" style="1"/>
    <col min="42" max="42" width="14" style="1" customWidth="1"/>
    <col min="43" max="16384" width="9.1796875" style="1"/>
  </cols>
  <sheetData>
    <row r="1" spans="1:42" ht="11.25" customHeight="1">
      <c r="Y1" s="7" t="s">
        <v>0</v>
      </c>
      <c r="Z1" s="7"/>
      <c r="AA1" s="7"/>
      <c r="AB1" s="7"/>
      <c r="AC1" s="7"/>
      <c r="AD1" s="7"/>
      <c r="AE1" s="7"/>
    </row>
    <row r="2" spans="1:42" ht="12.75" customHeight="1">
      <c r="B2" s="12" t="s">
        <v>1</v>
      </c>
      <c r="C2" s="13"/>
      <c r="D2" s="19"/>
      <c r="E2" s="19"/>
      <c r="F2" s="18"/>
      <c r="G2" s="12"/>
      <c r="H2" s="12"/>
      <c r="I2" s="12"/>
      <c r="J2" s="7"/>
      <c r="K2" s="7"/>
      <c r="L2" s="7"/>
      <c r="M2" s="7"/>
      <c r="N2" s="7"/>
      <c r="Y2" s="7" t="s">
        <v>2</v>
      </c>
      <c r="Z2" s="7"/>
      <c r="AA2" s="7"/>
      <c r="AB2" s="7"/>
      <c r="AC2" s="7"/>
      <c r="AD2" s="7"/>
      <c r="AE2" s="7"/>
    </row>
    <row r="3" spans="1:42" ht="15.75" customHeight="1">
      <c r="B3" s="12" t="s">
        <v>3</v>
      </c>
      <c r="C3" s="20"/>
      <c r="D3" s="17"/>
      <c r="E3" s="17"/>
      <c r="F3" s="17"/>
      <c r="G3" s="3"/>
      <c r="H3" s="3"/>
      <c r="I3" s="3"/>
      <c r="J3" s="321"/>
      <c r="K3" s="321"/>
      <c r="L3" s="321"/>
      <c r="M3" s="321"/>
      <c r="Y3" s="24" t="s">
        <v>4</v>
      </c>
      <c r="Z3" s="7"/>
      <c r="AA3" s="7"/>
      <c r="AB3" s="7"/>
      <c r="AC3" s="7"/>
      <c r="AD3" s="7"/>
      <c r="AE3" s="7"/>
    </row>
    <row r="4" spans="1:42" ht="13.5" customHeight="1">
      <c r="B4" s="12" t="s">
        <v>5</v>
      </c>
      <c r="C4" s="20"/>
      <c r="D4" s="17"/>
      <c r="E4" s="17"/>
      <c r="F4" s="17"/>
      <c r="G4" s="3"/>
      <c r="H4" s="3"/>
      <c r="I4" s="3"/>
      <c r="Y4" s="8"/>
      <c r="Z4" s="8"/>
      <c r="AA4" s="8"/>
      <c r="AB4" s="8"/>
      <c r="AC4" s="8"/>
      <c r="AD4" s="8"/>
      <c r="AE4" s="8"/>
      <c r="AF4" s="3"/>
      <c r="AG4" s="3"/>
      <c r="AH4" s="3"/>
      <c r="AI4" s="3"/>
    </row>
    <row r="5" spans="1:42" ht="13.5" customHeight="1">
      <c r="B5" s="12" t="s">
        <v>6</v>
      </c>
      <c r="C5" s="20"/>
      <c r="D5" s="17"/>
      <c r="E5" s="17"/>
      <c r="F5" s="17"/>
      <c r="G5" s="3"/>
      <c r="H5" s="3"/>
      <c r="I5" s="3"/>
      <c r="Y5" s="8"/>
      <c r="Z5" s="8"/>
      <c r="AA5" s="8"/>
      <c r="AB5" s="8"/>
      <c r="AC5" s="8"/>
      <c r="AD5" s="8"/>
      <c r="AE5" s="8"/>
      <c r="AF5" s="3"/>
      <c r="AG5" s="3"/>
      <c r="AH5" s="3"/>
      <c r="AI5" s="3"/>
    </row>
    <row r="6" spans="1:42" ht="13.5" customHeight="1">
      <c r="B6" s="12"/>
      <c r="C6" s="20"/>
      <c r="D6" s="17"/>
      <c r="E6" s="17"/>
      <c r="F6" s="17"/>
      <c r="G6" s="3"/>
      <c r="H6" s="3"/>
      <c r="I6" s="3"/>
      <c r="Y6" s="8"/>
      <c r="Z6" s="8"/>
      <c r="AA6" s="8"/>
      <c r="AB6" s="8"/>
      <c r="AC6" s="8"/>
      <c r="AD6" s="8"/>
      <c r="AE6" s="8"/>
      <c r="AF6" s="3"/>
      <c r="AG6" s="3"/>
      <c r="AH6" s="3"/>
      <c r="AI6" s="3"/>
    </row>
    <row r="7" spans="1:42" ht="25.5" customHeight="1">
      <c r="A7" s="322" t="s">
        <v>7</v>
      </c>
      <c r="B7" s="323"/>
      <c r="C7" s="323"/>
      <c r="D7" s="323"/>
      <c r="E7" s="323"/>
      <c r="F7" s="323"/>
      <c r="G7" s="323"/>
      <c r="H7" s="323"/>
      <c r="I7" s="323"/>
      <c r="J7" s="323"/>
      <c r="K7" s="323"/>
      <c r="L7" s="323"/>
      <c r="M7" s="323"/>
      <c r="N7" s="323"/>
      <c r="O7" s="323"/>
      <c r="P7" s="323"/>
      <c r="Q7" s="323"/>
      <c r="R7" s="323"/>
      <c r="S7" s="323"/>
      <c r="T7" s="323"/>
      <c r="U7" s="323"/>
      <c r="V7" s="323"/>
      <c r="W7" s="323"/>
      <c r="X7" s="323"/>
      <c r="Y7" s="323"/>
      <c r="Z7" s="323"/>
      <c r="AA7" s="323"/>
      <c r="AB7" s="323"/>
      <c r="AC7" s="323"/>
      <c r="AD7" s="323"/>
      <c r="AE7" s="323"/>
      <c r="AF7" s="323"/>
      <c r="AG7" s="323"/>
      <c r="AH7" s="323"/>
      <c r="AI7" s="323"/>
    </row>
    <row r="8" spans="1:42" ht="25.5" customHeight="1">
      <c r="A8" s="25"/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</row>
    <row r="9" spans="1:42" ht="25.5" customHeight="1">
      <c r="A9" s="25" t="s">
        <v>8</v>
      </c>
      <c r="B9" s="26" t="s">
        <v>9</v>
      </c>
      <c r="C9" s="26" t="s">
        <v>10</v>
      </c>
      <c r="D9" s="26" t="s">
        <v>11</v>
      </c>
      <c r="E9" s="26" t="s">
        <v>12</v>
      </c>
      <c r="F9" s="26" t="s">
        <v>13</v>
      </c>
      <c r="G9" s="26" t="s">
        <v>14</v>
      </c>
      <c r="H9" s="26" t="s">
        <v>15</v>
      </c>
      <c r="I9" s="26" t="s">
        <v>16</v>
      </c>
      <c r="J9" s="26" t="s">
        <v>17</v>
      </c>
      <c r="K9" s="26" t="s">
        <v>18</v>
      </c>
      <c r="L9" s="26" t="s">
        <v>19</v>
      </c>
      <c r="M9" s="26" t="s">
        <v>20</v>
      </c>
      <c r="N9" s="26" t="s">
        <v>21</v>
      </c>
      <c r="O9" s="26" t="s">
        <v>22</v>
      </c>
      <c r="P9" s="26" t="s">
        <v>23</v>
      </c>
      <c r="Q9" s="26" t="s">
        <v>24</v>
      </c>
      <c r="R9" s="26" t="s">
        <v>25</v>
      </c>
      <c r="S9" s="26" t="s">
        <v>26</v>
      </c>
      <c r="T9" s="26" t="s">
        <v>27</v>
      </c>
      <c r="U9" s="26" t="s">
        <v>28</v>
      </c>
      <c r="V9" s="26" t="s">
        <v>29</v>
      </c>
      <c r="W9" s="26" t="s">
        <v>30</v>
      </c>
      <c r="X9" s="26" t="s">
        <v>31</v>
      </c>
      <c r="Y9" s="26" t="s">
        <v>32</v>
      </c>
      <c r="Z9" s="26" t="s">
        <v>33</v>
      </c>
      <c r="AA9" s="26" t="s">
        <v>34</v>
      </c>
      <c r="AB9" s="26" t="s">
        <v>35</v>
      </c>
      <c r="AC9" s="26" t="s">
        <v>36</v>
      </c>
      <c r="AD9" s="26" t="s">
        <v>37</v>
      </c>
      <c r="AE9" s="26" t="s">
        <v>38</v>
      </c>
      <c r="AF9" s="26" t="s">
        <v>39</v>
      </c>
      <c r="AG9" s="26" t="s">
        <v>40</v>
      </c>
      <c r="AH9" s="26" t="s">
        <v>41</v>
      </c>
      <c r="AI9" s="26" t="s">
        <v>42</v>
      </c>
      <c r="AJ9" s="26" t="s">
        <v>43</v>
      </c>
      <c r="AK9" s="26" t="s">
        <v>44</v>
      </c>
      <c r="AL9" s="26" t="s">
        <v>45</v>
      </c>
      <c r="AM9" s="26" t="s">
        <v>46</v>
      </c>
      <c r="AN9" s="26" t="s">
        <v>47</v>
      </c>
      <c r="AO9" s="26" t="s">
        <v>48</v>
      </c>
      <c r="AP9" s="26" t="s">
        <v>49</v>
      </c>
    </row>
    <row r="10" spans="1:42" ht="25.5" customHeight="1">
      <c r="A10" s="25"/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</row>
    <row r="11" spans="1:42" ht="15" customHeight="1">
      <c r="A11" s="27" t="s">
        <v>50</v>
      </c>
      <c r="B11" s="28" t="s">
        <v>51</v>
      </c>
      <c r="C11" s="211" t="s">
        <v>52</v>
      </c>
      <c r="D11" s="214" t="s">
        <v>53</v>
      </c>
      <c r="E11" s="215"/>
      <c r="F11" s="215"/>
      <c r="G11" s="215"/>
      <c r="H11" s="215"/>
      <c r="I11" s="215"/>
      <c r="J11" s="215"/>
      <c r="K11" s="215"/>
      <c r="L11" s="215"/>
      <c r="M11" s="215"/>
      <c r="N11" s="215"/>
      <c r="O11" s="215"/>
      <c r="P11" s="215"/>
      <c r="Q11" s="215"/>
      <c r="R11" s="215"/>
      <c r="S11" s="215"/>
      <c r="T11" s="215"/>
      <c r="U11" s="215"/>
      <c r="V11" s="215"/>
      <c r="W11" s="215"/>
      <c r="X11" s="215"/>
      <c r="Y11" s="215"/>
      <c r="Z11" s="215"/>
      <c r="AA11" s="215"/>
      <c r="AB11" s="215"/>
      <c r="AC11" s="216"/>
      <c r="AD11" s="216"/>
      <c r="AE11" s="216"/>
      <c r="AF11" s="216"/>
      <c r="AG11" s="216"/>
      <c r="AH11" s="215"/>
      <c r="AI11" s="215"/>
      <c r="AJ11" s="215"/>
      <c r="AK11" s="215"/>
      <c r="AL11" s="217"/>
      <c r="AM11" s="29" t="s">
        <v>54</v>
      </c>
      <c r="AN11" s="30" t="s">
        <v>55</v>
      </c>
      <c r="AO11" s="221"/>
    </row>
    <row r="12" spans="1:42" ht="15" customHeight="1">
      <c r="A12" s="31"/>
      <c r="B12" s="32"/>
      <c r="C12" s="212"/>
      <c r="D12" s="33" t="s">
        <v>56</v>
      </c>
      <c r="E12" s="34"/>
      <c r="F12" s="34"/>
      <c r="G12" s="34"/>
      <c r="H12" s="35"/>
      <c r="I12" s="33" t="s">
        <v>57</v>
      </c>
      <c r="J12" s="34"/>
      <c r="K12" s="34"/>
      <c r="L12" s="34"/>
      <c r="M12" s="35"/>
      <c r="N12" s="33" t="s">
        <v>58</v>
      </c>
      <c r="O12" s="34"/>
      <c r="P12" s="34"/>
      <c r="Q12" s="34"/>
      <c r="R12" s="35"/>
      <c r="S12" s="33" t="s">
        <v>59</v>
      </c>
      <c r="T12" s="34"/>
      <c r="U12" s="34"/>
      <c r="V12" s="34"/>
      <c r="W12" s="35"/>
      <c r="X12" s="33" t="s">
        <v>60</v>
      </c>
      <c r="Y12" s="34"/>
      <c r="Z12" s="34"/>
      <c r="AA12" s="34"/>
      <c r="AB12" s="41"/>
      <c r="AC12" s="34" t="s">
        <v>61</v>
      </c>
      <c r="AD12" s="34"/>
      <c r="AE12" s="34"/>
      <c r="AF12" s="34"/>
      <c r="AG12" s="35"/>
      <c r="AH12" s="34" t="s">
        <v>62</v>
      </c>
      <c r="AI12" s="34"/>
      <c r="AJ12" s="34"/>
      <c r="AK12" s="34"/>
      <c r="AL12" s="35"/>
      <c r="AM12" s="36"/>
      <c r="AN12" s="32"/>
      <c r="AO12" s="221"/>
    </row>
    <row r="13" spans="1:42" ht="15" customHeight="1">
      <c r="A13" s="37"/>
      <c r="B13" s="38"/>
      <c r="C13" s="213"/>
      <c r="D13" s="21" t="s">
        <v>63</v>
      </c>
      <c r="E13" s="22" t="s">
        <v>64</v>
      </c>
      <c r="F13" s="22" t="s">
        <v>65</v>
      </c>
      <c r="G13" s="22" t="s">
        <v>55</v>
      </c>
      <c r="H13" s="23" t="s">
        <v>60</v>
      </c>
      <c r="I13" s="21" t="s">
        <v>63</v>
      </c>
      <c r="J13" s="22" t="s">
        <v>64</v>
      </c>
      <c r="K13" s="22" t="s">
        <v>65</v>
      </c>
      <c r="L13" s="22" t="s">
        <v>55</v>
      </c>
      <c r="M13" s="23" t="s">
        <v>60</v>
      </c>
      <c r="N13" s="21" t="s">
        <v>63</v>
      </c>
      <c r="O13" s="22" t="s">
        <v>64</v>
      </c>
      <c r="P13" s="22" t="s">
        <v>65</v>
      </c>
      <c r="Q13" s="22" t="s">
        <v>55</v>
      </c>
      <c r="R13" s="23" t="s">
        <v>60</v>
      </c>
      <c r="S13" s="21" t="s">
        <v>63</v>
      </c>
      <c r="T13" s="22" t="s">
        <v>64</v>
      </c>
      <c r="U13" s="22" t="s">
        <v>65</v>
      </c>
      <c r="V13" s="22" t="s">
        <v>55</v>
      </c>
      <c r="W13" s="23" t="s">
        <v>60</v>
      </c>
      <c r="X13" s="21" t="s">
        <v>63</v>
      </c>
      <c r="Y13" s="22" t="s">
        <v>64</v>
      </c>
      <c r="Z13" s="22" t="s">
        <v>65</v>
      </c>
      <c r="AA13" s="22" t="s">
        <v>55</v>
      </c>
      <c r="AB13" s="22" t="s">
        <v>60</v>
      </c>
      <c r="AC13" s="40" t="s">
        <v>63</v>
      </c>
      <c r="AD13" s="22" t="s">
        <v>64</v>
      </c>
      <c r="AE13" s="22" t="s">
        <v>65</v>
      </c>
      <c r="AF13" s="22" t="s">
        <v>55</v>
      </c>
      <c r="AG13" s="23" t="s">
        <v>60</v>
      </c>
      <c r="AH13" s="40" t="s">
        <v>63</v>
      </c>
      <c r="AI13" s="22" t="s">
        <v>64</v>
      </c>
      <c r="AJ13" s="22" t="s">
        <v>65</v>
      </c>
      <c r="AK13" s="22" t="s">
        <v>55</v>
      </c>
      <c r="AL13" s="23" t="s">
        <v>60</v>
      </c>
      <c r="AM13" s="39"/>
      <c r="AN13" s="38"/>
      <c r="AO13" s="221"/>
    </row>
    <row r="14" spans="1:42" ht="18.75" customHeight="1" thickBot="1">
      <c r="A14" s="175" t="s">
        <v>66</v>
      </c>
      <c r="B14" s="176"/>
      <c r="C14" s="177"/>
      <c r="D14" s="177"/>
      <c r="E14" s="177"/>
      <c r="F14" s="177"/>
      <c r="G14" s="177"/>
      <c r="H14" s="177"/>
      <c r="I14" s="177"/>
      <c r="J14" s="177"/>
      <c r="K14" s="177"/>
      <c r="L14" s="177"/>
      <c r="M14" s="177"/>
      <c r="N14" s="177"/>
      <c r="O14" s="177"/>
      <c r="P14" s="177"/>
      <c r="Q14" s="177"/>
      <c r="R14" s="177"/>
      <c r="S14" s="177"/>
      <c r="T14" s="177"/>
      <c r="U14" s="177"/>
      <c r="V14" s="177"/>
      <c r="W14" s="177"/>
      <c r="X14" s="177"/>
      <c r="Y14" s="177"/>
      <c r="Z14" s="177"/>
      <c r="AA14" s="177"/>
      <c r="AB14" s="177"/>
      <c r="AC14" s="178"/>
      <c r="AD14" s="179"/>
      <c r="AE14" s="179"/>
      <c r="AF14" s="179"/>
      <c r="AG14" s="179"/>
      <c r="AH14" s="180"/>
      <c r="AI14" s="177"/>
      <c r="AJ14" s="177"/>
      <c r="AK14" s="177"/>
      <c r="AL14" s="177"/>
      <c r="AM14" s="177"/>
      <c r="AN14" s="181"/>
      <c r="AO14" s="222"/>
    </row>
    <row r="15" spans="1:42" ht="17.5" customHeight="1">
      <c r="A15" s="42">
        <v>1</v>
      </c>
      <c r="B15" s="43" t="s">
        <v>67</v>
      </c>
      <c r="C15" s="44" t="s">
        <v>68</v>
      </c>
      <c r="D15" s="44">
        <v>0</v>
      </c>
      <c r="E15" s="44">
        <v>54</v>
      </c>
      <c r="F15" s="44">
        <v>26</v>
      </c>
      <c r="G15" s="44">
        <v>3</v>
      </c>
      <c r="H15" s="45" t="s">
        <v>69</v>
      </c>
      <c r="I15" s="44"/>
      <c r="J15" s="44"/>
      <c r="K15" s="44"/>
      <c r="L15" s="44"/>
      <c r="M15" s="45"/>
      <c r="N15" s="44"/>
      <c r="O15" s="44"/>
      <c r="P15" s="44"/>
      <c r="Q15" s="44"/>
      <c r="R15" s="45"/>
      <c r="S15" s="44"/>
      <c r="T15" s="44"/>
      <c r="U15" s="44"/>
      <c r="V15" s="44"/>
      <c r="W15" s="45"/>
      <c r="X15" s="44"/>
      <c r="Y15" s="44"/>
      <c r="Z15" s="44"/>
      <c r="AA15" s="44"/>
      <c r="AB15" s="45"/>
      <c r="AC15" s="44" t="s">
        <v>70</v>
      </c>
      <c r="AD15" s="44" t="s">
        <v>70</v>
      </c>
      <c r="AE15" s="44" t="s">
        <v>70</v>
      </c>
      <c r="AF15" s="44" t="s">
        <v>70</v>
      </c>
      <c r="AG15" s="45" t="s">
        <v>70</v>
      </c>
      <c r="AH15" s="44" t="s">
        <v>70</v>
      </c>
      <c r="AI15" s="44" t="s">
        <v>70</v>
      </c>
      <c r="AJ15" s="44" t="s">
        <v>70</v>
      </c>
      <c r="AK15" s="44" t="s">
        <v>70</v>
      </c>
      <c r="AL15" s="44" t="s">
        <v>70</v>
      </c>
      <c r="AM15" s="44">
        <v>80</v>
      </c>
      <c r="AN15" s="44">
        <v>3</v>
      </c>
      <c r="AO15" s="56">
        <v>1</v>
      </c>
      <c r="AP15" s="1" t="s">
        <v>321</v>
      </c>
    </row>
    <row r="16" spans="1:42" ht="17.149999999999999" customHeight="1">
      <c r="A16" s="46">
        <v>2</v>
      </c>
      <c r="B16" s="47" t="s">
        <v>72</v>
      </c>
      <c r="C16" s="48" t="s">
        <v>68</v>
      </c>
      <c r="D16" s="48">
        <v>18</v>
      </c>
      <c r="E16" s="48">
        <v>18</v>
      </c>
      <c r="F16" s="48">
        <v>44</v>
      </c>
      <c r="G16" s="48">
        <v>3</v>
      </c>
      <c r="H16" s="49" t="s">
        <v>69</v>
      </c>
      <c r="I16" s="48"/>
      <c r="J16" s="48"/>
      <c r="K16" s="48"/>
      <c r="L16" s="48"/>
      <c r="M16" s="49"/>
      <c r="N16" s="48"/>
      <c r="O16" s="48"/>
      <c r="P16" s="48"/>
      <c r="Q16" s="48"/>
      <c r="R16" s="49"/>
      <c r="S16" s="48"/>
      <c r="T16" s="48"/>
      <c r="U16" s="48"/>
      <c r="V16" s="48"/>
      <c r="W16" s="49"/>
      <c r="X16" s="48"/>
      <c r="Y16" s="48"/>
      <c r="Z16" s="48"/>
      <c r="AA16" s="48"/>
      <c r="AB16" s="49"/>
      <c r="AC16" s="48" t="s">
        <v>70</v>
      </c>
      <c r="AD16" s="48" t="s">
        <v>70</v>
      </c>
      <c r="AE16" s="48" t="s">
        <v>70</v>
      </c>
      <c r="AF16" s="48" t="s">
        <v>70</v>
      </c>
      <c r="AG16" s="49" t="s">
        <v>70</v>
      </c>
      <c r="AH16" s="48" t="s">
        <v>70</v>
      </c>
      <c r="AI16" s="48" t="s">
        <v>70</v>
      </c>
      <c r="AJ16" s="48" t="s">
        <v>70</v>
      </c>
      <c r="AK16" s="48" t="s">
        <v>70</v>
      </c>
      <c r="AL16" s="48" t="s">
        <v>70</v>
      </c>
      <c r="AM16" s="44">
        <v>80</v>
      </c>
      <c r="AN16" s="48">
        <v>3</v>
      </c>
      <c r="AO16" s="56">
        <v>1</v>
      </c>
      <c r="AP16" s="1" t="s">
        <v>321</v>
      </c>
    </row>
    <row r="17" spans="1:42" ht="19.149999999999999" customHeight="1">
      <c r="A17" s="46">
        <v>3</v>
      </c>
      <c r="B17" s="47" t="s">
        <v>73</v>
      </c>
      <c r="C17" s="48" t="s">
        <v>68</v>
      </c>
      <c r="D17" s="48">
        <v>36</v>
      </c>
      <c r="E17" s="48">
        <v>36</v>
      </c>
      <c r="F17" s="48">
        <v>8</v>
      </c>
      <c r="G17" s="48">
        <v>3</v>
      </c>
      <c r="H17" s="49" t="s">
        <v>74</v>
      </c>
      <c r="I17" s="48"/>
      <c r="J17" s="48"/>
      <c r="K17" s="48"/>
      <c r="L17" s="48"/>
      <c r="M17" s="49"/>
      <c r="N17" s="48"/>
      <c r="O17" s="48"/>
      <c r="P17" s="48"/>
      <c r="Q17" s="48"/>
      <c r="R17" s="49"/>
      <c r="S17" s="48"/>
      <c r="T17" s="48"/>
      <c r="U17" s="48"/>
      <c r="V17" s="48"/>
      <c r="W17" s="49"/>
      <c r="X17" s="48"/>
      <c r="Y17" s="50"/>
      <c r="Z17" s="48"/>
      <c r="AA17" s="48"/>
      <c r="AB17" s="49"/>
      <c r="AC17" s="48" t="s">
        <v>70</v>
      </c>
      <c r="AD17" s="50" t="s">
        <v>70</v>
      </c>
      <c r="AE17" s="48" t="s">
        <v>70</v>
      </c>
      <c r="AF17" s="48" t="s">
        <v>70</v>
      </c>
      <c r="AG17" s="49" t="s">
        <v>70</v>
      </c>
      <c r="AH17" s="48" t="s">
        <v>70</v>
      </c>
      <c r="AI17" s="48" t="s">
        <v>70</v>
      </c>
      <c r="AJ17" s="48" t="s">
        <v>70</v>
      </c>
      <c r="AK17" s="48" t="s">
        <v>70</v>
      </c>
      <c r="AL17" s="48" t="s">
        <v>70</v>
      </c>
      <c r="AM17" s="44">
        <v>80</v>
      </c>
      <c r="AN17" s="48">
        <v>3</v>
      </c>
      <c r="AO17" s="56">
        <v>1</v>
      </c>
      <c r="AP17" s="1" t="s">
        <v>321</v>
      </c>
    </row>
    <row r="18" spans="1:42" ht="15.65" customHeight="1">
      <c r="A18" s="46">
        <v>4</v>
      </c>
      <c r="B18" s="48" t="s">
        <v>75</v>
      </c>
      <c r="C18" s="48" t="s">
        <v>68</v>
      </c>
      <c r="D18" s="48">
        <v>36</v>
      </c>
      <c r="E18" s="48">
        <v>18</v>
      </c>
      <c r="F18" s="48">
        <v>26</v>
      </c>
      <c r="G18" s="48">
        <v>3</v>
      </c>
      <c r="H18" s="49" t="s">
        <v>74</v>
      </c>
      <c r="I18" s="48"/>
      <c r="J18" s="48"/>
      <c r="K18" s="48"/>
      <c r="L18" s="48"/>
      <c r="M18" s="49"/>
      <c r="N18" s="48"/>
      <c r="O18" s="48"/>
      <c r="P18" s="48"/>
      <c r="Q18" s="48"/>
      <c r="R18" s="49"/>
      <c r="S18" s="48"/>
      <c r="T18" s="48"/>
      <c r="U18" s="48"/>
      <c r="V18" s="48"/>
      <c r="W18" s="49"/>
      <c r="X18" s="48"/>
      <c r="Y18" s="51"/>
      <c r="Z18" s="48"/>
      <c r="AA18" s="48"/>
      <c r="AB18" s="49"/>
      <c r="AC18" s="48" t="s">
        <v>70</v>
      </c>
      <c r="AD18" s="51" t="s">
        <v>70</v>
      </c>
      <c r="AE18" s="48" t="s">
        <v>70</v>
      </c>
      <c r="AF18" s="48" t="s">
        <v>70</v>
      </c>
      <c r="AG18" s="49" t="s">
        <v>70</v>
      </c>
      <c r="AH18" s="48" t="s">
        <v>70</v>
      </c>
      <c r="AI18" s="48" t="s">
        <v>70</v>
      </c>
      <c r="AJ18" s="48" t="s">
        <v>70</v>
      </c>
      <c r="AK18" s="48" t="s">
        <v>70</v>
      </c>
      <c r="AL18" s="48" t="s">
        <v>70</v>
      </c>
      <c r="AM18" s="44">
        <v>80</v>
      </c>
      <c r="AN18" s="48">
        <v>3</v>
      </c>
      <c r="AO18" s="56">
        <v>1</v>
      </c>
      <c r="AP18" s="1" t="s">
        <v>321</v>
      </c>
    </row>
    <row r="19" spans="1:42" ht="19.149999999999999" customHeight="1">
      <c r="A19" s="46">
        <v>5</v>
      </c>
      <c r="B19" s="47" t="s">
        <v>76</v>
      </c>
      <c r="C19" s="48" t="s">
        <v>68</v>
      </c>
      <c r="D19" s="48"/>
      <c r="E19" s="48"/>
      <c r="F19" s="48"/>
      <c r="G19" s="48"/>
      <c r="H19" s="49"/>
      <c r="I19" s="48">
        <v>0</v>
      </c>
      <c r="J19" s="48">
        <v>48</v>
      </c>
      <c r="K19" s="48">
        <v>32</v>
      </c>
      <c r="L19" s="48">
        <v>3</v>
      </c>
      <c r="M19" s="49" t="s">
        <v>74</v>
      </c>
      <c r="N19" s="48"/>
      <c r="O19" s="48"/>
      <c r="P19" s="48"/>
      <c r="Q19" s="48"/>
      <c r="R19" s="49"/>
      <c r="S19" s="48"/>
      <c r="T19" s="48"/>
      <c r="U19" s="48"/>
      <c r="V19" s="48"/>
      <c r="W19" s="49"/>
      <c r="X19" s="48"/>
      <c r="Y19" s="44"/>
      <c r="Z19" s="48"/>
      <c r="AA19" s="48"/>
      <c r="AB19" s="49"/>
      <c r="AC19" s="48" t="s">
        <v>70</v>
      </c>
      <c r="AD19" s="44" t="s">
        <v>70</v>
      </c>
      <c r="AE19" s="48" t="s">
        <v>70</v>
      </c>
      <c r="AF19" s="48" t="s">
        <v>70</v>
      </c>
      <c r="AG19" s="49" t="s">
        <v>70</v>
      </c>
      <c r="AH19" s="48" t="s">
        <v>70</v>
      </c>
      <c r="AI19" s="48" t="s">
        <v>70</v>
      </c>
      <c r="AJ19" s="48" t="s">
        <v>70</v>
      </c>
      <c r="AK19" s="48" t="s">
        <v>70</v>
      </c>
      <c r="AL19" s="48" t="s">
        <v>70</v>
      </c>
      <c r="AM19" s="44">
        <v>80</v>
      </c>
      <c r="AN19" s="48">
        <v>3</v>
      </c>
      <c r="AO19" s="56">
        <v>2</v>
      </c>
      <c r="AP19" s="1" t="s">
        <v>321</v>
      </c>
    </row>
    <row r="20" spans="1:42" s="14" customFormat="1" ht="16.5" customHeight="1">
      <c r="A20" s="46">
        <v>6</v>
      </c>
      <c r="B20" s="47" t="s">
        <v>77</v>
      </c>
      <c r="C20" s="48" t="s">
        <v>78</v>
      </c>
      <c r="D20" s="48"/>
      <c r="E20" s="48"/>
      <c r="F20" s="48"/>
      <c r="G20" s="48"/>
      <c r="H20" s="49"/>
      <c r="I20" s="48">
        <v>32</v>
      </c>
      <c r="J20" s="48">
        <v>16</v>
      </c>
      <c r="K20" s="48">
        <v>32</v>
      </c>
      <c r="L20" s="48">
        <v>3</v>
      </c>
      <c r="M20" s="49" t="s">
        <v>69</v>
      </c>
      <c r="N20" s="48"/>
      <c r="O20" s="48"/>
      <c r="P20" s="48"/>
      <c r="Q20" s="48"/>
      <c r="R20" s="49"/>
      <c r="S20" s="48"/>
      <c r="T20" s="48"/>
      <c r="U20" s="48"/>
      <c r="V20" s="48"/>
      <c r="W20" s="49"/>
      <c r="X20" s="48"/>
      <c r="Y20" s="48"/>
      <c r="Z20" s="48"/>
      <c r="AA20" s="48"/>
      <c r="AB20" s="49"/>
      <c r="AC20" s="48" t="s">
        <v>70</v>
      </c>
      <c r="AD20" s="48" t="s">
        <v>70</v>
      </c>
      <c r="AE20" s="48" t="s">
        <v>70</v>
      </c>
      <c r="AF20" s="48" t="s">
        <v>70</v>
      </c>
      <c r="AG20" s="49" t="s">
        <v>70</v>
      </c>
      <c r="AH20" s="48" t="s">
        <v>70</v>
      </c>
      <c r="AI20" s="48" t="s">
        <v>70</v>
      </c>
      <c r="AJ20" s="48" t="s">
        <v>70</v>
      </c>
      <c r="AK20" s="48" t="s">
        <v>70</v>
      </c>
      <c r="AL20" s="48" t="s">
        <v>70</v>
      </c>
      <c r="AM20" s="44">
        <v>80</v>
      </c>
      <c r="AN20" s="48">
        <v>3</v>
      </c>
      <c r="AO20" s="56">
        <v>2</v>
      </c>
      <c r="AP20" s="1" t="s">
        <v>321</v>
      </c>
    </row>
    <row r="21" spans="1:42" s="5" customFormat="1" ht="13.5" customHeight="1">
      <c r="A21" s="46">
        <v>7</v>
      </c>
      <c r="B21" s="47" t="s">
        <v>79</v>
      </c>
      <c r="C21" s="48" t="s">
        <v>68</v>
      </c>
      <c r="D21" s="48"/>
      <c r="E21" s="48"/>
      <c r="F21" s="48"/>
      <c r="G21" s="48"/>
      <c r="H21" s="49"/>
      <c r="I21" s="48">
        <v>32</v>
      </c>
      <c r="J21" s="48">
        <v>32</v>
      </c>
      <c r="K21" s="48">
        <v>16</v>
      </c>
      <c r="L21" s="48">
        <v>3</v>
      </c>
      <c r="M21" s="49" t="s">
        <v>74</v>
      </c>
      <c r="N21" s="48"/>
      <c r="O21" s="48"/>
      <c r="P21" s="48"/>
      <c r="Q21" s="48"/>
      <c r="R21" s="49"/>
      <c r="S21" s="48"/>
      <c r="T21" s="48"/>
      <c r="U21" s="48"/>
      <c r="V21" s="48"/>
      <c r="W21" s="49"/>
      <c r="X21" s="48"/>
      <c r="Y21" s="48"/>
      <c r="Z21" s="48"/>
      <c r="AA21" s="48"/>
      <c r="AB21" s="49"/>
      <c r="AC21" s="48"/>
      <c r="AD21" s="48"/>
      <c r="AE21" s="48"/>
      <c r="AF21" s="48"/>
      <c r="AG21" s="49"/>
      <c r="AH21" s="48"/>
      <c r="AI21" s="48"/>
      <c r="AJ21" s="48"/>
      <c r="AK21" s="48"/>
      <c r="AL21" s="48"/>
      <c r="AM21" s="44">
        <v>80</v>
      </c>
      <c r="AN21" s="48">
        <v>3</v>
      </c>
      <c r="AO21" s="56">
        <v>2</v>
      </c>
      <c r="AP21" s="1" t="s">
        <v>321</v>
      </c>
    </row>
    <row r="22" spans="1:42" ht="16.5" customHeight="1" thickBot="1">
      <c r="A22" s="46">
        <v>8</v>
      </c>
      <c r="B22" s="48" t="s">
        <v>80</v>
      </c>
      <c r="C22" s="48" t="s">
        <v>68</v>
      </c>
      <c r="D22" s="48"/>
      <c r="E22" s="48"/>
      <c r="F22" s="48"/>
      <c r="G22" s="48"/>
      <c r="H22" s="49"/>
      <c r="I22" s="48"/>
      <c r="J22" s="48"/>
      <c r="K22" s="48"/>
      <c r="L22" s="48"/>
      <c r="M22" s="49"/>
      <c r="N22" s="48"/>
      <c r="O22" s="48"/>
      <c r="P22" s="48"/>
      <c r="Q22" s="48"/>
      <c r="R22" s="49"/>
      <c r="S22" s="48">
        <v>32</v>
      </c>
      <c r="T22" s="48">
        <v>16</v>
      </c>
      <c r="U22" s="48">
        <v>32</v>
      </c>
      <c r="V22" s="48">
        <v>3</v>
      </c>
      <c r="W22" s="49" t="s">
        <v>69</v>
      </c>
      <c r="X22" s="48"/>
      <c r="Y22" s="48"/>
      <c r="Z22" s="48"/>
      <c r="AA22" s="48"/>
      <c r="AB22" s="49"/>
      <c r="AC22" s="48" t="s">
        <v>70</v>
      </c>
      <c r="AD22" s="48" t="s">
        <v>70</v>
      </c>
      <c r="AE22" s="48" t="s">
        <v>70</v>
      </c>
      <c r="AF22" s="48" t="s">
        <v>70</v>
      </c>
      <c r="AG22" s="49" t="s">
        <v>70</v>
      </c>
      <c r="AH22" s="48" t="s">
        <v>70</v>
      </c>
      <c r="AI22" s="48" t="s">
        <v>70</v>
      </c>
      <c r="AJ22" s="48" t="s">
        <v>70</v>
      </c>
      <c r="AK22" s="48" t="s">
        <v>70</v>
      </c>
      <c r="AL22" s="48" t="s">
        <v>70</v>
      </c>
      <c r="AM22" s="44">
        <v>80</v>
      </c>
      <c r="AN22" s="48">
        <v>3</v>
      </c>
      <c r="AO22" s="56">
        <v>4</v>
      </c>
      <c r="AP22" s="1" t="s">
        <v>321</v>
      </c>
    </row>
    <row r="23" spans="1:42" ht="15.75" customHeight="1" thickBot="1">
      <c r="A23" s="182" t="s">
        <v>81</v>
      </c>
      <c r="B23" s="183"/>
      <c r="C23" s="184"/>
      <c r="D23" s="185"/>
      <c r="E23" s="186"/>
      <c r="F23" s="186"/>
      <c r="G23" s="186"/>
      <c r="H23" s="186"/>
      <c r="I23" s="185"/>
      <c r="J23" s="186"/>
      <c r="K23" s="186"/>
      <c r="L23" s="186"/>
      <c r="M23" s="187"/>
      <c r="N23" s="185"/>
      <c r="O23" s="186"/>
      <c r="P23" s="186"/>
      <c r="Q23" s="186"/>
      <c r="R23" s="187"/>
      <c r="S23" s="185"/>
      <c r="T23" s="186"/>
      <c r="U23" s="186"/>
      <c r="V23" s="186"/>
      <c r="W23" s="187"/>
      <c r="X23" s="185"/>
      <c r="Y23" s="186"/>
      <c r="Z23" s="186"/>
      <c r="AA23" s="186"/>
      <c r="AB23" s="186"/>
      <c r="AC23" s="188"/>
      <c r="AD23" s="189"/>
      <c r="AE23" s="189"/>
      <c r="AF23" s="189"/>
      <c r="AG23" s="189"/>
      <c r="AH23" s="190"/>
      <c r="AI23" s="186"/>
      <c r="AJ23" s="186"/>
      <c r="AK23" s="186"/>
      <c r="AL23" s="187"/>
      <c r="AM23" s="185"/>
      <c r="AN23" s="191"/>
      <c r="AO23" s="223"/>
    </row>
    <row r="24" spans="1:42" ht="15.75" customHeight="1">
      <c r="A24" s="192" t="s">
        <v>82</v>
      </c>
      <c r="B24" s="193"/>
      <c r="C24" s="193"/>
      <c r="D24" s="193"/>
      <c r="E24" s="193"/>
      <c r="F24" s="193"/>
      <c r="G24" s="193"/>
      <c r="H24" s="193"/>
      <c r="I24" s="193"/>
      <c r="J24" s="193"/>
      <c r="K24" s="193"/>
      <c r="L24" s="193"/>
      <c r="M24" s="193"/>
      <c r="N24" s="193"/>
      <c r="O24" s="193"/>
      <c r="P24" s="193"/>
      <c r="Q24" s="193"/>
      <c r="R24" s="193"/>
      <c r="S24" s="193"/>
      <c r="T24" s="193"/>
      <c r="U24" s="193"/>
      <c r="V24" s="193"/>
      <c r="W24" s="193"/>
      <c r="X24" s="193"/>
      <c r="Y24" s="193"/>
      <c r="Z24" s="193"/>
      <c r="AA24" s="193"/>
      <c r="AB24" s="193"/>
      <c r="AC24" s="179"/>
      <c r="AD24" s="179"/>
      <c r="AE24" s="179"/>
      <c r="AF24" s="179"/>
      <c r="AG24" s="179"/>
      <c r="AH24" s="193"/>
      <c r="AI24" s="193"/>
      <c r="AJ24" s="193"/>
      <c r="AK24" s="193"/>
      <c r="AL24" s="193"/>
      <c r="AM24" s="193"/>
      <c r="AN24" s="194"/>
      <c r="AO24" s="222"/>
    </row>
    <row r="25" spans="1:42" ht="15.75" customHeight="1">
      <c r="A25" s="195" t="s">
        <v>83</v>
      </c>
      <c r="B25" s="196"/>
      <c r="C25" s="196"/>
      <c r="D25" s="196"/>
      <c r="E25" s="196"/>
      <c r="F25" s="196"/>
      <c r="G25" s="196"/>
      <c r="H25" s="196"/>
      <c r="I25" s="196"/>
      <c r="J25" s="196"/>
      <c r="K25" s="196"/>
      <c r="L25" s="196"/>
      <c r="M25" s="196"/>
      <c r="N25" s="196"/>
      <c r="O25" s="196"/>
      <c r="P25" s="196"/>
      <c r="Q25" s="196"/>
      <c r="R25" s="196"/>
      <c r="S25" s="196"/>
      <c r="T25" s="196"/>
      <c r="U25" s="196"/>
      <c r="V25" s="196"/>
      <c r="W25" s="196"/>
      <c r="X25" s="196"/>
      <c r="Y25" s="196"/>
      <c r="Z25" s="196"/>
      <c r="AA25" s="196"/>
      <c r="AB25" s="196"/>
      <c r="AC25" s="179"/>
      <c r="AD25" s="179"/>
      <c r="AE25" s="179"/>
      <c r="AF25" s="179"/>
      <c r="AG25" s="179"/>
      <c r="AH25" s="196"/>
      <c r="AI25" s="196"/>
      <c r="AJ25" s="196"/>
      <c r="AK25" s="196"/>
      <c r="AL25" s="196"/>
      <c r="AM25" s="196"/>
      <c r="AN25" s="197"/>
      <c r="AO25" s="222"/>
    </row>
    <row r="26" spans="1:42" ht="14.5" customHeight="1">
      <c r="A26" s="42">
        <v>1</v>
      </c>
      <c r="B26" s="43" t="s">
        <v>84</v>
      </c>
      <c r="C26" s="44" t="s">
        <v>68</v>
      </c>
      <c r="D26" s="44">
        <v>36</v>
      </c>
      <c r="E26" s="44">
        <v>54</v>
      </c>
      <c r="F26" s="44">
        <v>70</v>
      </c>
      <c r="G26" s="44">
        <v>6</v>
      </c>
      <c r="H26" s="45" t="s">
        <v>69</v>
      </c>
      <c r="I26" s="44"/>
      <c r="J26" s="44"/>
      <c r="K26" s="44"/>
      <c r="L26" s="44"/>
      <c r="M26" s="45"/>
      <c r="N26" s="44"/>
      <c r="O26" s="44"/>
      <c r="P26" s="44"/>
      <c r="Q26" s="44"/>
      <c r="R26" s="45"/>
      <c r="S26" s="44"/>
      <c r="T26" s="44"/>
      <c r="U26" s="44"/>
      <c r="V26" s="44"/>
      <c r="W26" s="45"/>
      <c r="X26" s="44"/>
      <c r="Y26" s="44"/>
      <c r="Z26" s="44"/>
      <c r="AA26" s="44"/>
      <c r="AB26" s="45"/>
      <c r="AC26" s="44"/>
      <c r="AD26" s="44"/>
      <c r="AE26" s="44"/>
      <c r="AF26" s="44"/>
      <c r="AG26" s="45"/>
      <c r="AH26" s="44"/>
      <c r="AI26" s="44"/>
      <c r="AJ26" s="44"/>
      <c r="AK26" s="44"/>
      <c r="AL26" s="44"/>
      <c r="AM26" s="44">
        <v>160</v>
      </c>
      <c r="AN26" s="44">
        <v>6</v>
      </c>
      <c r="AO26" s="56">
        <v>1</v>
      </c>
      <c r="AP26" s="1" t="s">
        <v>71</v>
      </c>
    </row>
    <row r="27" spans="1:42" ht="15.75" customHeight="1">
      <c r="A27" s="46">
        <v>2</v>
      </c>
      <c r="B27" s="48" t="s">
        <v>85</v>
      </c>
      <c r="C27" s="48" t="s">
        <v>68</v>
      </c>
      <c r="D27" s="48">
        <v>36</v>
      </c>
      <c r="E27" s="48">
        <v>36</v>
      </c>
      <c r="F27" s="48">
        <v>88</v>
      </c>
      <c r="G27" s="48">
        <v>6</v>
      </c>
      <c r="H27" s="49" t="s">
        <v>74</v>
      </c>
      <c r="I27" s="48"/>
      <c r="J27" s="48"/>
      <c r="K27" s="48"/>
      <c r="L27" s="48"/>
      <c r="M27" s="49"/>
      <c r="N27" s="48"/>
      <c r="O27" s="48"/>
      <c r="P27" s="48"/>
      <c r="Q27" s="48"/>
      <c r="R27" s="49"/>
      <c r="S27" s="48"/>
      <c r="T27" s="48"/>
      <c r="U27" s="48"/>
      <c r="V27" s="48"/>
      <c r="W27" s="49"/>
      <c r="X27" s="48"/>
      <c r="Y27" s="48"/>
      <c r="Z27" s="48"/>
      <c r="AA27" s="48"/>
      <c r="AB27" s="49"/>
      <c r="AC27" s="48"/>
      <c r="AD27" s="48"/>
      <c r="AE27" s="48"/>
      <c r="AF27" s="48"/>
      <c r="AG27" s="49"/>
      <c r="AH27" s="48"/>
      <c r="AI27" s="48"/>
      <c r="AJ27" s="48"/>
      <c r="AK27" s="48"/>
      <c r="AL27" s="48"/>
      <c r="AM27" s="48">
        <v>160</v>
      </c>
      <c r="AN27" s="48">
        <v>6</v>
      </c>
      <c r="AO27" s="56">
        <v>1</v>
      </c>
      <c r="AP27" s="1" t="s">
        <v>71</v>
      </c>
    </row>
    <row r="28" spans="1:42" ht="15.75" customHeight="1">
      <c r="A28" s="46">
        <v>3</v>
      </c>
      <c r="B28" s="48" t="s">
        <v>86</v>
      </c>
      <c r="C28" s="48" t="s">
        <v>68</v>
      </c>
      <c r="D28" s="48"/>
      <c r="E28" s="48"/>
      <c r="F28" s="48"/>
      <c r="G28" s="48"/>
      <c r="H28" s="49"/>
      <c r="I28" s="48">
        <v>32</v>
      </c>
      <c r="J28" s="48">
        <v>48</v>
      </c>
      <c r="K28" s="48">
        <v>80</v>
      </c>
      <c r="L28" s="48">
        <v>6</v>
      </c>
      <c r="M28" s="49" t="s">
        <v>74</v>
      </c>
      <c r="N28" s="48"/>
      <c r="O28" s="48"/>
      <c r="P28" s="48"/>
      <c r="Q28" s="48"/>
      <c r="R28" s="49"/>
      <c r="S28" s="48"/>
      <c r="T28" s="48"/>
      <c r="U28" s="48"/>
      <c r="V28" s="48"/>
      <c r="W28" s="49"/>
      <c r="X28" s="48"/>
      <c r="Y28" s="48"/>
      <c r="Z28" s="48"/>
      <c r="AA28" s="48"/>
      <c r="AB28" s="49"/>
      <c r="AC28" s="48"/>
      <c r="AD28" s="48"/>
      <c r="AE28" s="48"/>
      <c r="AF28" s="48"/>
      <c r="AG28" s="49"/>
      <c r="AH28" s="48"/>
      <c r="AI28" s="48"/>
      <c r="AJ28" s="48"/>
      <c r="AK28" s="48"/>
      <c r="AL28" s="48"/>
      <c r="AM28" s="48">
        <v>160</v>
      </c>
      <c r="AN28" s="48">
        <v>6</v>
      </c>
      <c r="AO28" s="56">
        <v>2</v>
      </c>
      <c r="AP28" s="1" t="s">
        <v>71</v>
      </c>
    </row>
    <row r="29" spans="1:42" ht="15.75" customHeight="1">
      <c r="A29" s="46">
        <v>4</v>
      </c>
      <c r="B29" s="48" t="s">
        <v>87</v>
      </c>
      <c r="C29" s="48" t="s">
        <v>68</v>
      </c>
      <c r="D29" s="48"/>
      <c r="E29" s="48"/>
      <c r="F29" s="48"/>
      <c r="G29" s="48"/>
      <c r="H29" s="49"/>
      <c r="I29" s="48">
        <v>32</v>
      </c>
      <c r="J29" s="48">
        <v>32</v>
      </c>
      <c r="K29" s="48">
        <v>96</v>
      </c>
      <c r="L29" s="48">
        <v>6</v>
      </c>
      <c r="M29" s="49" t="s">
        <v>69</v>
      </c>
      <c r="N29" s="48"/>
      <c r="O29" s="48"/>
      <c r="P29" s="48"/>
      <c r="Q29" s="48"/>
      <c r="R29" s="49"/>
      <c r="S29" s="48"/>
      <c r="T29" s="48"/>
      <c r="U29" s="48"/>
      <c r="V29" s="48"/>
      <c r="W29" s="49"/>
      <c r="X29" s="48"/>
      <c r="Y29" s="48"/>
      <c r="Z29" s="48"/>
      <c r="AA29" s="48"/>
      <c r="AB29" s="49"/>
      <c r="AC29" s="48"/>
      <c r="AD29" s="48"/>
      <c r="AE29" s="48"/>
      <c r="AF29" s="48"/>
      <c r="AG29" s="49"/>
      <c r="AH29" s="48"/>
      <c r="AI29" s="48"/>
      <c r="AJ29" s="48"/>
      <c r="AK29" s="48"/>
      <c r="AL29" s="48"/>
      <c r="AM29" s="48">
        <v>160</v>
      </c>
      <c r="AN29" s="48">
        <v>6</v>
      </c>
      <c r="AO29" s="56">
        <v>2</v>
      </c>
      <c r="AP29" s="1" t="s">
        <v>71</v>
      </c>
    </row>
    <row r="30" spans="1:42" ht="15.75" customHeight="1">
      <c r="A30" s="46">
        <v>5</v>
      </c>
      <c r="B30" s="48" t="s">
        <v>88</v>
      </c>
      <c r="C30" s="48" t="s">
        <v>68</v>
      </c>
      <c r="D30" s="48"/>
      <c r="E30" s="48"/>
      <c r="F30" s="48"/>
      <c r="G30" s="48"/>
      <c r="H30" s="49"/>
      <c r="I30" s="48"/>
      <c r="J30" s="48"/>
      <c r="K30" s="48"/>
      <c r="L30" s="48"/>
      <c r="M30" s="49"/>
      <c r="N30" s="48">
        <v>32</v>
      </c>
      <c r="O30" s="48">
        <v>16</v>
      </c>
      <c r="P30" s="48">
        <v>32</v>
      </c>
      <c r="Q30" s="48">
        <v>3</v>
      </c>
      <c r="R30" s="49" t="s">
        <v>74</v>
      </c>
      <c r="S30" s="48"/>
      <c r="T30" s="48"/>
      <c r="U30" s="48"/>
      <c r="V30" s="48"/>
      <c r="W30" s="49"/>
      <c r="X30" s="48"/>
      <c r="Y30" s="48"/>
      <c r="Z30" s="48"/>
      <c r="AA30" s="48"/>
      <c r="AB30" s="49"/>
      <c r="AC30" s="48"/>
      <c r="AD30" s="48"/>
      <c r="AE30" s="48"/>
      <c r="AF30" s="48"/>
      <c r="AG30" s="49"/>
      <c r="AH30" s="48"/>
      <c r="AI30" s="48"/>
      <c r="AJ30" s="48"/>
      <c r="AK30" s="48"/>
      <c r="AL30" s="48"/>
      <c r="AM30" s="48">
        <v>80</v>
      </c>
      <c r="AN30" s="48">
        <v>3</v>
      </c>
      <c r="AO30" s="56">
        <v>3</v>
      </c>
      <c r="AP30" s="1" t="s">
        <v>71</v>
      </c>
    </row>
    <row r="31" spans="1:42" ht="15.75" customHeight="1">
      <c r="A31" s="46">
        <v>6</v>
      </c>
      <c r="B31" s="48" t="s">
        <v>89</v>
      </c>
      <c r="C31" s="48" t="s">
        <v>68</v>
      </c>
      <c r="D31" s="48"/>
      <c r="E31" s="48"/>
      <c r="F31" s="48"/>
      <c r="G31" s="48"/>
      <c r="H31" s="49"/>
      <c r="I31" s="48"/>
      <c r="J31" s="48"/>
      <c r="K31" s="48"/>
      <c r="L31" s="48"/>
      <c r="M31" s="49"/>
      <c r="N31" s="48">
        <v>16</v>
      </c>
      <c r="O31" s="48">
        <v>32</v>
      </c>
      <c r="P31" s="48">
        <v>32</v>
      </c>
      <c r="Q31" s="48">
        <v>3</v>
      </c>
      <c r="R31" s="49" t="s">
        <v>69</v>
      </c>
      <c r="S31" s="48"/>
      <c r="T31" s="48"/>
      <c r="U31" s="48"/>
      <c r="V31" s="48"/>
      <c r="W31" s="49"/>
      <c r="X31" s="48"/>
      <c r="Y31" s="48"/>
      <c r="Z31" s="48"/>
      <c r="AA31" s="48"/>
      <c r="AB31" s="49"/>
      <c r="AC31" s="48"/>
      <c r="AD31" s="48"/>
      <c r="AE31" s="48"/>
      <c r="AF31" s="48"/>
      <c r="AG31" s="49"/>
      <c r="AH31" s="48"/>
      <c r="AI31" s="48"/>
      <c r="AJ31" s="48"/>
      <c r="AK31" s="48"/>
      <c r="AL31" s="48"/>
      <c r="AM31" s="48">
        <v>80</v>
      </c>
      <c r="AN31" s="48">
        <v>3</v>
      </c>
      <c r="AO31" s="56">
        <v>3</v>
      </c>
      <c r="AP31" s="1" t="s">
        <v>71</v>
      </c>
    </row>
    <row r="32" spans="1:42" ht="15.75" customHeight="1">
      <c r="A32" s="46">
        <v>7</v>
      </c>
      <c r="B32" s="47" t="s">
        <v>90</v>
      </c>
      <c r="C32" s="48" t="s">
        <v>68</v>
      </c>
      <c r="D32" s="48"/>
      <c r="E32" s="48"/>
      <c r="F32" s="48"/>
      <c r="G32" s="48"/>
      <c r="H32" s="49"/>
      <c r="I32" s="48"/>
      <c r="J32" s="48"/>
      <c r="K32" s="48"/>
      <c r="L32" s="48"/>
      <c r="M32" s="49"/>
      <c r="N32" s="48">
        <v>32</v>
      </c>
      <c r="O32" s="48">
        <v>48</v>
      </c>
      <c r="P32" s="48">
        <v>80</v>
      </c>
      <c r="Q32" s="48">
        <v>6</v>
      </c>
      <c r="R32" s="49" t="s">
        <v>69</v>
      </c>
      <c r="S32" s="48"/>
      <c r="T32" s="48"/>
      <c r="U32" s="48"/>
      <c r="V32" s="48"/>
      <c r="W32" s="49"/>
      <c r="X32" s="48"/>
      <c r="Y32" s="48"/>
      <c r="Z32" s="48"/>
      <c r="AA32" s="48"/>
      <c r="AB32" s="49"/>
      <c r="AC32" s="48"/>
      <c r="AD32" s="48"/>
      <c r="AE32" s="48"/>
      <c r="AF32" s="48"/>
      <c r="AG32" s="49"/>
      <c r="AH32" s="48"/>
      <c r="AI32" s="48"/>
      <c r="AJ32" s="48"/>
      <c r="AK32" s="48"/>
      <c r="AL32" s="48"/>
      <c r="AM32" s="48">
        <v>160</v>
      </c>
      <c r="AN32" s="48">
        <v>6</v>
      </c>
      <c r="AO32" s="56">
        <v>3</v>
      </c>
      <c r="AP32" s="1" t="s">
        <v>71</v>
      </c>
    </row>
    <row r="33" spans="1:42" ht="15.75" customHeight="1">
      <c r="A33" s="46">
        <v>8</v>
      </c>
      <c r="B33" s="48" t="s">
        <v>91</v>
      </c>
      <c r="C33" s="48" t="s">
        <v>68</v>
      </c>
      <c r="D33" s="48"/>
      <c r="E33" s="48"/>
      <c r="F33" s="48"/>
      <c r="G33" s="48"/>
      <c r="H33" s="49"/>
      <c r="I33" s="48"/>
      <c r="J33" s="48"/>
      <c r="K33" s="48"/>
      <c r="L33" s="48"/>
      <c r="M33" s="49"/>
      <c r="N33" s="48">
        <v>32</v>
      </c>
      <c r="O33" s="48">
        <v>48</v>
      </c>
      <c r="P33" s="48">
        <v>80</v>
      </c>
      <c r="Q33" s="48">
        <v>6</v>
      </c>
      <c r="R33" s="49" t="s">
        <v>74</v>
      </c>
      <c r="S33" s="48"/>
      <c r="T33" s="48"/>
      <c r="U33" s="48"/>
      <c r="V33" s="48"/>
      <c r="W33" s="49"/>
      <c r="X33" s="48"/>
      <c r="Y33" s="48"/>
      <c r="Z33" s="48"/>
      <c r="AA33" s="48"/>
      <c r="AB33" s="49"/>
      <c r="AC33" s="48"/>
      <c r="AD33" s="48"/>
      <c r="AE33" s="48"/>
      <c r="AF33" s="48"/>
      <c r="AG33" s="49"/>
      <c r="AH33" s="48"/>
      <c r="AI33" s="48"/>
      <c r="AJ33" s="48"/>
      <c r="AK33" s="48"/>
      <c r="AL33" s="48"/>
      <c r="AM33" s="48">
        <v>160</v>
      </c>
      <c r="AN33" s="48">
        <v>6</v>
      </c>
      <c r="AO33" s="56">
        <v>3</v>
      </c>
      <c r="AP33" s="1" t="s">
        <v>71</v>
      </c>
    </row>
    <row r="34" spans="1:42" ht="15.75" customHeight="1">
      <c r="A34" s="46">
        <v>9</v>
      </c>
      <c r="B34" s="48" t="s">
        <v>92</v>
      </c>
      <c r="C34" s="48" t="s">
        <v>68</v>
      </c>
      <c r="D34" s="48"/>
      <c r="E34" s="48"/>
      <c r="F34" s="48"/>
      <c r="G34" s="48"/>
      <c r="H34" s="49"/>
      <c r="I34" s="48"/>
      <c r="J34" s="48"/>
      <c r="K34" s="48"/>
      <c r="L34" s="48"/>
      <c r="M34" s="49"/>
      <c r="N34" s="48"/>
      <c r="O34" s="48"/>
      <c r="P34" s="48"/>
      <c r="Q34" s="48"/>
      <c r="R34" s="49"/>
      <c r="S34" s="48">
        <v>32</v>
      </c>
      <c r="T34" s="48">
        <v>16</v>
      </c>
      <c r="U34" s="48">
        <v>32</v>
      </c>
      <c r="V34" s="48">
        <v>3</v>
      </c>
      <c r="W34" s="49" t="s">
        <v>74</v>
      </c>
      <c r="X34" s="48"/>
      <c r="Y34" s="48"/>
      <c r="Z34" s="48"/>
      <c r="AA34" s="48"/>
      <c r="AB34" s="49"/>
      <c r="AC34" s="48"/>
      <c r="AD34" s="48"/>
      <c r="AE34" s="48"/>
      <c r="AF34" s="48"/>
      <c r="AG34" s="49"/>
      <c r="AH34" s="48"/>
      <c r="AI34" s="48"/>
      <c r="AJ34" s="48"/>
      <c r="AK34" s="48"/>
      <c r="AL34" s="48"/>
      <c r="AM34" s="48">
        <v>80</v>
      </c>
      <c r="AN34" s="48">
        <v>3</v>
      </c>
      <c r="AO34" s="56">
        <v>4</v>
      </c>
      <c r="AP34" s="1" t="s">
        <v>71</v>
      </c>
    </row>
    <row r="35" spans="1:42" ht="15.75" customHeight="1">
      <c r="A35" s="46">
        <v>10</v>
      </c>
      <c r="B35" s="48" t="s">
        <v>93</v>
      </c>
      <c r="C35" s="48" t="s">
        <v>68</v>
      </c>
      <c r="D35" s="48"/>
      <c r="E35" s="48"/>
      <c r="F35" s="48"/>
      <c r="G35" s="48"/>
      <c r="H35" s="49"/>
      <c r="I35" s="48"/>
      <c r="J35" s="48"/>
      <c r="K35" s="48"/>
      <c r="L35" s="48"/>
      <c r="M35" s="49"/>
      <c r="N35" s="48"/>
      <c r="O35" s="48"/>
      <c r="P35" s="48"/>
      <c r="Q35" s="48"/>
      <c r="R35" s="49"/>
      <c r="S35" s="48"/>
      <c r="T35" s="48"/>
      <c r="U35" s="48"/>
      <c r="V35" s="48"/>
      <c r="W35" s="49"/>
      <c r="X35" s="48">
        <v>18</v>
      </c>
      <c r="Y35" s="48">
        <v>36</v>
      </c>
      <c r="Z35" s="48">
        <v>26</v>
      </c>
      <c r="AA35" s="48">
        <v>3</v>
      </c>
      <c r="AB35" s="49" t="s">
        <v>74</v>
      </c>
      <c r="AC35" s="48"/>
      <c r="AD35" s="48"/>
      <c r="AE35" s="48"/>
      <c r="AF35" s="48"/>
      <c r="AG35" s="49"/>
      <c r="AH35" s="48"/>
      <c r="AI35" s="48"/>
      <c r="AJ35" s="48"/>
      <c r="AK35" s="48"/>
      <c r="AL35" s="48"/>
      <c r="AM35" s="48">
        <v>80</v>
      </c>
      <c r="AN35" s="48">
        <v>3</v>
      </c>
      <c r="AO35" s="56">
        <v>5</v>
      </c>
      <c r="AP35" s="1" t="s">
        <v>71</v>
      </c>
    </row>
    <row r="36" spans="1:42" ht="15.75" customHeight="1">
      <c r="A36" s="303" t="s">
        <v>94</v>
      </c>
      <c r="B36" s="304"/>
      <c r="C36" s="305"/>
      <c r="D36" s="305"/>
      <c r="E36" s="305"/>
      <c r="F36" s="305"/>
      <c r="G36" s="305"/>
      <c r="H36" s="306"/>
      <c r="I36" s="305"/>
      <c r="J36" s="305"/>
      <c r="K36" s="305"/>
      <c r="L36" s="305"/>
      <c r="M36" s="306"/>
      <c r="N36" s="305"/>
      <c r="O36" s="305"/>
      <c r="P36" s="305"/>
      <c r="Q36" s="305"/>
      <c r="R36" s="306"/>
      <c r="S36" s="305"/>
      <c r="T36" s="305"/>
      <c r="U36" s="305"/>
      <c r="V36" s="305"/>
      <c r="W36" s="306"/>
      <c r="X36" s="305"/>
      <c r="Y36" s="305"/>
      <c r="Z36" s="305"/>
      <c r="AA36" s="305"/>
      <c r="AB36" s="306"/>
      <c r="AC36" s="305"/>
      <c r="AD36" s="305"/>
      <c r="AE36" s="305"/>
      <c r="AF36" s="305"/>
      <c r="AG36" s="306"/>
      <c r="AH36" s="305"/>
      <c r="AI36" s="305"/>
      <c r="AJ36" s="305"/>
      <c r="AK36" s="305"/>
      <c r="AL36" s="305"/>
      <c r="AM36" s="305"/>
      <c r="AN36" s="305"/>
      <c r="AO36" s="307"/>
      <c r="AP36" s="308"/>
    </row>
    <row r="37" spans="1:42" ht="19.5" customHeight="1">
      <c r="A37" s="46">
        <v>12</v>
      </c>
      <c r="B37" s="48" t="s">
        <v>95</v>
      </c>
      <c r="C37" s="48" t="s">
        <v>68</v>
      </c>
      <c r="D37" s="48">
        <v>36</v>
      </c>
      <c r="E37" s="48">
        <v>36</v>
      </c>
      <c r="F37" s="48">
        <v>88</v>
      </c>
      <c r="G37" s="48">
        <v>6</v>
      </c>
      <c r="H37" s="49" t="s">
        <v>74</v>
      </c>
      <c r="I37" s="48"/>
      <c r="J37" s="48"/>
      <c r="K37" s="48"/>
      <c r="L37" s="48"/>
      <c r="M37" s="49"/>
      <c r="N37" s="48"/>
      <c r="O37" s="48"/>
      <c r="P37" s="48"/>
      <c r="Q37" s="48"/>
      <c r="R37" s="49"/>
      <c r="S37" s="48"/>
      <c r="T37" s="48"/>
      <c r="U37" s="48"/>
      <c r="V37" s="48"/>
      <c r="W37" s="49"/>
      <c r="X37" s="48"/>
      <c r="Y37" s="48"/>
      <c r="Z37" s="48"/>
      <c r="AA37" s="48"/>
      <c r="AB37" s="49"/>
      <c r="AC37" s="48"/>
      <c r="AD37" s="48"/>
      <c r="AE37" s="48"/>
      <c r="AF37" s="48"/>
      <c r="AG37" s="49"/>
      <c r="AH37" s="48"/>
      <c r="AI37" s="48"/>
      <c r="AJ37" s="48"/>
      <c r="AK37" s="48"/>
      <c r="AL37" s="48"/>
      <c r="AM37" s="48">
        <v>160</v>
      </c>
      <c r="AN37" s="48">
        <v>6</v>
      </c>
      <c r="AO37" s="56">
        <v>1</v>
      </c>
      <c r="AP37" s="1" t="s">
        <v>71</v>
      </c>
    </row>
    <row r="38" spans="1:42" ht="19.5" customHeight="1">
      <c r="A38" s="46">
        <v>13</v>
      </c>
      <c r="B38" s="48" t="s">
        <v>96</v>
      </c>
      <c r="C38" s="48" t="s">
        <v>68</v>
      </c>
      <c r="D38" s="48"/>
      <c r="E38" s="48"/>
      <c r="F38" s="48"/>
      <c r="G38" s="48"/>
      <c r="H38" s="49"/>
      <c r="I38" s="48">
        <v>32</v>
      </c>
      <c r="J38" s="48">
        <v>32</v>
      </c>
      <c r="K38" s="48">
        <v>96</v>
      </c>
      <c r="L38" s="48">
        <v>6</v>
      </c>
      <c r="M38" s="49" t="s">
        <v>74</v>
      </c>
      <c r="N38" s="48"/>
      <c r="O38" s="48"/>
      <c r="P38" s="48"/>
      <c r="Q38" s="48"/>
      <c r="R38" s="49"/>
      <c r="S38" s="48"/>
      <c r="T38" s="48"/>
      <c r="U38" s="48"/>
      <c r="V38" s="48"/>
      <c r="W38" s="49"/>
      <c r="X38" s="48"/>
      <c r="Y38" s="48"/>
      <c r="Z38" s="48"/>
      <c r="AA38" s="48"/>
      <c r="AB38" s="49"/>
      <c r="AC38" s="48"/>
      <c r="AD38" s="48"/>
      <c r="AE38" s="48"/>
      <c r="AF38" s="48"/>
      <c r="AG38" s="49"/>
      <c r="AH38" s="48"/>
      <c r="AI38" s="48"/>
      <c r="AJ38" s="48"/>
      <c r="AK38" s="48"/>
      <c r="AL38" s="48"/>
      <c r="AM38" s="48">
        <v>160</v>
      </c>
      <c r="AN38" s="48">
        <v>6</v>
      </c>
      <c r="AO38" s="56">
        <v>2</v>
      </c>
      <c r="AP38" s="1" t="s">
        <v>71</v>
      </c>
    </row>
    <row r="39" spans="1:42" ht="22.5" customHeight="1">
      <c r="A39" s="46">
        <v>14</v>
      </c>
      <c r="B39" s="48" t="s">
        <v>97</v>
      </c>
      <c r="C39" s="48" t="s">
        <v>68</v>
      </c>
      <c r="D39" s="48"/>
      <c r="E39" s="48"/>
      <c r="F39" s="48"/>
      <c r="G39" s="48"/>
      <c r="H39" s="49"/>
      <c r="I39" s="48"/>
      <c r="J39" s="48"/>
      <c r="K39" s="48"/>
      <c r="L39" s="48"/>
      <c r="M39" s="49"/>
      <c r="N39" s="48">
        <v>32</v>
      </c>
      <c r="O39" s="48">
        <v>48</v>
      </c>
      <c r="P39" s="48">
        <v>80</v>
      </c>
      <c r="Q39" s="48">
        <v>6</v>
      </c>
      <c r="R39" s="49" t="s">
        <v>74</v>
      </c>
      <c r="S39" s="48"/>
      <c r="T39" s="48"/>
      <c r="U39" s="48"/>
      <c r="V39" s="48"/>
      <c r="W39" s="49"/>
      <c r="X39" s="48"/>
      <c r="Y39" s="48"/>
      <c r="Z39" s="48"/>
      <c r="AA39" s="48"/>
      <c r="AB39" s="49"/>
      <c r="AC39" s="48"/>
      <c r="AD39" s="48"/>
      <c r="AE39" s="48"/>
      <c r="AF39" s="48"/>
      <c r="AG39" s="49"/>
      <c r="AH39" s="48"/>
      <c r="AI39" s="48"/>
      <c r="AJ39" s="48"/>
      <c r="AK39" s="48"/>
      <c r="AL39" s="48"/>
      <c r="AM39" s="48">
        <v>160</v>
      </c>
      <c r="AN39" s="48">
        <v>6</v>
      </c>
      <c r="AO39" s="56">
        <v>3</v>
      </c>
      <c r="AP39" s="1" t="s">
        <v>71</v>
      </c>
    </row>
    <row r="40" spans="1:42" ht="15.75" customHeight="1">
      <c r="A40" s="46">
        <v>15</v>
      </c>
      <c r="B40" s="48" t="s">
        <v>98</v>
      </c>
      <c r="C40" s="48" t="s">
        <v>68</v>
      </c>
      <c r="D40" s="48"/>
      <c r="E40" s="48"/>
      <c r="F40" s="48"/>
      <c r="G40" s="48"/>
      <c r="H40" s="49"/>
      <c r="I40" s="48"/>
      <c r="J40" s="48"/>
      <c r="K40" s="48"/>
      <c r="L40" s="48"/>
      <c r="M40" s="49"/>
      <c r="N40" s="48"/>
      <c r="O40" s="48"/>
      <c r="P40" s="48"/>
      <c r="Q40" s="48"/>
      <c r="R40" s="49"/>
      <c r="S40" s="48">
        <v>32</v>
      </c>
      <c r="T40" s="48">
        <v>64</v>
      </c>
      <c r="U40" s="48">
        <v>64</v>
      </c>
      <c r="V40" s="48">
        <v>6</v>
      </c>
      <c r="W40" s="49" t="s">
        <v>74</v>
      </c>
      <c r="X40" s="48"/>
      <c r="Y40" s="48"/>
      <c r="Z40" s="48"/>
      <c r="AA40" s="48"/>
      <c r="AB40" s="49"/>
      <c r="AC40" s="48"/>
      <c r="AD40" s="48"/>
      <c r="AE40" s="48"/>
      <c r="AF40" s="48"/>
      <c r="AG40" s="49"/>
      <c r="AH40" s="48"/>
      <c r="AI40" s="48"/>
      <c r="AJ40" s="48"/>
      <c r="AK40" s="48"/>
      <c r="AL40" s="48"/>
      <c r="AM40" s="48">
        <v>160</v>
      </c>
      <c r="AN40" s="48">
        <v>6</v>
      </c>
      <c r="AO40" s="56">
        <v>4</v>
      </c>
      <c r="AP40" s="1" t="s">
        <v>71</v>
      </c>
    </row>
    <row r="41" spans="1:42" ht="19.5" customHeight="1">
      <c r="A41" s="46">
        <v>16</v>
      </c>
      <c r="B41" s="48" t="s">
        <v>99</v>
      </c>
      <c r="C41" s="48" t="s">
        <v>68</v>
      </c>
      <c r="D41" s="48"/>
      <c r="E41" s="48"/>
      <c r="F41" s="48"/>
      <c r="G41" s="48"/>
      <c r="H41" s="49"/>
      <c r="I41" s="48"/>
      <c r="J41" s="48"/>
      <c r="K41" s="48"/>
      <c r="L41" s="48"/>
      <c r="M41" s="49"/>
      <c r="N41" s="48"/>
      <c r="O41" s="48"/>
      <c r="P41" s="48"/>
      <c r="Q41" s="48"/>
      <c r="R41" s="49"/>
      <c r="S41" s="48">
        <v>32</v>
      </c>
      <c r="T41" s="48">
        <v>32</v>
      </c>
      <c r="U41" s="48">
        <v>96</v>
      </c>
      <c r="V41" s="48">
        <v>6</v>
      </c>
      <c r="W41" s="49" t="s">
        <v>74</v>
      </c>
      <c r="X41" s="48"/>
      <c r="Y41" s="48"/>
      <c r="Z41" s="48"/>
      <c r="AA41" s="48"/>
      <c r="AB41" s="49"/>
      <c r="AC41" s="48"/>
      <c r="AD41" s="48"/>
      <c r="AE41" s="48"/>
      <c r="AF41" s="48"/>
      <c r="AG41" s="49"/>
      <c r="AH41" s="48"/>
      <c r="AI41" s="48"/>
      <c r="AJ41" s="48"/>
      <c r="AK41" s="48"/>
      <c r="AL41" s="48"/>
      <c r="AM41" s="48">
        <v>160</v>
      </c>
      <c r="AN41" s="48">
        <v>6</v>
      </c>
      <c r="AO41" s="56">
        <v>4</v>
      </c>
      <c r="AP41" s="1" t="s">
        <v>71</v>
      </c>
    </row>
    <row r="42" spans="1:42" ht="20.25" customHeight="1">
      <c r="A42" s="46">
        <v>17</v>
      </c>
      <c r="B42" s="48" t="s">
        <v>100</v>
      </c>
      <c r="C42" s="48" t="s">
        <v>68</v>
      </c>
      <c r="D42" s="48"/>
      <c r="E42" s="48"/>
      <c r="F42" s="48"/>
      <c r="G42" s="48"/>
      <c r="H42" s="49"/>
      <c r="I42" s="48"/>
      <c r="J42" s="48"/>
      <c r="K42" s="48"/>
      <c r="L42" s="48"/>
      <c r="M42" s="49"/>
      <c r="N42" s="48"/>
      <c r="O42" s="48"/>
      <c r="P42" s="48"/>
      <c r="Q42" s="48"/>
      <c r="R42" s="49"/>
      <c r="S42" s="48"/>
      <c r="T42" s="48"/>
      <c r="U42" s="48"/>
      <c r="V42" s="48"/>
      <c r="W42" s="49"/>
      <c r="X42" s="48">
        <v>18</v>
      </c>
      <c r="Y42" s="48">
        <v>36</v>
      </c>
      <c r="Z42" s="48">
        <v>26</v>
      </c>
      <c r="AA42" s="48">
        <v>3</v>
      </c>
      <c r="AB42" s="49" t="s">
        <v>74</v>
      </c>
      <c r="AC42" s="48"/>
      <c r="AD42" s="48"/>
      <c r="AE42" s="48"/>
      <c r="AF42" s="48"/>
      <c r="AG42" s="49"/>
      <c r="AH42" s="48"/>
      <c r="AI42" s="48"/>
      <c r="AJ42" s="48"/>
      <c r="AK42" s="48"/>
      <c r="AL42" s="48"/>
      <c r="AM42" s="48">
        <v>80</v>
      </c>
      <c r="AN42" s="48">
        <v>3</v>
      </c>
      <c r="AO42" s="56">
        <v>5</v>
      </c>
      <c r="AP42" s="1" t="s">
        <v>71</v>
      </c>
    </row>
    <row r="43" spans="1:42" ht="17.149999999999999" customHeight="1">
      <c r="A43" s="46">
        <v>18</v>
      </c>
      <c r="B43" s="48" t="s">
        <v>101</v>
      </c>
      <c r="C43" s="48" t="s">
        <v>68</v>
      </c>
      <c r="D43" s="48"/>
      <c r="E43" s="48"/>
      <c r="F43" s="48"/>
      <c r="G43" s="48"/>
      <c r="H43" s="49"/>
      <c r="I43" s="48"/>
      <c r="J43" s="48"/>
      <c r="K43" s="48"/>
      <c r="L43" s="48"/>
      <c r="M43" s="49"/>
      <c r="N43" s="48"/>
      <c r="O43" s="48"/>
      <c r="P43" s="48"/>
      <c r="Q43" s="48"/>
      <c r="R43" s="49"/>
      <c r="S43" s="48"/>
      <c r="T43" s="48"/>
      <c r="U43" s="48"/>
      <c r="V43" s="48"/>
      <c r="W43" s="49"/>
      <c r="X43" s="48"/>
      <c r="Y43" s="48"/>
      <c r="Z43" s="48"/>
      <c r="AA43" s="48"/>
      <c r="AB43" s="49"/>
      <c r="AC43" s="48">
        <v>40</v>
      </c>
      <c r="AD43" s="48">
        <v>40</v>
      </c>
      <c r="AE43" s="48">
        <v>80</v>
      </c>
      <c r="AF43" s="48">
        <v>6</v>
      </c>
      <c r="AG43" s="49" t="s">
        <v>74</v>
      </c>
      <c r="AH43" s="48"/>
      <c r="AI43" s="48"/>
      <c r="AJ43" s="48"/>
      <c r="AK43" s="48"/>
      <c r="AL43" s="48"/>
      <c r="AM43" s="48">
        <v>160</v>
      </c>
      <c r="AN43" s="48">
        <v>6</v>
      </c>
      <c r="AO43" s="56">
        <v>6</v>
      </c>
      <c r="AP43" s="1" t="s">
        <v>71</v>
      </c>
    </row>
    <row r="44" spans="1:42" ht="15.75" customHeight="1">
      <c r="A44" s="46">
        <v>19</v>
      </c>
      <c r="B44" s="48"/>
      <c r="C44" s="48" t="s">
        <v>68</v>
      </c>
      <c r="D44" s="48"/>
      <c r="E44" s="48"/>
      <c r="F44" s="48"/>
      <c r="G44" s="48"/>
      <c r="H44" s="49"/>
      <c r="I44" s="48"/>
      <c r="J44" s="48"/>
      <c r="K44" s="48"/>
      <c r="L44" s="48"/>
      <c r="M44" s="49"/>
      <c r="N44" s="48"/>
      <c r="O44" s="48"/>
      <c r="P44" s="48"/>
      <c r="Q44" s="48"/>
      <c r="R44" s="49"/>
      <c r="S44" s="48"/>
      <c r="T44" s="48"/>
      <c r="U44" s="48"/>
      <c r="V44" s="48"/>
      <c r="W44" s="49"/>
      <c r="X44" s="48"/>
      <c r="Y44" s="48"/>
      <c r="Z44" s="48"/>
      <c r="AA44" s="48"/>
      <c r="AB44" s="49"/>
      <c r="AC44" s="48"/>
      <c r="AD44" s="48"/>
      <c r="AE44" s="48"/>
      <c r="AF44" s="48"/>
      <c r="AG44" s="49"/>
      <c r="AH44" s="48"/>
      <c r="AI44" s="48"/>
      <c r="AJ44" s="48"/>
      <c r="AK44" s="48"/>
      <c r="AL44" s="48"/>
      <c r="AM44" s="48"/>
      <c r="AN44" s="48"/>
      <c r="AO44" s="56"/>
    </row>
    <row r="45" spans="1:42" ht="15.75" customHeight="1">
      <c r="A45" s="46">
        <v>20</v>
      </c>
      <c r="B45" s="48"/>
      <c r="C45" s="48" t="s">
        <v>68</v>
      </c>
      <c r="D45" s="48"/>
      <c r="E45" s="48"/>
      <c r="F45" s="48"/>
      <c r="G45" s="48"/>
      <c r="H45" s="49"/>
      <c r="I45" s="48"/>
      <c r="J45" s="48"/>
      <c r="K45" s="48"/>
      <c r="L45" s="48"/>
      <c r="M45" s="49"/>
      <c r="N45" s="48"/>
      <c r="O45" s="48"/>
      <c r="P45" s="48"/>
      <c r="Q45" s="48"/>
      <c r="R45" s="49"/>
      <c r="S45" s="48"/>
      <c r="T45" s="48"/>
      <c r="U45" s="48"/>
      <c r="V45" s="48"/>
      <c r="W45" s="49"/>
      <c r="X45" s="48"/>
      <c r="Y45" s="48"/>
      <c r="Z45" s="48"/>
      <c r="AA45" s="48"/>
      <c r="AB45" s="49"/>
      <c r="AC45" s="48"/>
      <c r="AD45" s="48"/>
      <c r="AE45" s="48"/>
      <c r="AF45" s="48"/>
      <c r="AG45" s="49"/>
      <c r="AH45" s="48"/>
      <c r="AI45" s="48"/>
      <c r="AJ45" s="48"/>
      <c r="AK45" s="48"/>
      <c r="AL45" s="48"/>
      <c r="AM45" s="48"/>
      <c r="AN45" s="48"/>
      <c r="AO45" s="56"/>
    </row>
    <row r="46" spans="1:42" ht="19.899999999999999" customHeight="1">
      <c r="A46" s="46">
        <v>21</v>
      </c>
      <c r="B46" s="48"/>
      <c r="C46" s="48" t="s">
        <v>68</v>
      </c>
      <c r="D46" s="48"/>
      <c r="E46" s="48"/>
      <c r="F46" s="48"/>
      <c r="G46" s="48"/>
      <c r="H46" s="49"/>
      <c r="I46" s="48"/>
      <c r="J46" s="48"/>
      <c r="K46" s="48"/>
      <c r="L46" s="48"/>
      <c r="M46" s="49"/>
      <c r="N46" s="48"/>
      <c r="O46" s="48"/>
      <c r="P46" s="48"/>
      <c r="Q46" s="48"/>
      <c r="R46" s="49"/>
      <c r="S46" s="48"/>
      <c r="T46" s="48"/>
      <c r="U46" s="48"/>
      <c r="V46" s="48"/>
      <c r="W46" s="49"/>
      <c r="X46" s="48"/>
      <c r="Y46" s="48"/>
      <c r="Z46" s="48"/>
      <c r="AA46" s="48"/>
      <c r="AB46" s="49"/>
      <c r="AC46" s="48"/>
      <c r="AD46" s="48"/>
      <c r="AE46" s="48"/>
      <c r="AF46" s="48"/>
      <c r="AG46" s="49"/>
      <c r="AH46" s="48"/>
      <c r="AI46" s="48"/>
      <c r="AJ46" s="48"/>
      <c r="AK46" s="48"/>
      <c r="AL46" s="48"/>
      <c r="AM46" s="48"/>
      <c r="AN46" s="48"/>
      <c r="AO46" s="56"/>
    </row>
    <row r="47" spans="1:42" ht="19.899999999999999" customHeight="1" thickBot="1">
      <c r="A47" s="46">
        <v>22</v>
      </c>
      <c r="B47" s="48"/>
      <c r="C47" s="48" t="s">
        <v>68</v>
      </c>
      <c r="D47" s="48"/>
      <c r="E47" s="48"/>
      <c r="F47" s="48"/>
      <c r="G47" s="48"/>
      <c r="H47" s="49"/>
      <c r="I47" s="48"/>
      <c r="J47" s="48"/>
      <c r="K47" s="48"/>
      <c r="L47" s="48"/>
      <c r="M47" s="49"/>
      <c r="N47" s="48"/>
      <c r="O47" s="48"/>
      <c r="P47" s="48"/>
      <c r="Q47" s="48"/>
      <c r="R47" s="49"/>
      <c r="S47" s="48"/>
      <c r="T47" s="48"/>
      <c r="U47" s="48"/>
      <c r="V47" s="48"/>
      <c r="W47" s="49"/>
      <c r="X47" s="48"/>
      <c r="Y47" s="48"/>
      <c r="Z47" s="48"/>
      <c r="AA47" s="48"/>
      <c r="AB47" s="49"/>
      <c r="AC47" s="48"/>
      <c r="AD47" s="48"/>
      <c r="AE47" s="48"/>
      <c r="AF47" s="48"/>
      <c r="AG47" s="49"/>
      <c r="AH47" s="48"/>
      <c r="AI47" s="48"/>
      <c r="AJ47" s="48"/>
      <c r="AK47" s="48"/>
      <c r="AL47" s="48"/>
      <c r="AM47" s="48"/>
      <c r="AN47" s="48"/>
      <c r="AO47" s="56"/>
    </row>
    <row r="48" spans="1:42" ht="19.899999999999999" customHeight="1" thickBot="1">
      <c r="A48" s="198" t="s">
        <v>102</v>
      </c>
      <c r="B48" s="199"/>
      <c r="C48" s="200"/>
      <c r="D48" s="201"/>
      <c r="E48" s="202"/>
      <c r="F48" s="202"/>
      <c r="G48" s="202"/>
      <c r="H48" s="203"/>
      <c r="I48" s="201"/>
      <c r="J48" s="202"/>
      <c r="K48" s="202"/>
      <c r="L48" s="202"/>
      <c r="M48" s="203"/>
      <c r="N48" s="201"/>
      <c r="O48" s="202"/>
      <c r="P48" s="202"/>
      <c r="Q48" s="202"/>
      <c r="R48" s="203"/>
      <c r="S48" s="201"/>
      <c r="T48" s="202"/>
      <c r="U48" s="202"/>
      <c r="V48" s="202"/>
      <c r="W48" s="203"/>
      <c r="X48" s="201"/>
      <c r="Y48" s="202"/>
      <c r="Z48" s="202"/>
      <c r="AA48" s="202"/>
      <c r="AB48" s="204"/>
      <c r="AC48" s="179"/>
      <c r="AD48" s="179"/>
      <c r="AE48" s="179"/>
      <c r="AF48" s="179"/>
      <c r="AG48" s="179"/>
      <c r="AH48" s="205"/>
      <c r="AI48" s="202"/>
      <c r="AJ48" s="202"/>
      <c r="AK48" s="202"/>
      <c r="AL48" s="203"/>
      <c r="AM48" s="201"/>
      <c r="AN48" s="206"/>
      <c r="AO48" s="222"/>
    </row>
    <row r="49" spans="1:42" ht="18" customHeight="1" thickBot="1">
      <c r="A49" s="209" t="s">
        <v>103</v>
      </c>
      <c r="B49" s="207"/>
      <c r="C49" s="207"/>
      <c r="D49" s="207"/>
      <c r="E49" s="207"/>
      <c r="F49" s="207"/>
      <c r="G49" s="207"/>
      <c r="H49" s="207"/>
      <c r="I49" s="207"/>
      <c r="J49" s="207"/>
      <c r="K49" s="207"/>
      <c r="L49" s="207"/>
      <c r="M49" s="207"/>
      <c r="N49" s="207"/>
      <c r="O49" s="207"/>
      <c r="P49" s="207"/>
      <c r="Q49" s="207"/>
      <c r="R49" s="207"/>
      <c r="S49" s="207"/>
      <c r="T49" s="207"/>
      <c r="U49" s="207"/>
      <c r="V49" s="207"/>
      <c r="W49" s="207"/>
      <c r="X49" s="207"/>
      <c r="Y49" s="207"/>
      <c r="Z49" s="207"/>
      <c r="AA49" s="207"/>
      <c r="AB49" s="207"/>
      <c r="AC49" s="179"/>
      <c r="AD49" s="179"/>
      <c r="AE49" s="179"/>
      <c r="AF49" s="179"/>
      <c r="AG49" s="179"/>
      <c r="AH49" s="207"/>
      <c r="AI49" s="207"/>
      <c r="AJ49" s="207"/>
      <c r="AK49" s="207"/>
      <c r="AL49" s="207"/>
      <c r="AM49" s="207"/>
      <c r="AN49" s="208"/>
      <c r="AO49" s="222"/>
    </row>
    <row r="50" spans="1:42" ht="18.649999999999999" customHeight="1" thickBot="1">
      <c r="A50" s="209" t="s">
        <v>104</v>
      </c>
      <c r="B50" s="207"/>
      <c r="C50" s="207"/>
      <c r="D50" s="207"/>
      <c r="E50" s="207"/>
      <c r="F50" s="207"/>
      <c r="G50" s="207"/>
      <c r="H50" s="207"/>
      <c r="I50" s="207"/>
      <c r="J50" s="207"/>
      <c r="K50" s="207"/>
      <c r="L50" s="207"/>
      <c r="M50" s="207"/>
      <c r="N50" s="207"/>
      <c r="O50" s="207"/>
      <c r="P50" s="207"/>
      <c r="Q50" s="207"/>
      <c r="R50" s="207"/>
      <c r="S50" s="207"/>
      <c r="T50" s="207"/>
      <c r="U50" s="207"/>
      <c r="V50" s="207"/>
      <c r="W50" s="207"/>
      <c r="X50" s="207"/>
      <c r="Y50" s="207"/>
      <c r="Z50" s="207"/>
      <c r="AA50" s="207"/>
      <c r="AB50" s="207"/>
      <c r="AC50" s="179"/>
      <c r="AD50" s="179"/>
      <c r="AE50" s="179"/>
      <c r="AF50" s="179"/>
      <c r="AG50" s="179"/>
      <c r="AH50" s="207"/>
      <c r="AI50" s="207"/>
      <c r="AJ50" s="207"/>
      <c r="AK50" s="207"/>
      <c r="AL50" s="207"/>
      <c r="AM50" s="207"/>
      <c r="AN50" s="208"/>
      <c r="AO50" s="222"/>
    </row>
    <row r="51" spans="1:42" ht="15.75" customHeight="1">
      <c r="A51" s="42">
        <v>1</v>
      </c>
      <c r="B51" s="44" t="s">
        <v>105</v>
      </c>
      <c r="C51" s="44" t="s">
        <v>68</v>
      </c>
      <c r="D51" s="44"/>
      <c r="E51" s="44" t="s">
        <v>70</v>
      </c>
      <c r="F51" s="44" t="s">
        <v>70</v>
      </c>
      <c r="G51" s="44" t="s">
        <v>70</v>
      </c>
      <c r="H51" s="45" t="s">
        <v>70</v>
      </c>
      <c r="I51" s="44" t="s">
        <v>70</v>
      </c>
      <c r="J51" s="44" t="s">
        <v>70</v>
      </c>
      <c r="K51" s="44" t="s">
        <v>70</v>
      </c>
      <c r="L51" s="44" t="s">
        <v>70</v>
      </c>
      <c r="M51" s="45" t="s">
        <v>70</v>
      </c>
      <c r="N51" s="44" t="s">
        <v>70</v>
      </c>
      <c r="O51" s="44" t="s">
        <v>70</v>
      </c>
      <c r="P51" s="44" t="s">
        <v>70</v>
      </c>
      <c r="Q51" s="44" t="s">
        <v>70</v>
      </c>
      <c r="R51" s="45" t="s">
        <v>70</v>
      </c>
      <c r="S51" s="44" t="s">
        <v>70</v>
      </c>
      <c r="T51" s="44" t="s">
        <v>70</v>
      </c>
      <c r="U51" s="44" t="s">
        <v>70</v>
      </c>
      <c r="V51" s="44" t="s">
        <v>70</v>
      </c>
      <c r="W51" s="45" t="s">
        <v>70</v>
      </c>
      <c r="X51" s="44">
        <v>36</v>
      </c>
      <c r="Y51" s="44">
        <v>36</v>
      </c>
      <c r="Z51" s="44">
        <v>88</v>
      </c>
      <c r="AA51" s="44">
        <v>6</v>
      </c>
      <c r="AB51" s="45" t="s">
        <v>74</v>
      </c>
      <c r="AC51" s="44"/>
      <c r="AD51" s="44"/>
      <c r="AE51" s="44"/>
      <c r="AF51" s="44"/>
      <c r="AG51" s="45"/>
      <c r="AH51" s="44" t="s">
        <v>70</v>
      </c>
      <c r="AI51" s="44" t="s">
        <v>70</v>
      </c>
      <c r="AJ51" s="44" t="s">
        <v>70</v>
      </c>
      <c r="AK51" s="44" t="s">
        <v>70</v>
      </c>
      <c r="AL51" s="44" t="s">
        <v>70</v>
      </c>
      <c r="AM51" s="44">
        <v>160</v>
      </c>
      <c r="AN51" s="44">
        <v>6</v>
      </c>
      <c r="AO51" s="56">
        <v>5</v>
      </c>
      <c r="AP51" s="1" t="s">
        <v>71</v>
      </c>
    </row>
    <row r="52" spans="1:42" ht="18.649999999999999" customHeight="1">
      <c r="A52" s="46">
        <v>2</v>
      </c>
      <c r="B52" s="48" t="s">
        <v>106</v>
      </c>
      <c r="C52" s="48" t="s">
        <v>78</v>
      </c>
      <c r="D52" s="48"/>
      <c r="E52" s="48" t="s">
        <v>70</v>
      </c>
      <c r="F52" s="48" t="s">
        <v>70</v>
      </c>
      <c r="G52" s="48" t="s">
        <v>70</v>
      </c>
      <c r="H52" s="49" t="s">
        <v>70</v>
      </c>
      <c r="I52" s="48" t="s">
        <v>70</v>
      </c>
      <c r="J52" s="48" t="s">
        <v>70</v>
      </c>
      <c r="K52" s="48" t="s">
        <v>70</v>
      </c>
      <c r="L52" s="48" t="s">
        <v>70</v>
      </c>
      <c r="M52" s="49" t="s">
        <v>70</v>
      </c>
      <c r="N52" s="48" t="s">
        <v>70</v>
      </c>
      <c r="O52" s="48" t="s">
        <v>70</v>
      </c>
      <c r="P52" s="48" t="s">
        <v>70</v>
      </c>
      <c r="Q52" s="48" t="s">
        <v>70</v>
      </c>
      <c r="R52" s="49" t="s">
        <v>70</v>
      </c>
      <c r="S52" s="48" t="s">
        <v>70</v>
      </c>
      <c r="T52" s="48" t="s">
        <v>70</v>
      </c>
      <c r="U52" s="48" t="s">
        <v>70</v>
      </c>
      <c r="V52" s="48" t="s">
        <v>70</v>
      </c>
      <c r="W52" s="49" t="s">
        <v>70</v>
      </c>
      <c r="X52" s="48">
        <v>36</v>
      </c>
      <c r="Y52" s="48">
        <v>36</v>
      </c>
      <c r="Z52" s="48">
        <v>88</v>
      </c>
      <c r="AA52" s="48">
        <v>6</v>
      </c>
      <c r="AB52" s="49" t="s">
        <v>69</v>
      </c>
      <c r="AC52" s="48"/>
      <c r="AD52" s="48"/>
      <c r="AE52" s="48"/>
      <c r="AF52" s="48"/>
      <c r="AG52" s="49"/>
      <c r="AH52" s="48" t="s">
        <v>70</v>
      </c>
      <c r="AI52" s="48" t="s">
        <v>70</v>
      </c>
      <c r="AJ52" s="48" t="s">
        <v>70</v>
      </c>
      <c r="AK52" s="48" t="s">
        <v>70</v>
      </c>
      <c r="AL52" s="48" t="s">
        <v>70</v>
      </c>
      <c r="AM52" s="48">
        <v>160</v>
      </c>
      <c r="AN52" s="48">
        <v>6</v>
      </c>
      <c r="AO52" s="56">
        <v>5</v>
      </c>
      <c r="AP52" s="1" t="s">
        <v>71</v>
      </c>
    </row>
    <row r="53" spans="1:42" ht="18.649999999999999" customHeight="1">
      <c r="A53" s="46">
        <v>3</v>
      </c>
      <c r="B53" s="48" t="s">
        <v>107</v>
      </c>
      <c r="C53" s="48" t="s">
        <v>78</v>
      </c>
      <c r="D53" s="48"/>
      <c r="E53" s="48" t="s">
        <v>70</v>
      </c>
      <c r="F53" s="48" t="s">
        <v>70</v>
      </c>
      <c r="G53" s="48" t="s">
        <v>70</v>
      </c>
      <c r="H53" s="49" t="s">
        <v>70</v>
      </c>
      <c r="I53" s="48" t="s">
        <v>70</v>
      </c>
      <c r="J53" s="48" t="s">
        <v>70</v>
      </c>
      <c r="K53" s="48" t="s">
        <v>70</v>
      </c>
      <c r="L53" s="48" t="s">
        <v>70</v>
      </c>
      <c r="M53" s="49" t="s">
        <v>70</v>
      </c>
      <c r="N53" s="48" t="s">
        <v>70</v>
      </c>
      <c r="O53" s="48" t="s">
        <v>70</v>
      </c>
      <c r="P53" s="48" t="s">
        <v>70</v>
      </c>
      <c r="Q53" s="48" t="s">
        <v>70</v>
      </c>
      <c r="R53" s="49" t="s">
        <v>70</v>
      </c>
      <c r="S53" s="48" t="s">
        <v>70</v>
      </c>
      <c r="T53" s="48" t="s">
        <v>70</v>
      </c>
      <c r="U53" s="48" t="s">
        <v>70</v>
      </c>
      <c r="V53" s="48" t="s">
        <v>70</v>
      </c>
      <c r="W53" s="49" t="s">
        <v>70</v>
      </c>
      <c r="X53" s="48">
        <v>36</v>
      </c>
      <c r="Y53" s="48">
        <v>36</v>
      </c>
      <c r="Z53" s="48">
        <v>88</v>
      </c>
      <c r="AA53" s="48">
        <v>6</v>
      </c>
      <c r="AB53" s="49" t="s">
        <v>74</v>
      </c>
      <c r="AC53" s="48"/>
      <c r="AD53" s="48"/>
      <c r="AE53" s="48"/>
      <c r="AF53" s="48"/>
      <c r="AG53" s="49"/>
      <c r="AH53" s="48" t="s">
        <v>70</v>
      </c>
      <c r="AI53" s="48" t="s">
        <v>70</v>
      </c>
      <c r="AJ53" s="48" t="s">
        <v>70</v>
      </c>
      <c r="AK53" s="48" t="s">
        <v>70</v>
      </c>
      <c r="AL53" s="48" t="s">
        <v>70</v>
      </c>
      <c r="AM53" s="48">
        <v>160</v>
      </c>
      <c r="AN53" s="48">
        <v>6</v>
      </c>
      <c r="AO53" s="56">
        <v>5</v>
      </c>
      <c r="AP53" s="1" t="s">
        <v>71</v>
      </c>
    </row>
    <row r="54" spans="1:42" ht="19.899999999999999" customHeight="1">
      <c r="A54" s="46">
        <v>4</v>
      </c>
      <c r="B54" s="48" t="s">
        <v>108</v>
      </c>
      <c r="C54" s="48" t="s">
        <v>78</v>
      </c>
      <c r="D54" s="48"/>
      <c r="E54" s="48"/>
      <c r="F54" s="48"/>
      <c r="G54" s="48"/>
      <c r="H54" s="49"/>
      <c r="I54" s="48"/>
      <c r="J54" s="48"/>
      <c r="K54" s="48"/>
      <c r="L54" s="48"/>
      <c r="M54" s="49"/>
      <c r="N54" s="48"/>
      <c r="O54" s="48"/>
      <c r="P54" s="48"/>
      <c r="Q54" s="48"/>
      <c r="R54" s="49"/>
      <c r="S54" s="48"/>
      <c r="T54" s="48"/>
      <c r="U54" s="48"/>
      <c r="V54" s="48"/>
      <c r="W54" s="49"/>
      <c r="X54" s="48"/>
      <c r="Y54" s="48"/>
      <c r="Z54" s="48"/>
      <c r="AA54" s="48"/>
      <c r="AB54" s="49"/>
      <c r="AC54" s="48">
        <v>30</v>
      </c>
      <c r="AD54" s="48">
        <v>30</v>
      </c>
      <c r="AE54" s="48">
        <v>100</v>
      </c>
      <c r="AF54" s="48">
        <v>6</v>
      </c>
      <c r="AG54" s="49" t="s">
        <v>74</v>
      </c>
      <c r="AH54" s="48"/>
      <c r="AI54" s="48"/>
      <c r="AJ54" s="48"/>
      <c r="AK54" s="48"/>
      <c r="AL54" s="48"/>
      <c r="AM54" s="48">
        <v>160</v>
      </c>
      <c r="AN54" s="48">
        <v>6</v>
      </c>
      <c r="AO54" s="56">
        <v>6</v>
      </c>
      <c r="AP54" s="1" t="s">
        <v>71</v>
      </c>
    </row>
    <row r="55" spans="1:42" ht="19.5" customHeight="1" thickBot="1">
      <c r="A55" s="46">
        <v>5</v>
      </c>
      <c r="B55" s="47" t="s">
        <v>109</v>
      </c>
      <c r="C55" s="48" t="s">
        <v>78</v>
      </c>
      <c r="D55" s="48"/>
      <c r="E55" s="48" t="s">
        <v>70</v>
      </c>
      <c r="F55" s="48" t="s">
        <v>70</v>
      </c>
      <c r="G55" s="48" t="s">
        <v>70</v>
      </c>
      <c r="H55" s="49" t="s">
        <v>70</v>
      </c>
      <c r="I55" s="48" t="s">
        <v>70</v>
      </c>
      <c r="J55" s="48" t="s">
        <v>70</v>
      </c>
      <c r="K55" s="48" t="s">
        <v>70</v>
      </c>
      <c r="L55" s="48" t="s">
        <v>70</v>
      </c>
      <c r="M55" s="49" t="s">
        <v>70</v>
      </c>
      <c r="N55" s="48" t="s">
        <v>70</v>
      </c>
      <c r="O55" s="48" t="s">
        <v>70</v>
      </c>
      <c r="P55" s="48" t="s">
        <v>70</v>
      </c>
      <c r="Q55" s="48" t="s">
        <v>70</v>
      </c>
      <c r="R55" s="49" t="s">
        <v>70</v>
      </c>
      <c r="S55" s="48" t="s">
        <v>70</v>
      </c>
      <c r="T55" s="48" t="s">
        <v>70</v>
      </c>
      <c r="U55" s="48" t="s">
        <v>70</v>
      </c>
      <c r="V55" s="48" t="s">
        <v>70</v>
      </c>
      <c r="W55" s="49" t="s">
        <v>70</v>
      </c>
      <c r="X55" s="48"/>
      <c r="Y55" s="48"/>
      <c r="Z55" s="48"/>
      <c r="AA55" s="48"/>
      <c r="AB55" s="49"/>
      <c r="AC55" s="48">
        <v>20</v>
      </c>
      <c r="AD55" s="48">
        <v>20</v>
      </c>
      <c r="AE55" s="48">
        <v>40</v>
      </c>
      <c r="AF55" s="48">
        <v>3</v>
      </c>
      <c r="AG55" s="49" t="s">
        <v>69</v>
      </c>
      <c r="AH55" s="48"/>
      <c r="AI55" s="48" t="s">
        <v>70</v>
      </c>
      <c r="AJ55" s="48" t="s">
        <v>70</v>
      </c>
      <c r="AK55" s="48" t="s">
        <v>70</v>
      </c>
      <c r="AL55" s="48" t="s">
        <v>70</v>
      </c>
      <c r="AM55" s="48">
        <v>80</v>
      </c>
      <c r="AN55" s="48">
        <v>3</v>
      </c>
      <c r="AO55" s="56">
        <v>6</v>
      </c>
      <c r="AP55" s="1" t="s">
        <v>71</v>
      </c>
    </row>
    <row r="56" spans="1:42" ht="18.649999999999999" customHeight="1" thickBot="1">
      <c r="A56" s="209" t="s">
        <v>110</v>
      </c>
      <c r="B56" s="207"/>
      <c r="C56" s="208"/>
      <c r="D56" s="201">
        <f t="shared" ref="D56:R56" si="0">SUM(D51:D55)</f>
        <v>0</v>
      </c>
      <c r="E56" s="202">
        <f t="shared" si="0"/>
        <v>0</v>
      </c>
      <c r="F56" s="202">
        <f t="shared" si="0"/>
        <v>0</v>
      </c>
      <c r="G56" s="202">
        <f t="shared" si="0"/>
        <v>0</v>
      </c>
      <c r="H56" s="203">
        <f t="shared" si="0"/>
        <v>0</v>
      </c>
      <c r="I56" s="201">
        <f t="shared" si="0"/>
        <v>0</v>
      </c>
      <c r="J56" s="202">
        <f t="shared" si="0"/>
        <v>0</v>
      </c>
      <c r="K56" s="202">
        <f t="shared" si="0"/>
        <v>0</v>
      </c>
      <c r="L56" s="202">
        <f t="shared" si="0"/>
        <v>0</v>
      </c>
      <c r="M56" s="203">
        <f t="shared" si="0"/>
        <v>0</v>
      </c>
      <c r="N56" s="201">
        <f t="shared" si="0"/>
        <v>0</v>
      </c>
      <c r="O56" s="202">
        <f t="shared" si="0"/>
        <v>0</v>
      </c>
      <c r="P56" s="202">
        <f t="shared" si="0"/>
        <v>0</v>
      </c>
      <c r="Q56" s="202">
        <f t="shared" si="0"/>
        <v>0</v>
      </c>
      <c r="R56" s="203">
        <f t="shared" si="0"/>
        <v>0</v>
      </c>
      <c r="S56" s="201"/>
      <c r="T56" s="202"/>
      <c r="U56" s="202"/>
      <c r="V56" s="202"/>
      <c r="W56" s="203"/>
      <c r="X56" s="201"/>
      <c r="Y56" s="202"/>
      <c r="Z56" s="202"/>
      <c r="AA56" s="202"/>
      <c r="AB56" s="204"/>
      <c r="AC56" s="179"/>
      <c r="AD56" s="179"/>
      <c r="AE56" s="179"/>
      <c r="AF56" s="179"/>
      <c r="AG56" s="179"/>
      <c r="AH56" s="205"/>
      <c r="AI56" s="202"/>
      <c r="AJ56" s="202"/>
      <c r="AK56" s="202"/>
      <c r="AL56" s="203"/>
      <c r="AM56" s="201"/>
      <c r="AN56" s="206"/>
      <c r="AO56" s="222"/>
    </row>
    <row r="57" spans="1:42" ht="15.75" customHeight="1" thickBot="1">
      <c r="A57" s="209" t="s">
        <v>111</v>
      </c>
      <c r="B57" s="207"/>
      <c r="C57" s="207"/>
      <c r="D57" s="207"/>
      <c r="E57" s="207"/>
      <c r="F57" s="207"/>
      <c r="G57" s="207"/>
      <c r="H57" s="207"/>
      <c r="I57" s="207"/>
      <c r="J57" s="207"/>
      <c r="K57" s="207"/>
      <c r="L57" s="207"/>
      <c r="M57" s="207"/>
      <c r="N57" s="207"/>
      <c r="O57" s="207"/>
      <c r="P57" s="207"/>
      <c r="Q57" s="207"/>
      <c r="R57" s="207"/>
      <c r="S57" s="207"/>
      <c r="T57" s="207"/>
      <c r="U57" s="207"/>
      <c r="V57" s="207"/>
      <c r="W57" s="207"/>
      <c r="X57" s="207"/>
      <c r="Y57" s="207"/>
      <c r="Z57" s="207"/>
      <c r="AA57" s="207"/>
      <c r="AB57" s="207"/>
      <c r="AC57" s="179"/>
      <c r="AD57" s="179"/>
      <c r="AE57" s="179"/>
      <c r="AF57" s="179"/>
      <c r="AG57" s="179"/>
      <c r="AH57" s="207"/>
      <c r="AI57" s="207"/>
      <c r="AJ57" s="207"/>
      <c r="AK57" s="207"/>
      <c r="AL57" s="207"/>
      <c r="AM57" s="207"/>
      <c r="AN57" s="208"/>
      <c r="AO57" s="222"/>
    </row>
    <row r="58" spans="1:42" ht="19.899999999999999" customHeight="1">
      <c r="A58" s="42">
        <v>1</v>
      </c>
      <c r="B58" s="44" t="s">
        <v>105</v>
      </c>
      <c r="C58" s="44" t="s">
        <v>68</v>
      </c>
      <c r="D58" s="44"/>
      <c r="E58" s="44"/>
      <c r="F58" s="44"/>
      <c r="G58" s="44"/>
      <c r="H58" s="52"/>
      <c r="I58" s="44"/>
      <c r="J58" s="44"/>
      <c r="K58" s="44"/>
      <c r="L58" s="44"/>
      <c r="M58" s="52"/>
      <c r="N58" s="44"/>
      <c r="O58" s="44"/>
      <c r="P58" s="44"/>
      <c r="Q58" s="44"/>
      <c r="R58" s="52"/>
      <c r="S58" s="44"/>
      <c r="T58" s="44"/>
      <c r="U58" s="44"/>
      <c r="V58" s="44"/>
      <c r="W58" s="52"/>
      <c r="X58" s="44">
        <v>36</v>
      </c>
      <c r="Y58" s="44">
        <v>36</v>
      </c>
      <c r="Z58" s="44">
        <v>88</v>
      </c>
      <c r="AA58" s="44">
        <v>6</v>
      </c>
      <c r="AB58" s="45" t="s">
        <v>74</v>
      </c>
      <c r="AC58" s="44"/>
      <c r="AD58" s="44"/>
      <c r="AE58" s="44"/>
      <c r="AF58" s="44"/>
      <c r="AG58" s="52"/>
      <c r="AH58" s="44"/>
      <c r="AI58" s="44"/>
      <c r="AJ58" s="44"/>
      <c r="AK58" s="44"/>
      <c r="AL58" s="53"/>
      <c r="AM58" s="44">
        <v>160</v>
      </c>
      <c r="AN58" s="44">
        <v>6</v>
      </c>
      <c r="AO58" s="56">
        <v>5</v>
      </c>
      <c r="AP58" s="1" t="s">
        <v>71</v>
      </c>
    </row>
    <row r="59" spans="1:42" ht="17.5" customHeight="1">
      <c r="A59" s="46">
        <v>2</v>
      </c>
      <c r="B59" s="48" t="s">
        <v>112</v>
      </c>
      <c r="C59" s="48" t="s">
        <v>78</v>
      </c>
      <c r="D59" s="48"/>
      <c r="E59" s="48"/>
      <c r="F59" s="48"/>
      <c r="G59" s="48"/>
      <c r="H59" s="54"/>
      <c r="I59" s="48"/>
      <c r="J59" s="48"/>
      <c r="K59" s="48"/>
      <c r="L59" s="48"/>
      <c r="M59" s="54"/>
      <c r="N59" s="48"/>
      <c r="O59" s="48"/>
      <c r="P59" s="48"/>
      <c r="Q59" s="48"/>
      <c r="R59" s="54"/>
      <c r="S59" s="48"/>
      <c r="T59" s="48"/>
      <c r="U59" s="48"/>
      <c r="V59" s="48"/>
      <c r="W59" s="54"/>
      <c r="X59" s="48">
        <v>36</v>
      </c>
      <c r="Y59" s="48">
        <v>36</v>
      </c>
      <c r="Z59" s="48">
        <v>88</v>
      </c>
      <c r="AA59" s="48">
        <v>6</v>
      </c>
      <c r="AB59" s="49" t="s">
        <v>69</v>
      </c>
      <c r="AC59" s="48"/>
      <c r="AD59" s="48"/>
      <c r="AE59" s="48"/>
      <c r="AF59" s="48"/>
      <c r="AG59" s="54"/>
      <c r="AH59" s="48"/>
      <c r="AI59" s="48"/>
      <c r="AJ59" s="48"/>
      <c r="AK59" s="48"/>
      <c r="AL59" s="55"/>
      <c r="AM59" s="48">
        <v>160</v>
      </c>
      <c r="AN59" s="48">
        <v>6</v>
      </c>
      <c r="AO59" s="56">
        <v>5</v>
      </c>
      <c r="AP59" s="1" t="s">
        <v>71</v>
      </c>
    </row>
    <row r="60" spans="1:42" ht="19.899999999999999" customHeight="1">
      <c r="A60" s="46">
        <v>3</v>
      </c>
      <c r="B60" s="56" t="s">
        <v>113</v>
      </c>
      <c r="C60" s="57" t="s">
        <v>78</v>
      </c>
      <c r="D60" s="48"/>
      <c r="E60" s="48"/>
      <c r="F60" s="48"/>
      <c r="G60" s="48"/>
      <c r="H60" s="54"/>
      <c r="I60" s="48"/>
      <c r="J60" s="48"/>
      <c r="K60" s="48"/>
      <c r="L60" s="48"/>
      <c r="M60" s="54"/>
      <c r="N60" s="48"/>
      <c r="O60" s="48"/>
      <c r="P60" s="48"/>
      <c r="Q60" s="48"/>
      <c r="R60" s="54"/>
      <c r="S60" s="48"/>
      <c r="T60" s="48"/>
      <c r="U60" s="48"/>
      <c r="V60" s="48"/>
      <c r="W60" s="54"/>
      <c r="X60" s="47">
        <v>36</v>
      </c>
      <c r="Y60" s="47">
        <v>36</v>
      </c>
      <c r="Z60" s="47">
        <v>88</v>
      </c>
      <c r="AA60" s="48">
        <v>6</v>
      </c>
      <c r="AB60" s="49" t="s">
        <v>74</v>
      </c>
      <c r="AC60" s="48"/>
      <c r="AD60" s="48"/>
      <c r="AE60" s="48"/>
      <c r="AF60" s="48"/>
      <c r="AG60" s="49"/>
      <c r="AH60" s="48"/>
      <c r="AI60" s="48"/>
      <c r="AJ60" s="48"/>
      <c r="AK60" s="48"/>
      <c r="AL60" s="55"/>
      <c r="AM60" s="48">
        <v>160</v>
      </c>
      <c r="AN60" s="48">
        <v>6</v>
      </c>
      <c r="AO60" s="56">
        <v>5</v>
      </c>
      <c r="AP60" s="1" t="s">
        <v>71</v>
      </c>
    </row>
    <row r="61" spans="1:42" ht="19.899999999999999" customHeight="1">
      <c r="A61" s="46">
        <v>4</v>
      </c>
      <c r="B61" s="56" t="s">
        <v>114</v>
      </c>
      <c r="C61" s="48" t="s">
        <v>78</v>
      </c>
      <c r="D61" s="48"/>
      <c r="E61" s="48"/>
      <c r="F61" s="48"/>
      <c r="G61" s="48"/>
      <c r="H61" s="54"/>
      <c r="I61" s="48"/>
      <c r="J61" s="48"/>
      <c r="K61" s="48"/>
      <c r="L61" s="48"/>
      <c r="M61" s="54"/>
      <c r="N61" s="48"/>
      <c r="O61" s="48"/>
      <c r="P61" s="48"/>
      <c r="Q61" s="48"/>
      <c r="R61" s="54"/>
      <c r="S61" s="48"/>
      <c r="T61" s="48"/>
      <c r="U61" s="48"/>
      <c r="V61" s="48"/>
      <c r="W61" s="54"/>
      <c r="X61" s="47"/>
      <c r="Y61" s="47"/>
      <c r="Z61" s="47"/>
      <c r="AA61" s="48"/>
      <c r="AB61" s="49"/>
      <c r="AC61" s="48">
        <v>20</v>
      </c>
      <c r="AD61" s="48">
        <v>20</v>
      </c>
      <c r="AE61" s="48">
        <v>40</v>
      </c>
      <c r="AF61" s="48">
        <v>3</v>
      </c>
      <c r="AG61" s="49" t="s">
        <v>74</v>
      </c>
      <c r="AH61" s="48"/>
      <c r="AI61" s="48"/>
      <c r="AJ61" s="48"/>
      <c r="AK61" s="48"/>
      <c r="AL61" s="55"/>
      <c r="AM61" s="48">
        <v>80</v>
      </c>
      <c r="AN61" s="48">
        <v>3</v>
      </c>
      <c r="AO61" s="56">
        <v>6</v>
      </c>
      <c r="AP61" s="1" t="s">
        <v>71</v>
      </c>
    </row>
    <row r="62" spans="1:42" ht="23.25" customHeight="1" thickBot="1">
      <c r="A62" s="46">
        <v>5</v>
      </c>
      <c r="B62" s="44" t="s">
        <v>115</v>
      </c>
      <c r="C62" s="48" t="s">
        <v>78</v>
      </c>
      <c r="D62" s="48"/>
      <c r="E62" s="48"/>
      <c r="F62" s="48"/>
      <c r="G62" s="48"/>
      <c r="H62" s="54"/>
      <c r="I62" s="48"/>
      <c r="J62" s="48"/>
      <c r="K62" s="48"/>
      <c r="L62" s="48"/>
      <c r="M62" s="54"/>
      <c r="N62" s="48"/>
      <c r="O62" s="48"/>
      <c r="P62" s="48"/>
      <c r="Q62" s="48"/>
      <c r="R62" s="54"/>
      <c r="S62" s="48"/>
      <c r="T62" s="48"/>
      <c r="U62" s="48"/>
      <c r="V62" s="48"/>
      <c r="W62" s="54"/>
      <c r="X62" s="48"/>
      <c r="Y62" s="48"/>
      <c r="Z62" s="48"/>
      <c r="AA62" s="48"/>
      <c r="AB62" s="49"/>
      <c r="AC62" s="48">
        <v>30</v>
      </c>
      <c r="AD62" s="48">
        <v>30</v>
      </c>
      <c r="AE62" s="48">
        <v>100</v>
      </c>
      <c r="AF62" s="48">
        <v>6</v>
      </c>
      <c r="AG62" s="49" t="s">
        <v>69</v>
      </c>
      <c r="AH62" s="48"/>
      <c r="AI62" s="48"/>
      <c r="AJ62" s="48"/>
      <c r="AK62" s="48"/>
      <c r="AL62" s="55"/>
      <c r="AM62" s="48">
        <v>160</v>
      </c>
      <c r="AN62" s="48">
        <v>6</v>
      </c>
      <c r="AO62" s="56">
        <v>6</v>
      </c>
      <c r="AP62" s="1" t="s">
        <v>71</v>
      </c>
    </row>
    <row r="63" spans="1:42" ht="17.5" customHeight="1" thickBot="1">
      <c r="A63" s="209" t="s">
        <v>110</v>
      </c>
      <c r="B63" s="207"/>
      <c r="C63" s="208"/>
      <c r="D63" s="201">
        <f t="shared" ref="D63:R63" si="1">SUM(D58:D60)</f>
        <v>0</v>
      </c>
      <c r="E63" s="202">
        <f t="shared" si="1"/>
        <v>0</v>
      </c>
      <c r="F63" s="202">
        <f t="shared" si="1"/>
        <v>0</v>
      </c>
      <c r="G63" s="202">
        <f t="shared" si="1"/>
        <v>0</v>
      </c>
      <c r="H63" s="203">
        <f t="shared" si="1"/>
        <v>0</v>
      </c>
      <c r="I63" s="201">
        <f t="shared" si="1"/>
        <v>0</v>
      </c>
      <c r="J63" s="202">
        <f t="shared" si="1"/>
        <v>0</v>
      </c>
      <c r="K63" s="202">
        <f t="shared" si="1"/>
        <v>0</v>
      </c>
      <c r="L63" s="202">
        <f t="shared" si="1"/>
        <v>0</v>
      </c>
      <c r="M63" s="203">
        <f t="shared" si="1"/>
        <v>0</v>
      </c>
      <c r="N63" s="201">
        <f t="shared" si="1"/>
        <v>0</v>
      </c>
      <c r="O63" s="202">
        <f t="shared" si="1"/>
        <v>0</v>
      </c>
      <c r="P63" s="202">
        <f t="shared" si="1"/>
        <v>0</v>
      </c>
      <c r="Q63" s="202">
        <f t="shared" si="1"/>
        <v>0</v>
      </c>
      <c r="R63" s="203">
        <f t="shared" si="1"/>
        <v>0</v>
      </c>
      <c r="S63" s="201"/>
      <c r="T63" s="202"/>
      <c r="U63" s="202"/>
      <c r="V63" s="202"/>
      <c r="W63" s="203"/>
      <c r="X63" s="201"/>
      <c r="Y63" s="202"/>
      <c r="Z63" s="202"/>
      <c r="AA63" s="202"/>
      <c r="AB63" s="204"/>
      <c r="AC63" s="179"/>
      <c r="AD63" s="179"/>
      <c r="AE63" s="179"/>
      <c r="AF63" s="179"/>
      <c r="AG63" s="179"/>
      <c r="AH63" s="205"/>
      <c r="AI63" s="202"/>
      <c r="AJ63" s="202"/>
      <c r="AK63" s="202"/>
      <c r="AL63" s="203"/>
      <c r="AM63" s="201"/>
      <c r="AN63" s="206"/>
      <c r="AO63" s="222"/>
    </row>
    <row r="64" spans="1:42" ht="15.75" customHeight="1" thickBot="1">
      <c r="A64" s="209" t="s">
        <v>116</v>
      </c>
      <c r="B64" s="207"/>
      <c r="C64" s="207"/>
      <c r="D64" s="207"/>
      <c r="E64" s="207"/>
      <c r="F64" s="207"/>
      <c r="G64" s="207"/>
      <c r="H64" s="207"/>
      <c r="I64" s="207"/>
      <c r="J64" s="207"/>
      <c r="K64" s="207"/>
      <c r="L64" s="207"/>
      <c r="M64" s="207"/>
      <c r="N64" s="207"/>
      <c r="O64" s="207"/>
      <c r="P64" s="207"/>
      <c r="Q64" s="207"/>
      <c r="R64" s="207"/>
      <c r="S64" s="207"/>
      <c r="T64" s="207"/>
      <c r="U64" s="207"/>
      <c r="V64" s="207"/>
      <c r="W64" s="207"/>
      <c r="X64" s="207"/>
      <c r="Y64" s="207"/>
      <c r="Z64" s="207"/>
      <c r="AA64" s="207"/>
      <c r="AB64" s="207"/>
      <c r="AC64" s="179"/>
      <c r="AD64" s="179"/>
      <c r="AE64" s="179"/>
      <c r="AF64" s="179"/>
      <c r="AG64" s="179"/>
      <c r="AH64" s="207"/>
      <c r="AI64" s="207"/>
      <c r="AJ64" s="207"/>
      <c r="AK64" s="207"/>
      <c r="AL64" s="207"/>
      <c r="AM64" s="207"/>
      <c r="AN64" s="208"/>
      <c r="AO64" s="222"/>
    </row>
    <row r="65" spans="1:42" ht="19" customHeight="1">
      <c r="A65" s="42">
        <v>1</v>
      </c>
      <c r="B65" s="44" t="s">
        <v>117</v>
      </c>
      <c r="C65" s="44" t="s">
        <v>78</v>
      </c>
      <c r="D65" s="44"/>
      <c r="E65" s="44"/>
      <c r="F65" s="44"/>
      <c r="G65" s="44"/>
      <c r="H65" s="45"/>
      <c r="I65" s="44"/>
      <c r="J65" s="44"/>
      <c r="K65" s="44"/>
      <c r="L65" s="44"/>
      <c r="M65" s="45"/>
      <c r="N65" s="44"/>
      <c r="O65" s="44"/>
      <c r="P65" s="44"/>
      <c r="Q65" s="44"/>
      <c r="R65" s="45"/>
      <c r="S65" s="44"/>
      <c r="T65" s="44"/>
      <c r="U65" s="44"/>
      <c r="V65" s="44"/>
      <c r="W65" s="45"/>
      <c r="X65" s="44">
        <v>36</v>
      </c>
      <c r="Y65" s="44">
        <v>36</v>
      </c>
      <c r="Z65" s="44">
        <v>88</v>
      </c>
      <c r="AA65" s="44">
        <v>6</v>
      </c>
      <c r="AB65" s="45" t="s">
        <v>74</v>
      </c>
      <c r="AC65" s="44"/>
      <c r="AD65" s="44"/>
      <c r="AE65" s="44"/>
      <c r="AF65" s="44"/>
      <c r="AG65" s="45"/>
      <c r="AH65" s="44"/>
      <c r="AI65" s="44"/>
      <c r="AJ65" s="44"/>
      <c r="AK65" s="44"/>
      <c r="AL65" s="44"/>
      <c r="AM65" s="44">
        <v>160</v>
      </c>
      <c r="AN65" s="44">
        <v>6</v>
      </c>
      <c r="AO65" s="56">
        <v>5</v>
      </c>
      <c r="AP65" s="1" t="s">
        <v>71</v>
      </c>
    </row>
    <row r="66" spans="1:42" ht="17.149999999999999" customHeight="1">
      <c r="A66" s="46">
        <v>2</v>
      </c>
      <c r="B66" s="48" t="s">
        <v>106</v>
      </c>
      <c r="C66" s="48" t="s">
        <v>78</v>
      </c>
      <c r="D66" s="48"/>
      <c r="E66" s="48"/>
      <c r="F66" s="48"/>
      <c r="G66" s="48"/>
      <c r="H66" s="49"/>
      <c r="I66" s="48"/>
      <c r="J66" s="48"/>
      <c r="K66" s="48"/>
      <c r="L66" s="48"/>
      <c r="M66" s="49"/>
      <c r="N66" s="48"/>
      <c r="O66" s="48"/>
      <c r="P66" s="48"/>
      <c r="Q66" s="48"/>
      <c r="R66" s="49"/>
      <c r="S66" s="48"/>
      <c r="T66" s="48"/>
      <c r="U66" s="48"/>
      <c r="V66" s="48"/>
      <c r="W66" s="49"/>
      <c r="X66" s="48">
        <v>36</v>
      </c>
      <c r="Y66" s="48">
        <v>36</v>
      </c>
      <c r="Z66" s="48">
        <v>88</v>
      </c>
      <c r="AA66" s="48">
        <v>6</v>
      </c>
      <c r="AB66" s="49" t="s">
        <v>69</v>
      </c>
      <c r="AC66" s="48"/>
      <c r="AD66" s="48"/>
      <c r="AE66" s="48"/>
      <c r="AF66" s="48"/>
      <c r="AG66" s="49"/>
      <c r="AH66" s="48"/>
      <c r="AI66" s="48"/>
      <c r="AJ66" s="48"/>
      <c r="AK66" s="48"/>
      <c r="AL66" s="48"/>
      <c r="AM66" s="48">
        <v>160</v>
      </c>
      <c r="AN66" s="48">
        <v>6</v>
      </c>
      <c r="AO66" s="56">
        <v>5</v>
      </c>
      <c r="AP66" s="1" t="s">
        <v>71</v>
      </c>
    </row>
    <row r="67" spans="1:42" ht="19.149999999999999" customHeight="1">
      <c r="A67" s="46">
        <v>3</v>
      </c>
      <c r="B67" s="48" t="s">
        <v>118</v>
      </c>
      <c r="C67" s="48" t="s">
        <v>78</v>
      </c>
      <c r="D67" s="48"/>
      <c r="E67" s="48"/>
      <c r="F67" s="48"/>
      <c r="G67" s="48"/>
      <c r="H67" s="49"/>
      <c r="I67" s="48"/>
      <c r="J67" s="48"/>
      <c r="K67" s="48"/>
      <c r="L67" s="48"/>
      <c r="M67" s="49"/>
      <c r="N67" s="48"/>
      <c r="O67" s="48"/>
      <c r="P67" s="48"/>
      <c r="Q67" s="48"/>
      <c r="R67" s="49"/>
      <c r="S67" s="48"/>
      <c r="T67" s="48"/>
      <c r="U67" s="48"/>
      <c r="V67" s="48"/>
      <c r="W67" s="49"/>
      <c r="X67" s="48">
        <v>36</v>
      </c>
      <c r="Y67" s="48">
        <v>36</v>
      </c>
      <c r="Z67" s="48">
        <v>88</v>
      </c>
      <c r="AA67" s="48">
        <v>6</v>
      </c>
      <c r="AB67" s="49" t="s">
        <v>74</v>
      </c>
      <c r="AC67" s="48"/>
      <c r="AD67" s="48"/>
      <c r="AE67" s="48"/>
      <c r="AF67" s="48"/>
      <c r="AG67" s="49"/>
      <c r="AH67" s="48"/>
      <c r="AI67" s="48"/>
      <c r="AJ67" s="48"/>
      <c r="AK67" s="48"/>
      <c r="AL67" s="48"/>
      <c r="AM67" s="48">
        <v>160</v>
      </c>
      <c r="AN67" s="48">
        <v>6</v>
      </c>
      <c r="AO67" s="56">
        <v>5</v>
      </c>
      <c r="AP67" s="1" t="s">
        <v>71</v>
      </c>
    </row>
    <row r="68" spans="1:42" ht="14.5" customHeight="1">
      <c r="A68" s="46">
        <v>4</v>
      </c>
      <c r="B68" s="48" t="s">
        <v>119</v>
      </c>
      <c r="C68" s="48" t="s">
        <v>78</v>
      </c>
      <c r="D68" s="48"/>
      <c r="E68" s="48"/>
      <c r="F68" s="48"/>
      <c r="G68" s="48"/>
      <c r="H68" s="49"/>
      <c r="I68" s="48"/>
      <c r="J68" s="48"/>
      <c r="K68" s="48"/>
      <c r="L68" s="48"/>
      <c r="M68" s="49"/>
      <c r="N68" s="48"/>
      <c r="O68" s="48"/>
      <c r="P68" s="48"/>
      <c r="Q68" s="48"/>
      <c r="R68" s="49"/>
      <c r="S68" s="48"/>
      <c r="T68" s="48"/>
      <c r="U68" s="48"/>
      <c r="V68" s="48"/>
      <c r="W68" s="49"/>
      <c r="X68" s="48"/>
      <c r="Y68" s="48"/>
      <c r="Z68" s="48"/>
      <c r="AA68" s="48"/>
      <c r="AB68" s="49"/>
      <c r="AC68" s="48">
        <v>20</v>
      </c>
      <c r="AD68" s="48">
        <v>20</v>
      </c>
      <c r="AE68" s="48">
        <v>40</v>
      </c>
      <c r="AF68" s="48">
        <v>3</v>
      </c>
      <c r="AG68" s="49" t="s">
        <v>74</v>
      </c>
      <c r="AH68" s="48"/>
      <c r="AI68" s="48"/>
      <c r="AJ68" s="48"/>
      <c r="AK68" s="48"/>
      <c r="AL68" s="48"/>
      <c r="AM68" s="48">
        <v>80</v>
      </c>
      <c r="AN68" s="48">
        <v>3</v>
      </c>
      <c r="AO68" s="56">
        <v>6</v>
      </c>
      <c r="AP68" s="1" t="s">
        <v>71</v>
      </c>
    </row>
    <row r="69" spans="1:42" ht="17.5" customHeight="1" thickBot="1">
      <c r="A69" s="46">
        <v>5</v>
      </c>
      <c r="B69" s="48" t="s">
        <v>120</v>
      </c>
      <c r="C69" s="48" t="s">
        <v>78</v>
      </c>
      <c r="D69" s="48"/>
      <c r="E69" s="48"/>
      <c r="F69" s="48"/>
      <c r="G69" s="48"/>
      <c r="H69" s="49"/>
      <c r="I69" s="48"/>
      <c r="J69" s="48"/>
      <c r="K69" s="48"/>
      <c r="L69" s="48"/>
      <c r="M69" s="49"/>
      <c r="N69" s="48"/>
      <c r="O69" s="48"/>
      <c r="P69" s="48"/>
      <c r="Q69" s="48"/>
      <c r="R69" s="49"/>
      <c r="S69" s="48"/>
      <c r="T69" s="48"/>
      <c r="U69" s="48"/>
      <c r="V69" s="48"/>
      <c r="W69" s="49"/>
      <c r="X69" s="48"/>
      <c r="Y69" s="48"/>
      <c r="Z69" s="48"/>
      <c r="AA69" s="48"/>
      <c r="AB69" s="49"/>
      <c r="AC69" s="48">
        <v>30</v>
      </c>
      <c r="AD69" s="48">
        <v>30</v>
      </c>
      <c r="AE69" s="48">
        <v>100</v>
      </c>
      <c r="AF69" s="48">
        <v>6</v>
      </c>
      <c r="AG69" s="49" t="s">
        <v>69</v>
      </c>
      <c r="AH69" s="48"/>
      <c r="AI69" s="48"/>
      <c r="AJ69" s="48"/>
      <c r="AK69" s="48"/>
      <c r="AL69" s="48"/>
      <c r="AM69" s="48">
        <v>160</v>
      </c>
      <c r="AN69" s="48">
        <v>6</v>
      </c>
      <c r="AO69" s="56">
        <v>6</v>
      </c>
      <c r="AP69" s="1" t="s">
        <v>71</v>
      </c>
    </row>
    <row r="70" spans="1:42" s="5" customFormat="1" ht="18" customHeight="1" thickBot="1">
      <c r="A70" s="209" t="s">
        <v>110</v>
      </c>
      <c r="B70" s="207"/>
      <c r="C70" s="208"/>
      <c r="D70" s="201">
        <f t="shared" ref="D70:R70" si="2">SUM(D65:D69)</f>
        <v>0</v>
      </c>
      <c r="E70" s="202">
        <f t="shared" si="2"/>
        <v>0</v>
      </c>
      <c r="F70" s="202">
        <f t="shared" si="2"/>
        <v>0</v>
      </c>
      <c r="G70" s="202">
        <f t="shared" si="2"/>
        <v>0</v>
      </c>
      <c r="H70" s="203">
        <f t="shared" si="2"/>
        <v>0</v>
      </c>
      <c r="I70" s="201">
        <f t="shared" si="2"/>
        <v>0</v>
      </c>
      <c r="J70" s="202">
        <f t="shared" si="2"/>
        <v>0</v>
      </c>
      <c r="K70" s="202">
        <f t="shared" si="2"/>
        <v>0</v>
      </c>
      <c r="L70" s="202">
        <f t="shared" si="2"/>
        <v>0</v>
      </c>
      <c r="M70" s="203">
        <f t="shared" si="2"/>
        <v>0</v>
      </c>
      <c r="N70" s="201">
        <f t="shared" si="2"/>
        <v>0</v>
      </c>
      <c r="O70" s="202">
        <f t="shared" si="2"/>
        <v>0</v>
      </c>
      <c r="P70" s="202">
        <f t="shared" si="2"/>
        <v>0</v>
      </c>
      <c r="Q70" s="202">
        <f t="shared" si="2"/>
        <v>0</v>
      </c>
      <c r="R70" s="203">
        <f t="shared" si="2"/>
        <v>0</v>
      </c>
      <c r="S70" s="201"/>
      <c r="T70" s="202"/>
      <c r="U70" s="202"/>
      <c r="V70" s="202"/>
      <c r="W70" s="203"/>
      <c r="X70" s="201"/>
      <c r="Y70" s="202"/>
      <c r="Z70" s="202"/>
      <c r="AA70" s="202"/>
      <c r="AB70" s="204"/>
      <c r="AC70" s="179"/>
      <c r="AD70" s="179"/>
      <c r="AE70" s="179"/>
      <c r="AF70" s="179"/>
      <c r="AG70" s="179"/>
      <c r="AH70" s="205"/>
      <c r="AI70" s="202"/>
      <c r="AJ70" s="202"/>
      <c r="AK70" s="202"/>
      <c r="AL70" s="203"/>
      <c r="AM70" s="201"/>
      <c r="AN70" s="206"/>
      <c r="AO70" s="222"/>
      <c r="AP70" s="1"/>
    </row>
    <row r="71" spans="1:42" ht="20.25" customHeight="1" thickBot="1">
      <c r="A71" s="209" t="s">
        <v>121</v>
      </c>
      <c r="B71" s="207"/>
      <c r="C71" s="208"/>
      <c r="D71" s="201">
        <f t="shared" ref="D71:R71" si="3">SUM(D69:D70)</f>
        <v>0</v>
      </c>
      <c r="E71" s="202">
        <f t="shared" si="3"/>
        <v>0</v>
      </c>
      <c r="F71" s="202">
        <f t="shared" si="3"/>
        <v>0</v>
      </c>
      <c r="G71" s="202">
        <f t="shared" si="3"/>
        <v>0</v>
      </c>
      <c r="H71" s="203">
        <f t="shared" si="3"/>
        <v>0</v>
      </c>
      <c r="I71" s="201">
        <f t="shared" si="3"/>
        <v>0</v>
      </c>
      <c r="J71" s="202">
        <f t="shared" si="3"/>
        <v>0</v>
      </c>
      <c r="K71" s="202">
        <f t="shared" si="3"/>
        <v>0</v>
      </c>
      <c r="L71" s="202">
        <f t="shared" si="3"/>
        <v>0</v>
      </c>
      <c r="M71" s="203">
        <f t="shared" si="3"/>
        <v>0</v>
      </c>
      <c r="N71" s="201">
        <f t="shared" si="3"/>
        <v>0</v>
      </c>
      <c r="O71" s="202">
        <f t="shared" si="3"/>
        <v>0</v>
      </c>
      <c r="P71" s="202">
        <f t="shared" si="3"/>
        <v>0</v>
      </c>
      <c r="Q71" s="202">
        <f t="shared" si="3"/>
        <v>0</v>
      </c>
      <c r="R71" s="203">
        <f t="shared" si="3"/>
        <v>0</v>
      </c>
      <c r="S71" s="201"/>
      <c r="T71" s="202"/>
      <c r="U71" s="202"/>
      <c r="V71" s="202"/>
      <c r="W71" s="203"/>
      <c r="X71" s="201"/>
      <c r="Y71" s="202"/>
      <c r="Z71" s="202"/>
      <c r="AA71" s="202"/>
      <c r="AB71" s="204"/>
      <c r="AC71" s="179"/>
      <c r="AD71" s="179"/>
      <c r="AE71" s="179"/>
      <c r="AF71" s="179"/>
      <c r="AG71" s="179"/>
      <c r="AH71" s="205"/>
      <c r="AI71" s="202"/>
      <c r="AJ71" s="202"/>
      <c r="AK71" s="202"/>
      <c r="AL71" s="203"/>
      <c r="AM71" s="201"/>
      <c r="AN71" s="206"/>
      <c r="AO71" s="222"/>
    </row>
    <row r="72" spans="1:42" ht="20.25" customHeight="1" thickBot="1">
      <c r="A72" s="209" t="s">
        <v>122</v>
      </c>
      <c r="B72" s="207"/>
      <c r="C72" s="207"/>
      <c r="D72" s="207"/>
      <c r="E72" s="207"/>
      <c r="F72" s="207"/>
      <c r="G72" s="207"/>
      <c r="H72" s="207"/>
      <c r="I72" s="207"/>
      <c r="J72" s="207"/>
      <c r="K72" s="207"/>
      <c r="L72" s="207"/>
      <c r="M72" s="207"/>
      <c r="N72" s="207"/>
      <c r="O72" s="207"/>
      <c r="P72" s="207"/>
      <c r="Q72" s="207"/>
      <c r="R72" s="207"/>
      <c r="S72" s="207"/>
      <c r="T72" s="207"/>
      <c r="U72" s="207"/>
      <c r="V72" s="207"/>
      <c r="W72" s="207"/>
      <c r="X72" s="207"/>
      <c r="Y72" s="207"/>
      <c r="Z72" s="207"/>
      <c r="AA72" s="207"/>
      <c r="AB72" s="207"/>
      <c r="AC72" s="179"/>
      <c r="AD72" s="179"/>
      <c r="AE72" s="179"/>
      <c r="AF72" s="179"/>
      <c r="AG72" s="179"/>
      <c r="AH72" s="207"/>
      <c r="AI72" s="207"/>
      <c r="AJ72" s="207"/>
      <c r="AK72" s="207"/>
      <c r="AL72" s="207"/>
      <c r="AM72" s="207"/>
      <c r="AN72" s="208"/>
      <c r="AO72" s="222"/>
    </row>
    <row r="73" spans="1:42" s="5" customFormat="1" ht="17.25" customHeight="1">
      <c r="A73" s="42">
        <v>1</v>
      </c>
      <c r="B73" s="44" t="s">
        <v>123</v>
      </c>
      <c r="C73" s="44" t="s">
        <v>68</v>
      </c>
      <c r="D73" s="44"/>
      <c r="E73" s="44"/>
      <c r="F73" s="44"/>
      <c r="G73" s="44"/>
      <c r="H73" s="45"/>
      <c r="I73" s="44">
        <v>6</v>
      </c>
      <c r="J73" s="44">
        <v>42</v>
      </c>
      <c r="K73" s="44">
        <v>32</v>
      </c>
      <c r="L73" s="44">
        <v>3</v>
      </c>
      <c r="M73" s="45" t="s">
        <v>69</v>
      </c>
      <c r="N73" s="44"/>
      <c r="O73" s="44"/>
      <c r="P73" s="44"/>
      <c r="Q73" s="44"/>
      <c r="R73" s="45"/>
      <c r="S73" s="44"/>
      <c r="T73" s="44"/>
      <c r="U73" s="44"/>
      <c r="V73" s="44"/>
      <c r="W73" s="45"/>
      <c r="X73" s="44"/>
      <c r="Y73" s="44"/>
      <c r="Z73" s="44"/>
      <c r="AA73" s="44"/>
      <c r="AB73" s="45"/>
      <c r="AC73" s="44"/>
      <c r="AD73" s="44"/>
      <c r="AE73" s="44"/>
      <c r="AF73" s="44"/>
      <c r="AG73" s="45"/>
      <c r="AH73" s="44"/>
      <c r="AI73" s="44"/>
      <c r="AJ73" s="44"/>
      <c r="AK73" s="44"/>
      <c r="AL73" s="44"/>
      <c r="AM73" s="44">
        <v>80</v>
      </c>
      <c r="AN73" s="44">
        <v>3</v>
      </c>
      <c r="AO73" s="56">
        <v>2</v>
      </c>
      <c r="AP73" s="1" t="s">
        <v>71</v>
      </c>
    </row>
    <row r="74" spans="1:42" s="5" customFormat="1" ht="16" customHeight="1">
      <c r="A74" s="46">
        <v>2</v>
      </c>
      <c r="B74" s="48" t="s">
        <v>124</v>
      </c>
      <c r="C74" s="48" t="s">
        <v>68</v>
      </c>
      <c r="D74" s="48"/>
      <c r="E74" s="48"/>
      <c r="F74" s="48"/>
      <c r="G74" s="48"/>
      <c r="H74" s="49"/>
      <c r="I74" s="48"/>
      <c r="J74" s="48"/>
      <c r="K74" s="48"/>
      <c r="L74" s="48"/>
      <c r="M74" s="49"/>
      <c r="N74" s="48">
        <v>6</v>
      </c>
      <c r="O74" s="48">
        <v>42</v>
      </c>
      <c r="P74" s="48">
        <v>32</v>
      </c>
      <c r="Q74" s="48">
        <v>3</v>
      </c>
      <c r="R74" s="49" t="s">
        <v>69</v>
      </c>
      <c r="S74" s="48"/>
      <c r="T74" s="48"/>
      <c r="U74" s="48"/>
      <c r="V74" s="48"/>
      <c r="W74" s="49"/>
      <c r="X74" s="48"/>
      <c r="Y74" s="48"/>
      <c r="Z74" s="48"/>
      <c r="AA74" s="48"/>
      <c r="AB74" s="49"/>
      <c r="AC74" s="48"/>
      <c r="AD74" s="48"/>
      <c r="AE74" s="48"/>
      <c r="AF74" s="48"/>
      <c r="AG74" s="49"/>
      <c r="AH74" s="48"/>
      <c r="AI74" s="48"/>
      <c r="AJ74" s="48"/>
      <c r="AK74" s="48"/>
      <c r="AL74" s="48"/>
      <c r="AM74" s="48">
        <v>80</v>
      </c>
      <c r="AN74" s="48">
        <v>3</v>
      </c>
      <c r="AO74" s="56">
        <v>3</v>
      </c>
      <c r="AP74" s="1" t="s">
        <v>71</v>
      </c>
    </row>
    <row r="75" spans="1:42" s="11" customFormat="1" ht="15" customHeight="1">
      <c r="A75" s="46">
        <v>3</v>
      </c>
      <c r="B75" s="48" t="s">
        <v>125</v>
      </c>
      <c r="C75" s="48" t="s">
        <v>68</v>
      </c>
      <c r="D75" s="48"/>
      <c r="E75" s="48"/>
      <c r="F75" s="48"/>
      <c r="G75" s="48"/>
      <c r="H75" s="49"/>
      <c r="I75" s="48"/>
      <c r="J75" s="48"/>
      <c r="K75" s="48"/>
      <c r="L75" s="48"/>
      <c r="M75" s="49"/>
      <c r="N75" s="48"/>
      <c r="O75" s="48"/>
      <c r="P75" s="48"/>
      <c r="Q75" s="48"/>
      <c r="R75" s="49"/>
      <c r="S75" s="48">
        <v>6</v>
      </c>
      <c r="T75" s="48">
        <v>42</v>
      </c>
      <c r="U75" s="48">
        <v>32</v>
      </c>
      <c r="V75" s="48">
        <v>3</v>
      </c>
      <c r="W75" s="49" t="s">
        <v>69</v>
      </c>
      <c r="X75" s="48"/>
      <c r="Y75" s="48"/>
      <c r="Z75" s="48"/>
      <c r="AA75" s="48"/>
      <c r="AB75" s="58"/>
      <c r="AC75" s="48"/>
      <c r="AD75" s="48"/>
      <c r="AE75" s="48"/>
      <c r="AF75" s="48"/>
      <c r="AG75" s="49"/>
      <c r="AH75" s="48"/>
      <c r="AI75" s="48"/>
      <c r="AJ75" s="48"/>
      <c r="AK75" s="48"/>
      <c r="AL75" s="48"/>
      <c r="AM75" s="48">
        <v>80</v>
      </c>
      <c r="AN75" s="48">
        <v>3</v>
      </c>
      <c r="AO75" s="56">
        <v>4</v>
      </c>
      <c r="AP75" s="1" t="s">
        <v>71</v>
      </c>
    </row>
    <row r="76" spans="1:42" s="10" customFormat="1" ht="15" customHeight="1">
      <c r="A76" s="46">
        <v>4</v>
      </c>
      <c r="B76" s="48" t="s">
        <v>126</v>
      </c>
      <c r="C76" s="48" t="s">
        <v>68</v>
      </c>
      <c r="D76" s="48"/>
      <c r="E76" s="48"/>
      <c r="F76" s="48"/>
      <c r="G76" s="48"/>
      <c r="H76" s="49"/>
      <c r="I76" s="48"/>
      <c r="J76" s="48"/>
      <c r="K76" s="48"/>
      <c r="L76" s="48"/>
      <c r="M76" s="49"/>
      <c r="N76" s="48"/>
      <c r="O76" s="48"/>
      <c r="P76" s="48"/>
      <c r="Q76" s="48"/>
      <c r="R76" s="49"/>
      <c r="S76" s="48"/>
      <c r="T76" s="48"/>
      <c r="U76" s="48"/>
      <c r="V76" s="48"/>
      <c r="W76" s="49"/>
      <c r="X76" s="48"/>
      <c r="Y76" s="48"/>
      <c r="Z76" s="48"/>
      <c r="AA76" s="48"/>
      <c r="AB76" s="45"/>
      <c r="AC76" s="48">
        <v>0</v>
      </c>
      <c r="AD76" s="48">
        <v>30</v>
      </c>
      <c r="AE76" s="48">
        <v>290</v>
      </c>
      <c r="AF76" s="48">
        <v>12</v>
      </c>
      <c r="AG76" s="49" t="s">
        <v>69</v>
      </c>
      <c r="AH76" s="48"/>
      <c r="AI76" s="48"/>
      <c r="AJ76" s="48"/>
      <c r="AK76" s="48"/>
      <c r="AL76" s="48"/>
      <c r="AM76" s="48">
        <v>320</v>
      </c>
      <c r="AN76" s="48">
        <v>12</v>
      </c>
      <c r="AO76" s="56">
        <v>6</v>
      </c>
      <c r="AP76" s="1" t="s">
        <v>71</v>
      </c>
    </row>
    <row r="77" spans="1:42" s="10" customFormat="1" ht="15" customHeight="1" thickBot="1">
      <c r="A77" s="46">
        <v>5</v>
      </c>
      <c r="B77" s="48" t="s">
        <v>127</v>
      </c>
      <c r="C77" s="48" t="s">
        <v>68</v>
      </c>
      <c r="D77" s="48"/>
      <c r="E77" s="48"/>
      <c r="F77" s="48"/>
      <c r="G77" s="48"/>
      <c r="H77" s="49"/>
      <c r="I77" s="48"/>
      <c r="J77" s="48"/>
      <c r="K77" s="48"/>
      <c r="L77" s="48"/>
      <c r="M77" s="49"/>
      <c r="N77" s="48"/>
      <c r="O77" s="48"/>
      <c r="P77" s="48"/>
      <c r="Q77" s="48"/>
      <c r="R77" s="49"/>
      <c r="S77" s="48"/>
      <c r="T77" s="48"/>
      <c r="U77" s="48"/>
      <c r="V77" s="48"/>
      <c r="W77" s="49"/>
      <c r="X77" s="48"/>
      <c r="Y77" s="48"/>
      <c r="Z77" s="48"/>
      <c r="AA77" s="48"/>
      <c r="AB77" s="49"/>
      <c r="AC77" s="48"/>
      <c r="AD77" s="48"/>
      <c r="AE77" s="48"/>
      <c r="AF77" s="48"/>
      <c r="AG77" s="49"/>
      <c r="AH77" s="48">
        <v>0</v>
      </c>
      <c r="AI77" s="48">
        <v>28</v>
      </c>
      <c r="AJ77" s="48">
        <v>372</v>
      </c>
      <c r="AK77" s="48">
        <v>15</v>
      </c>
      <c r="AL77" s="48" t="s">
        <v>69</v>
      </c>
      <c r="AM77" s="48">
        <v>400</v>
      </c>
      <c r="AN77" s="48">
        <v>15</v>
      </c>
      <c r="AO77" s="56">
        <v>7</v>
      </c>
      <c r="AP77" s="1" t="s">
        <v>71</v>
      </c>
    </row>
    <row r="78" spans="1:42" s="10" customFormat="1" ht="15" customHeight="1" thickBot="1">
      <c r="A78" s="209" t="s">
        <v>128</v>
      </c>
      <c r="B78" s="207"/>
      <c r="C78" s="208"/>
      <c r="D78" s="201">
        <f t="shared" ref="D78:R78" si="4">SUM(D76:D77)</f>
        <v>0</v>
      </c>
      <c r="E78" s="202">
        <f t="shared" si="4"/>
        <v>0</v>
      </c>
      <c r="F78" s="202">
        <f t="shared" si="4"/>
        <v>0</v>
      </c>
      <c r="G78" s="202">
        <f t="shared" si="4"/>
        <v>0</v>
      </c>
      <c r="H78" s="203">
        <f t="shared" si="4"/>
        <v>0</v>
      </c>
      <c r="I78" s="201">
        <f t="shared" si="4"/>
        <v>0</v>
      </c>
      <c r="J78" s="202">
        <f t="shared" si="4"/>
        <v>0</v>
      </c>
      <c r="K78" s="202">
        <f t="shared" si="4"/>
        <v>0</v>
      </c>
      <c r="L78" s="202">
        <f t="shared" si="4"/>
        <v>0</v>
      </c>
      <c r="M78" s="203">
        <f t="shared" si="4"/>
        <v>0</v>
      </c>
      <c r="N78" s="201">
        <f t="shared" si="4"/>
        <v>0</v>
      </c>
      <c r="O78" s="202">
        <f t="shared" si="4"/>
        <v>0</v>
      </c>
      <c r="P78" s="202">
        <f t="shared" si="4"/>
        <v>0</v>
      </c>
      <c r="Q78" s="202">
        <f t="shared" si="4"/>
        <v>0</v>
      </c>
      <c r="R78" s="203">
        <f t="shared" si="4"/>
        <v>0</v>
      </c>
      <c r="S78" s="201"/>
      <c r="T78" s="202"/>
      <c r="U78" s="202"/>
      <c r="V78" s="202"/>
      <c r="W78" s="203"/>
      <c r="X78" s="201"/>
      <c r="Y78" s="202"/>
      <c r="Z78" s="202"/>
      <c r="AA78" s="202"/>
      <c r="AB78" s="204"/>
      <c r="AC78" s="179"/>
      <c r="AD78" s="179"/>
      <c r="AE78" s="179"/>
      <c r="AF78" s="179"/>
      <c r="AG78" s="179"/>
      <c r="AH78" s="205"/>
      <c r="AI78" s="202"/>
      <c r="AJ78" s="202"/>
      <c r="AK78" s="202"/>
      <c r="AL78" s="203"/>
      <c r="AM78" s="201"/>
      <c r="AN78" s="206"/>
      <c r="AO78" s="222"/>
      <c r="AP78" s="5"/>
    </row>
    <row r="79" spans="1:42" s="10" customFormat="1" ht="15" customHeight="1" thickBot="1">
      <c r="A79" s="209" t="s">
        <v>129</v>
      </c>
      <c r="B79" s="207"/>
      <c r="C79" s="207"/>
      <c r="D79" s="207"/>
      <c r="E79" s="207"/>
      <c r="F79" s="207"/>
      <c r="G79" s="207"/>
      <c r="H79" s="207"/>
      <c r="I79" s="207"/>
      <c r="J79" s="207"/>
      <c r="K79" s="207"/>
      <c r="L79" s="207"/>
      <c r="M79" s="207"/>
      <c r="N79" s="207"/>
      <c r="O79" s="207"/>
      <c r="P79" s="207"/>
      <c r="Q79" s="207"/>
      <c r="R79" s="207"/>
      <c r="S79" s="207"/>
      <c r="T79" s="207"/>
      <c r="U79" s="207"/>
      <c r="V79" s="207"/>
      <c r="W79" s="207"/>
      <c r="X79" s="207"/>
      <c r="Y79" s="207"/>
      <c r="Z79" s="207"/>
      <c r="AA79" s="207"/>
      <c r="AB79" s="207"/>
      <c r="AC79" s="179"/>
      <c r="AD79" s="179"/>
      <c r="AE79" s="179"/>
      <c r="AF79" s="179"/>
      <c r="AG79" s="179"/>
      <c r="AH79" s="207"/>
      <c r="AI79" s="207"/>
      <c r="AJ79" s="207"/>
      <c r="AK79" s="207"/>
      <c r="AL79" s="207"/>
      <c r="AM79" s="207"/>
      <c r="AN79" s="208"/>
      <c r="AO79" s="222"/>
      <c r="AP79" s="11"/>
    </row>
    <row r="80" spans="1:42" s="10" customFormat="1" ht="15" customHeight="1" thickBot="1">
      <c r="A80" s="42">
        <v>1</v>
      </c>
      <c r="B80" s="44" t="s">
        <v>130</v>
      </c>
      <c r="C80" s="59" t="s">
        <v>68</v>
      </c>
      <c r="D80" s="44" t="s">
        <v>70</v>
      </c>
      <c r="E80" s="44" t="s">
        <v>70</v>
      </c>
      <c r="F80" s="44" t="s">
        <v>70</v>
      </c>
      <c r="G80" s="53" t="s">
        <v>70</v>
      </c>
      <c r="H80" s="52" t="s">
        <v>70</v>
      </c>
      <c r="I80" s="53" t="s">
        <v>70</v>
      </c>
      <c r="J80" s="53" t="s">
        <v>70</v>
      </c>
      <c r="K80" s="53" t="s">
        <v>70</v>
      </c>
      <c r="L80" s="53" t="s">
        <v>70</v>
      </c>
      <c r="M80" s="52" t="s">
        <v>70</v>
      </c>
      <c r="N80" s="53" t="s">
        <v>70</v>
      </c>
      <c r="O80" s="53" t="s">
        <v>70</v>
      </c>
      <c r="P80" s="53" t="s">
        <v>70</v>
      </c>
      <c r="Q80" s="53" t="s">
        <v>70</v>
      </c>
      <c r="R80" s="52" t="s">
        <v>70</v>
      </c>
      <c r="S80" s="53" t="s">
        <v>70</v>
      </c>
      <c r="T80" s="53" t="s">
        <v>70</v>
      </c>
      <c r="U80" s="53" t="s">
        <v>70</v>
      </c>
      <c r="V80" s="53" t="s">
        <v>70</v>
      </c>
      <c r="W80" s="52" t="s">
        <v>70</v>
      </c>
      <c r="X80" s="53" t="s">
        <v>70</v>
      </c>
      <c r="Y80" s="53" t="s">
        <v>70</v>
      </c>
      <c r="Z80" s="53" t="s">
        <v>70</v>
      </c>
      <c r="AA80" s="53" t="s">
        <v>70</v>
      </c>
      <c r="AB80" s="52" t="s">
        <v>70</v>
      </c>
      <c r="AC80" s="53" t="s">
        <v>70</v>
      </c>
      <c r="AD80" s="53" t="s">
        <v>70</v>
      </c>
      <c r="AE80" s="53" t="s">
        <v>70</v>
      </c>
      <c r="AF80" s="53" t="s">
        <v>70</v>
      </c>
      <c r="AG80" s="52" t="s">
        <v>70</v>
      </c>
      <c r="AH80" s="53">
        <v>0</v>
      </c>
      <c r="AI80" s="44">
        <v>40</v>
      </c>
      <c r="AJ80" s="44">
        <v>360</v>
      </c>
      <c r="AK80" s="44">
        <v>15</v>
      </c>
      <c r="AL80" s="44" t="s">
        <v>131</v>
      </c>
      <c r="AM80" s="44">
        <v>400</v>
      </c>
      <c r="AN80" s="44">
        <v>15</v>
      </c>
      <c r="AO80" s="56">
        <v>7</v>
      </c>
      <c r="AP80" s="10" t="s">
        <v>71</v>
      </c>
    </row>
    <row r="81" spans="1:42" s="10" customFormat="1" ht="15" customHeight="1" thickBot="1">
      <c r="A81" s="182" t="s">
        <v>132</v>
      </c>
      <c r="B81" s="183"/>
      <c r="C81" s="184"/>
      <c r="D81" s="185">
        <f t="shared" ref="D81:R81" si="5">SUM(D48,D78,D80,D71)</f>
        <v>0</v>
      </c>
      <c r="E81" s="186">
        <f t="shared" si="5"/>
        <v>0</v>
      </c>
      <c r="F81" s="186">
        <f t="shared" si="5"/>
        <v>0</v>
      </c>
      <c r="G81" s="186">
        <f t="shared" si="5"/>
        <v>0</v>
      </c>
      <c r="H81" s="187">
        <f t="shared" si="5"/>
        <v>0</v>
      </c>
      <c r="I81" s="185">
        <f t="shared" si="5"/>
        <v>0</v>
      </c>
      <c r="J81" s="186">
        <f t="shared" si="5"/>
        <v>0</v>
      </c>
      <c r="K81" s="186">
        <f t="shared" si="5"/>
        <v>0</v>
      </c>
      <c r="L81" s="186">
        <f t="shared" si="5"/>
        <v>0</v>
      </c>
      <c r="M81" s="187">
        <f t="shared" si="5"/>
        <v>0</v>
      </c>
      <c r="N81" s="185">
        <f t="shared" si="5"/>
        <v>0</v>
      </c>
      <c r="O81" s="186">
        <f t="shared" si="5"/>
        <v>0</v>
      </c>
      <c r="P81" s="186">
        <f t="shared" si="5"/>
        <v>0</v>
      </c>
      <c r="Q81" s="186">
        <f t="shared" si="5"/>
        <v>0</v>
      </c>
      <c r="R81" s="187">
        <f t="shared" si="5"/>
        <v>0</v>
      </c>
      <c r="S81" s="185"/>
      <c r="T81" s="186"/>
      <c r="U81" s="186"/>
      <c r="V81" s="186"/>
      <c r="W81" s="187"/>
      <c r="X81" s="185"/>
      <c r="Y81" s="186"/>
      <c r="Z81" s="186"/>
      <c r="AA81" s="186"/>
      <c r="AB81" s="210"/>
      <c r="AC81" s="189"/>
      <c r="AD81" s="189"/>
      <c r="AE81" s="189"/>
      <c r="AF81" s="189"/>
      <c r="AG81" s="189"/>
      <c r="AH81" s="190"/>
      <c r="AI81" s="186"/>
      <c r="AJ81" s="186"/>
      <c r="AK81" s="186"/>
      <c r="AL81" s="187"/>
      <c r="AM81" s="185"/>
      <c r="AN81" s="191"/>
      <c r="AO81" s="223"/>
    </row>
    <row r="82" spans="1:42" s="9" customFormat="1" ht="15" customHeight="1" thickBot="1">
      <c r="A82" s="209" t="s">
        <v>133</v>
      </c>
      <c r="B82" s="207"/>
      <c r="C82" s="207"/>
      <c r="D82" s="207"/>
      <c r="E82" s="207"/>
      <c r="F82" s="207"/>
      <c r="G82" s="207"/>
      <c r="H82" s="207"/>
      <c r="I82" s="207"/>
      <c r="J82" s="207"/>
      <c r="K82" s="207"/>
      <c r="L82" s="207"/>
      <c r="M82" s="207"/>
      <c r="N82" s="207"/>
      <c r="O82" s="207"/>
      <c r="P82" s="207"/>
      <c r="Q82" s="207"/>
      <c r="R82" s="207"/>
      <c r="S82" s="207"/>
      <c r="T82" s="207"/>
      <c r="U82" s="207"/>
      <c r="V82" s="207"/>
      <c r="W82" s="207"/>
      <c r="X82" s="207"/>
      <c r="Y82" s="207"/>
      <c r="Z82" s="207"/>
      <c r="AA82" s="207"/>
      <c r="AB82" s="207"/>
      <c r="AC82" s="179"/>
      <c r="AD82" s="179"/>
      <c r="AE82" s="179"/>
      <c r="AF82" s="179"/>
      <c r="AG82" s="179"/>
      <c r="AH82" s="207"/>
      <c r="AI82" s="207"/>
      <c r="AJ82" s="207"/>
      <c r="AK82" s="207"/>
      <c r="AL82" s="207"/>
      <c r="AM82" s="207"/>
      <c r="AN82" s="208"/>
      <c r="AO82" s="222"/>
      <c r="AP82" s="10"/>
    </row>
    <row r="83" spans="1:42" s="16" customFormat="1" ht="15" customHeight="1">
      <c r="A83" s="42">
        <v>1</v>
      </c>
      <c r="B83" s="44" t="s">
        <v>134</v>
      </c>
      <c r="C83" s="44" t="s">
        <v>135</v>
      </c>
      <c r="D83" s="44" t="s">
        <v>70</v>
      </c>
      <c r="E83" s="44" t="s">
        <v>70</v>
      </c>
      <c r="F83" s="44" t="s">
        <v>70</v>
      </c>
      <c r="G83" s="44" t="s">
        <v>70</v>
      </c>
      <c r="H83" s="45" t="s">
        <v>70</v>
      </c>
      <c r="I83" s="44" t="s">
        <v>70</v>
      </c>
      <c r="J83" s="44" t="s">
        <v>70</v>
      </c>
      <c r="K83" s="44" t="s">
        <v>70</v>
      </c>
      <c r="L83" s="44" t="s">
        <v>70</v>
      </c>
      <c r="M83" s="45" t="s">
        <v>70</v>
      </c>
      <c r="N83" s="44" t="s">
        <v>70</v>
      </c>
      <c r="O83" s="44" t="s">
        <v>70</v>
      </c>
      <c r="P83" s="44" t="s">
        <v>70</v>
      </c>
      <c r="Q83" s="44" t="s">
        <v>70</v>
      </c>
      <c r="R83" s="45" t="s">
        <v>70</v>
      </c>
      <c r="S83" s="44">
        <v>16</v>
      </c>
      <c r="T83" s="44">
        <v>32</v>
      </c>
      <c r="U83" s="44">
        <v>32</v>
      </c>
      <c r="V83" s="44">
        <v>3</v>
      </c>
      <c r="W83" s="45" t="s">
        <v>69</v>
      </c>
      <c r="X83" s="44"/>
      <c r="Y83" s="44" t="s">
        <v>70</v>
      </c>
      <c r="Z83" s="44" t="s">
        <v>70</v>
      </c>
      <c r="AA83" s="44" t="s">
        <v>70</v>
      </c>
      <c r="AB83" s="45" t="s">
        <v>70</v>
      </c>
      <c r="AC83" s="44" t="s">
        <v>70</v>
      </c>
      <c r="AD83" s="44" t="s">
        <v>70</v>
      </c>
      <c r="AE83" s="44" t="s">
        <v>70</v>
      </c>
      <c r="AF83" s="44" t="s">
        <v>70</v>
      </c>
      <c r="AG83" s="45" t="s">
        <v>70</v>
      </c>
      <c r="AH83" s="44" t="s">
        <v>70</v>
      </c>
      <c r="AI83" s="44" t="s">
        <v>70</v>
      </c>
      <c r="AJ83" s="44" t="s">
        <v>70</v>
      </c>
      <c r="AK83" s="44" t="s">
        <v>70</v>
      </c>
      <c r="AL83" s="44" t="s">
        <v>70</v>
      </c>
      <c r="AM83" s="44">
        <v>80</v>
      </c>
      <c r="AN83" s="44">
        <v>3</v>
      </c>
      <c r="AO83" s="56">
        <v>4</v>
      </c>
      <c r="AP83" s="10" t="s">
        <v>71</v>
      </c>
    </row>
    <row r="84" spans="1:42" s="3" customFormat="1" ht="13">
      <c r="A84" s="46">
        <v>2</v>
      </c>
      <c r="B84" s="48" t="s">
        <v>136</v>
      </c>
      <c r="C84" s="48" t="s">
        <v>135</v>
      </c>
      <c r="D84" s="48" t="s">
        <v>70</v>
      </c>
      <c r="E84" s="48" t="s">
        <v>70</v>
      </c>
      <c r="F84" s="48" t="s">
        <v>70</v>
      </c>
      <c r="G84" s="48" t="s">
        <v>70</v>
      </c>
      <c r="H84" s="49" t="s">
        <v>70</v>
      </c>
      <c r="I84" s="48" t="s">
        <v>70</v>
      </c>
      <c r="J84" s="48" t="s">
        <v>70</v>
      </c>
      <c r="K84" s="48" t="s">
        <v>70</v>
      </c>
      <c r="L84" s="48" t="s">
        <v>70</v>
      </c>
      <c r="M84" s="49" t="s">
        <v>70</v>
      </c>
      <c r="N84" s="48" t="s">
        <v>70</v>
      </c>
      <c r="O84" s="48" t="s">
        <v>70</v>
      </c>
      <c r="P84" s="48" t="s">
        <v>70</v>
      </c>
      <c r="Q84" s="48" t="s">
        <v>70</v>
      </c>
      <c r="R84" s="49" t="s">
        <v>70</v>
      </c>
      <c r="S84" s="48" t="s">
        <v>70</v>
      </c>
      <c r="T84" s="48" t="s">
        <v>70</v>
      </c>
      <c r="U84" s="48" t="s">
        <v>70</v>
      </c>
      <c r="V84" s="48" t="s">
        <v>70</v>
      </c>
      <c r="W84" s="49" t="s">
        <v>70</v>
      </c>
      <c r="X84" s="48">
        <v>18</v>
      </c>
      <c r="Y84" s="48">
        <v>36</v>
      </c>
      <c r="Z84" s="48">
        <v>26</v>
      </c>
      <c r="AA84" s="48">
        <v>3</v>
      </c>
      <c r="AB84" s="49" t="s">
        <v>69</v>
      </c>
      <c r="AC84" s="48"/>
      <c r="AD84" s="48" t="s">
        <v>70</v>
      </c>
      <c r="AE84" s="48" t="s">
        <v>70</v>
      </c>
      <c r="AF84" s="48" t="s">
        <v>70</v>
      </c>
      <c r="AG84" s="49" t="s">
        <v>70</v>
      </c>
      <c r="AH84" s="48" t="s">
        <v>70</v>
      </c>
      <c r="AI84" s="48" t="s">
        <v>70</v>
      </c>
      <c r="AJ84" s="48" t="s">
        <v>70</v>
      </c>
      <c r="AK84" s="48" t="s">
        <v>70</v>
      </c>
      <c r="AL84" s="48" t="s">
        <v>70</v>
      </c>
      <c r="AM84" s="48">
        <v>80</v>
      </c>
      <c r="AN84" s="48">
        <v>3</v>
      </c>
      <c r="AO84" s="56">
        <v>5</v>
      </c>
      <c r="AP84" s="10" t="s">
        <v>71</v>
      </c>
    </row>
    <row r="85" spans="1:42" s="3" customFormat="1" ht="13">
      <c r="A85" s="46">
        <v>3</v>
      </c>
      <c r="B85" s="48" t="s">
        <v>137</v>
      </c>
      <c r="C85" s="48" t="s">
        <v>135</v>
      </c>
      <c r="D85" s="48" t="s">
        <v>70</v>
      </c>
      <c r="E85" s="48" t="s">
        <v>70</v>
      </c>
      <c r="F85" s="48" t="s">
        <v>70</v>
      </c>
      <c r="G85" s="48" t="s">
        <v>70</v>
      </c>
      <c r="H85" s="49" t="s">
        <v>70</v>
      </c>
      <c r="I85" s="48" t="s">
        <v>70</v>
      </c>
      <c r="J85" s="48" t="s">
        <v>70</v>
      </c>
      <c r="K85" s="48" t="s">
        <v>70</v>
      </c>
      <c r="L85" s="48" t="s">
        <v>70</v>
      </c>
      <c r="M85" s="49" t="s">
        <v>70</v>
      </c>
      <c r="N85" s="48" t="s">
        <v>70</v>
      </c>
      <c r="O85" s="48" t="s">
        <v>70</v>
      </c>
      <c r="P85" s="48" t="s">
        <v>70</v>
      </c>
      <c r="Q85" s="48" t="s">
        <v>70</v>
      </c>
      <c r="R85" s="49" t="s">
        <v>70</v>
      </c>
      <c r="S85" s="48" t="s">
        <v>70</v>
      </c>
      <c r="T85" s="48" t="s">
        <v>70</v>
      </c>
      <c r="U85" s="48" t="s">
        <v>70</v>
      </c>
      <c r="V85" s="48" t="s">
        <v>70</v>
      </c>
      <c r="W85" s="49" t="s">
        <v>70</v>
      </c>
      <c r="X85" s="48" t="s">
        <v>70</v>
      </c>
      <c r="Y85" s="48" t="s">
        <v>70</v>
      </c>
      <c r="Z85" s="48" t="s">
        <v>70</v>
      </c>
      <c r="AA85" s="48" t="s">
        <v>70</v>
      </c>
      <c r="AB85" s="49" t="s">
        <v>70</v>
      </c>
      <c r="AC85" s="48">
        <v>10</v>
      </c>
      <c r="AD85" s="48">
        <v>20</v>
      </c>
      <c r="AE85" s="48">
        <v>50</v>
      </c>
      <c r="AF85" s="48">
        <v>3</v>
      </c>
      <c r="AG85" s="49" t="s">
        <v>69</v>
      </c>
      <c r="AH85" s="48"/>
      <c r="AI85" s="48" t="s">
        <v>70</v>
      </c>
      <c r="AJ85" s="48" t="s">
        <v>70</v>
      </c>
      <c r="AK85" s="48" t="s">
        <v>70</v>
      </c>
      <c r="AL85" s="48" t="s">
        <v>70</v>
      </c>
      <c r="AM85" s="48">
        <v>80</v>
      </c>
      <c r="AN85" s="48">
        <v>3</v>
      </c>
      <c r="AO85" s="56">
        <v>6</v>
      </c>
      <c r="AP85" s="10" t="s">
        <v>71</v>
      </c>
    </row>
    <row r="86" spans="1:42" s="3" customFormat="1" ht="13.5" thickBot="1">
      <c r="A86" s="46"/>
      <c r="B86" s="48"/>
      <c r="C86" s="48" t="s">
        <v>135</v>
      </c>
      <c r="D86" s="48" t="s">
        <v>70</v>
      </c>
      <c r="E86" s="48" t="s">
        <v>70</v>
      </c>
      <c r="F86" s="48" t="s">
        <v>70</v>
      </c>
      <c r="G86" s="48" t="s">
        <v>70</v>
      </c>
      <c r="H86" s="49" t="s">
        <v>70</v>
      </c>
      <c r="I86" s="48" t="s">
        <v>70</v>
      </c>
      <c r="J86" s="48" t="s">
        <v>70</v>
      </c>
      <c r="K86" s="48" t="s">
        <v>70</v>
      </c>
      <c r="L86" s="48" t="s">
        <v>70</v>
      </c>
      <c r="M86" s="49" t="s">
        <v>70</v>
      </c>
      <c r="N86" s="48" t="s">
        <v>70</v>
      </c>
      <c r="O86" s="48" t="s">
        <v>70</v>
      </c>
      <c r="P86" s="48" t="s">
        <v>70</v>
      </c>
      <c r="Q86" s="48" t="s">
        <v>70</v>
      </c>
      <c r="R86" s="49" t="s">
        <v>70</v>
      </c>
      <c r="S86" s="48" t="s">
        <v>70</v>
      </c>
      <c r="T86" s="48" t="s">
        <v>70</v>
      </c>
      <c r="U86" s="48" t="s">
        <v>70</v>
      </c>
      <c r="V86" s="48" t="s">
        <v>70</v>
      </c>
      <c r="W86" s="49" t="s">
        <v>70</v>
      </c>
      <c r="X86" s="48" t="s">
        <v>70</v>
      </c>
      <c r="Y86" s="48" t="s">
        <v>70</v>
      </c>
      <c r="Z86" s="48" t="s">
        <v>70</v>
      </c>
      <c r="AA86" s="48" t="s">
        <v>70</v>
      </c>
      <c r="AB86" s="49" t="s">
        <v>70</v>
      </c>
      <c r="AC86" s="48" t="s">
        <v>70</v>
      </c>
      <c r="AD86" s="48" t="s">
        <v>70</v>
      </c>
      <c r="AE86" s="48" t="s">
        <v>70</v>
      </c>
      <c r="AF86" s="48" t="s">
        <v>70</v>
      </c>
      <c r="AG86" s="49" t="s">
        <v>70</v>
      </c>
      <c r="AH86" s="48" t="s">
        <v>70</v>
      </c>
      <c r="AI86" s="48" t="s">
        <v>70</v>
      </c>
      <c r="AJ86" s="48" t="s">
        <v>70</v>
      </c>
      <c r="AK86" s="48" t="s">
        <v>70</v>
      </c>
      <c r="AL86" s="48" t="s">
        <v>70</v>
      </c>
      <c r="AM86" s="48"/>
      <c r="AN86" s="48"/>
      <c r="AO86" s="56"/>
      <c r="AP86" s="9"/>
    </row>
    <row r="87" spans="1:42" s="3" customFormat="1" ht="15.65" customHeight="1" thickBot="1">
      <c r="A87" s="182" t="s">
        <v>138</v>
      </c>
      <c r="B87" s="183"/>
      <c r="C87" s="184"/>
      <c r="D87" s="309">
        <f>SUM(D86)</f>
        <v>0</v>
      </c>
      <c r="E87" s="310">
        <f t="shared" ref="E87:M87" si="6">SUM(E86)</f>
        <v>0</v>
      </c>
      <c r="F87" s="310">
        <f t="shared" si="6"/>
        <v>0</v>
      </c>
      <c r="G87" s="310">
        <f t="shared" si="6"/>
        <v>0</v>
      </c>
      <c r="H87" s="311">
        <f t="shared" si="6"/>
        <v>0</v>
      </c>
      <c r="I87" s="312">
        <f t="shared" si="6"/>
        <v>0</v>
      </c>
      <c r="J87" s="310">
        <f t="shared" si="6"/>
        <v>0</v>
      </c>
      <c r="K87" s="310">
        <f t="shared" si="6"/>
        <v>0</v>
      </c>
      <c r="L87" s="310">
        <f t="shared" si="6"/>
        <v>0</v>
      </c>
      <c r="M87" s="313">
        <f t="shared" si="6"/>
        <v>0</v>
      </c>
      <c r="N87" s="309"/>
      <c r="O87" s="310"/>
      <c r="P87" s="310"/>
      <c r="Q87" s="310"/>
      <c r="R87" s="311"/>
      <c r="S87" s="309"/>
      <c r="T87" s="310"/>
      <c r="U87" s="310"/>
      <c r="V87" s="310"/>
      <c r="W87" s="311"/>
      <c r="X87" s="309"/>
      <c r="Y87" s="310"/>
      <c r="Z87" s="310"/>
      <c r="AA87" s="310"/>
      <c r="AB87" s="313"/>
      <c r="AC87" s="314"/>
      <c r="AD87" s="314"/>
      <c r="AE87" s="314"/>
      <c r="AF87" s="314"/>
      <c r="AG87" s="314"/>
      <c r="AH87" s="312"/>
      <c r="AI87" s="310"/>
      <c r="AJ87" s="310"/>
      <c r="AK87" s="310"/>
      <c r="AL87" s="313"/>
      <c r="AM87" s="315"/>
      <c r="AN87" s="316"/>
      <c r="AO87" s="317"/>
      <c r="AP87" s="16"/>
    </row>
    <row r="88" spans="1:42" ht="13.5" customHeight="1" thickBot="1">
      <c r="A88" s="209" t="s">
        <v>139</v>
      </c>
      <c r="B88" s="207"/>
      <c r="C88" s="207"/>
      <c r="D88" s="207"/>
      <c r="E88" s="207"/>
      <c r="F88" s="207"/>
      <c r="G88" s="207"/>
      <c r="H88" s="207"/>
      <c r="I88" s="207"/>
      <c r="J88" s="207"/>
      <c r="K88" s="207"/>
      <c r="L88" s="207"/>
      <c r="M88" s="207"/>
      <c r="N88" s="207"/>
      <c r="O88" s="207"/>
      <c r="P88" s="207"/>
      <c r="Q88" s="207"/>
      <c r="R88" s="207"/>
      <c r="S88" s="207"/>
      <c r="T88" s="207"/>
      <c r="U88" s="207"/>
      <c r="V88" s="207"/>
      <c r="W88" s="207"/>
      <c r="X88" s="207"/>
      <c r="Y88" s="207"/>
      <c r="Z88" s="207"/>
      <c r="AA88" s="207"/>
      <c r="AB88" s="207"/>
      <c r="AC88" s="179"/>
      <c r="AD88" s="179"/>
      <c r="AE88" s="179"/>
      <c r="AF88" s="179"/>
      <c r="AG88" s="179"/>
      <c r="AH88" s="207"/>
      <c r="AI88" s="207"/>
      <c r="AJ88" s="207"/>
      <c r="AK88" s="207"/>
      <c r="AL88" s="207"/>
      <c r="AM88" s="207"/>
      <c r="AN88" s="208"/>
      <c r="AO88" s="222"/>
      <c r="AP88" s="10"/>
    </row>
    <row r="89" spans="1:42" ht="11.5" customHeight="1">
      <c r="A89" s="42">
        <v>1</v>
      </c>
      <c r="B89" s="44" t="s">
        <v>140</v>
      </c>
      <c r="C89" s="44" t="s">
        <v>68</v>
      </c>
      <c r="D89" s="44" t="s">
        <v>70</v>
      </c>
      <c r="E89" s="44" t="s">
        <v>70</v>
      </c>
      <c r="F89" s="44" t="s">
        <v>70</v>
      </c>
      <c r="G89" s="44" t="s">
        <v>70</v>
      </c>
      <c r="H89" s="45" t="s">
        <v>70</v>
      </c>
      <c r="I89" s="44" t="s">
        <v>70</v>
      </c>
      <c r="J89" s="44" t="s">
        <v>70</v>
      </c>
      <c r="K89" s="44" t="s">
        <v>70</v>
      </c>
      <c r="L89" s="44" t="s">
        <v>70</v>
      </c>
      <c r="M89" s="45" t="s">
        <v>70</v>
      </c>
      <c r="N89" s="44">
        <v>32</v>
      </c>
      <c r="O89" s="44">
        <v>16</v>
      </c>
      <c r="P89" s="44">
        <v>32</v>
      </c>
      <c r="Q89" s="44">
        <v>3</v>
      </c>
      <c r="R89" s="45" t="s">
        <v>69</v>
      </c>
      <c r="S89" s="44"/>
      <c r="T89" s="44"/>
      <c r="U89" s="44"/>
      <c r="V89" s="44"/>
      <c r="W89" s="45"/>
      <c r="X89" s="44"/>
      <c r="Y89" s="44"/>
      <c r="Z89" s="44"/>
      <c r="AA89" s="44"/>
      <c r="AB89" s="45"/>
      <c r="AC89" s="44"/>
      <c r="AD89" s="44"/>
      <c r="AE89" s="44"/>
      <c r="AF89" s="44"/>
      <c r="AG89" s="45"/>
      <c r="AH89" s="44" t="s">
        <v>70</v>
      </c>
      <c r="AI89" s="44" t="s">
        <v>70</v>
      </c>
      <c r="AJ89" s="44" t="s">
        <v>70</v>
      </c>
      <c r="AK89" s="44" t="s">
        <v>70</v>
      </c>
      <c r="AL89" s="44" t="s">
        <v>70</v>
      </c>
      <c r="AM89" s="44">
        <v>80</v>
      </c>
      <c r="AN89" s="44">
        <v>3</v>
      </c>
      <c r="AO89" s="56">
        <v>3</v>
      </c>
      <c r="AP89" s="10" t="s">
        <v>321</v>
      </c>
    </row>
    <row r="90" spans="1:42" ht="13" customHeight="1">
      <c r="A90" s="46">
        <v>2</v>
      </c>
      <c r="B90" s="48" t="s">
        <v>141</v>
      </c>
      <c r="C90" s="48" t="s">
        <v>68</v>
      </c>
      <c r="D90" s="48" t="s">
        <v>70</v>
      </c>
      <c r="E90" s="48" t="s">
        <v>70</v>
      </c>
      <c r="F90" s="48" t="s">
        <v>70</v>
      </c>
      <c r="G90" s="48" t="s">
        <v>70</v>
      </c>
      <c r="H90" s="49" t="s">
        <v>70</v>
      </c>
      <c r="I90" s="48" t="s">
        <v>70</v>
      </c>
      <c r="J90" s="48" t="s">
        <v>70</v>
      </c>
      <c r="K90" s="48" t="s">
        <v>70</v>
      </c>
      <c r="L90" s="48" t="s">
        <v>70</v>
      </c>
      <c r="M90" s="49" t="s">
        <v>70</v>
      </c>
      <c r="N90" s="48" t="s">
        <v>70</v>
      </c>
      <c r="O90" s="48" t="s">
        <v>70</v>
      </c>
      <c r="P90" s="48" t="s">
        <v>70</v>
      </c>
      <c r="Q90" s="48" t="s">
        <v>70</v>
      </c>
      <c r="R90" s="49" t="s">
        <v>70</v>
      </c>
      <c r="S90" s="48">
        <v>32</v>
      </c>
      <c r="T90" s="48">
        <v>32</v>
      </c>
      <c r="U90" s="48">
        <v>96</v>
      </c>
      <c r="V90" s="48">
        <v>6</v>
      </c>
      <c r="W90" s="49" t="s">
        <v>74</v>
      </c>
      <c r="X90" s="48"/>
      <c r="Y90" s="48"/>
      <c r="Z90" s="48"/>
      <c r="AA90" s="48"/>
      <c r="AB90" s="49"/>
      <c r="AC90" s="48"/>
      <c r="AD90" s="48"/>
      <c r="AE90" s="48"/>
      <c r="AF90" s="48"/>
      <c r="AG90" s="49"/>
      <c r="AH90" s="48" t="s">
        <v>70</v>
      </c>
      <c r="AI90" s="48" t="s">
        <v>70</v>
      </c>
      <c r="AJ90" s="48" t="s">
        <v>70</v>
      </c>
      <c r="AK90" s="48" t="s">
        <v>70</v>
      </c>
      <c r="AL90" s="48" t="s">
        <v>70</v>
      </c>
      <c r="AM90" s="48">
        <v>160</v>
      </c>
      <c r="AN90" s="48">
        <v>6</v>
      </c>
      <c r="AO90" s="56">
        <v>4</v>
      </c>
      <c r="AP90" s="10" t="s">
        <v>321</v>
      </c>
    </row>
    <row r="91" spans="1:42" ht="13" customHeight="1">
      <c r="A91" s="46">
        <v>3</v>
      </c>
      <c r="B91" s="48" t="s">
        <v>142</v>
      </c>
      <c r="C91" s="48" t="s">
        <v>68</v>
      </c>
      <c r="D91" s="48" t="s">
        <v>70</v>
      </c>
      <c r="E91" s="48" t="s">
        <v>70</v>
      </c>
      <c r="F91" s="48" t="s">
        <v>70</v>
      </c>
      <c r="G91" s="48" t="s">
        <v>70</v>
      </c>
      <c r="H91" s="49" t="s">
        <v>70</v>
      </c>
      <c r="I91" s="48" t="s">
        <v>70</v>
      </c>
      <c r="J91" s="48" t="s">
        <v>70</v>
      </c>
      <c r="K91" s="48" t="s">
        <v>70</v>
      </c>
      <c r="L91" s="48" t="s">
        <v>70</v>
      </c>
      <c r="M91" s="49" t="s">
        <v>70</v>
      </c>
      <c r="N91" s="48" t="s">
        <v>70</v>
      </c>
      <c r="O91" s="48" t="s">
        <v>70</v>
      </c>
      <c r="P91" s="48" t="s">
        <v>70</v>
      </c>
      <c r="Q91" s="48" t="s">
        <v>70</v>
      </c>
      <c r="R91" s="49" t="s">
        <v>70</v>
      </c>
      <c r="S91" s="48"/>
      <c r="T91" s="48"/>
      <c r="U91" s="48"/>
      <c r="V91" s="48"/>
      <c r="W91" s="49"/>
      <c r="X91" s="48">
        <v>36</v>
      </c>
      <c r="Y91" s="48">
        <v>18</v>
      </c>
      <c r="Z91" s="48">
        <v>26</v>
      </c>
      <c r="AA91" s="48">
        <v>3</v>
      </c>
      <c r="AB91" s="49" t="s">
        <v>69</v>
      </c>
      <c r="AC91" s="48"/>
      <c r="AD91" s="48"/>
      <c r="AE91" s="48"/>
      <c r="AF91" s="48"/>
      <c r="AG91" s="49"/>
      <c r="AH91" s="48"/>
      <c r="AI91" s="48" t="s">
        <v>70</v>
      </c>
      <c r="AJ91" s="48" t="s">
        <v>70</v>
      </c>
      <c r="AK91" s="48" t="s">
        <v>70</v>
      </c>
      <c r="AL91" s="48" t="s">
        <v>70</v>
      </c>
      <c r="AM91" s="48">
        <v>80</v>
      </c>
      <c r="AN91" s="48">
        <v>3</v>
      </c>
      <c r="AO91" s="56">
        <v>5</v>
      </c>
      <c r="AP91" s="10" t="s">
        <v>321</v>
      </c>
    </row>
    <row r="92" spans="1:42" ht="13" customHeight="1">
      <c r="A92" s="46"/>
      <c r="B92" s="48"/>
      <c r="C92" s="48"/>
      <c r="D92" s="48" t="s">
        <v>70</v>
      </c>
      <c r="E92" s="48" t="s">
        <v>70</v>
      </c>
      <c r="F92" s="48" t="s">
        <v>70</v>
      </c>
      <c r="G92" s="48" t="s">
        <v>70</v>
      </c>
      <c r="H92" s="49" t="s">
        <v>70</v>
      </c>
      <c r="I92" s="48" t="s">
        <v>70</v>
      </c>
      <c r="J92" s="48" t="s">
        <v>70</v>
      </c>
      <c r="K92" s="48" t="s">
        <v>70</v>
      </c>
      <c r="L92" s="48" t="s">
        <v>70</v>
      </c>
      <c r="M92" s="49" t="s">
        <v>70</v>
      </c>
      <c r="N92" s="48" t="s">
        <v>70</v>
      </c>
      <c r="O92" s="48" t="s">
        <v>70</v>
      </c>
      <c r="P92" s="48" t="s">
        <v>70</v>
      </c>
      <c r="Q92" s="48" t="s">
        <v>70</v>
      </c>
      <c r="R92" s="49" t="s">
        <v>70</v>
      </c>
      <c r="S92" s="48" t="s">
        <v>70</v>
      </c>
      <c r="T92" s="48" t="s">
        <v>70</v>
      </c>
      <c r="U92" s="48" t="s">
        <v>70</v>
      </c>
      <c r="V92" s="48" t="s">
        <v>70</v>
      </c>
      <c r="W92" s="49" t="s">
        <v>70</v>
      </c>
      <c r="X92" s="48" t="s">
        <v>70</v>
      </c>
      <c r="Y92" s="48" t="s">
        <v>70</v>
      </c>
      <c r="Z92" s="48" t="s">
        <v>70</v>
      </c>
      <c r="AA92" s="48" t="s">
        <v>70</v>
      </c>
      <c r="AB92" s="49" t="s">
        <v>70</v>
      </c>
      <c r="AC92" s="48" t="s">
        <v>70</v>
      </c>
      <c r="AD92" s="48" t="s">
        <v>70</v>
      </c>
      <c r="AE92" s="48" t="s">
        <v>70</v>
      </c>
      <c r="AF92" s="48" t="s">
        <v>70</v>
      </c>
      <c r="AG92" s="49" t="s">
        <v>70</v>
      </c>
      <c r="AH92" s="48" t="s">
        <v>70</v>
      </c>
      <c r="AI92" s="48" t="s">
        <v>70</v>
      </c>
      <c r="AJ92" s="48" t="s">
        <v>70</v>
      </c>
      <c r="AK92" s="48" t="s">
        <v>70</v>
      </c>
      <c r="AL92" s="48" t="s">
        <v>70</v>
      </c>
      <c r="AM92" s="48"/>
      <c r="AN92" s="48"/>
      <c r="AO92" s="56"/>
      <c r="AP92" s="9"/>
    </row>
    <row r="93" spans="1:42" ht="11.5">
      <c r="A93" s="324" t="s">
        <v>143</v>
      </c>
      <c r="B93" s="324"/>
      <c r="C93" s="324"/>
      <c r="D93" s="324"/>
      <c r="E93" s="324"/>
      <c r="F93" s="324"/>
      <c r="G93" s="324"/>
      <c r="H93" s="324"/>
      <c r="I93" s="324"/>
      <c r="J93" s="324"/>
      <c r="K93" s="324"/>
      <c r="L93" s="324"/>
      <c r="M93" s="324"/>
      <c r="N93" s="324"/>
      <c r="O93" s="324"/>
      <c r="P93" s="324"/>
      <c r="Q93" s="324"/>
      <c r="R93" s="324"/>
      <c r="S93" s="324"/>
      <c r="T93" s="324"/>
      <c r="U93" s="324"/>
      <c r="V93" s="324"/>
      <c r="W93" s="324"/>
      <c r="X93" s="324"/>
      <c r="Y93" s="324"/>
      <c r="Z93" s="324"/>
      <c r="AA93" s="324"/>
      <c r="AB93" s="324"/>
      <c r="AC93" s="324"/>
      <c r="AD93" s="324"/>
      <c r="AE93" s="324"/>
      <c r="AF93" s="324"/>
      <c r="AG93" s="324"/>
      <c r="AH93" s="324"/>
      <c r="AI93" s="324"/>
      <c r="AJ93" s="11"/>
      <c r="AK93" s="11"/>
      <c r="AL93" s="11"/>
      <c r="AM93" s="11"/>
      <c r="AN93" s="11"/>
      <c r="AO93" s="3"/>
      <c r="AP93" s="3"/>
    </row>
    <row r="94" spans="1:42" ht="13">
      <c r="A94" s="330" t="s">
        <v>144</v>
      </c>
      <c r="B94" s="330"/>
      <c r="C94" s="330"/>
      <c r="D94" s="330"/>
      <c r="E94" s="330"/>
      <c r="F94" s="330"/>
      <c r="G94" s="330"/>
      <c r="H94" s="330"/>
      <c r="I94" s="330"/>
      <c r="J94" s="330"/>
      <c r="K94" s="330"/>
      <c r="L94" s="330"/>
      <c r="M94" s="330"/>
      <c r="N94" s="330"/>
      <c r="O94" s="330"/>
      <c r="P94" s="330"/>
      <c r="Q94" s="330"/>
      <c r="R94" s="330"/>
      <c r="S94" s="330"/>
      <c r="T94" s="330"/>
      <c r="U94" s="330"/>
      <c r="V94" s="330"/>
      <c r="W94" s="330"/>
      <c r="X94" s="330"/>
      <c r="Y94" s="330"/>
      <c r="Z94" s="330"/>
      <c r="AA94" s="330"/>
      <c r="AB94" s="330"/>
      <c r="AC94" s="330"/>
      <c r="AD94" s="330"/>
      <c r="AE94" s="330"/>
      <c r="AF94" s="330"/>
      <c r="AG94" s="330"/>
      <c r="AH94" s="330"/>
      <c r="AI94" s="330"/>
      <c r="AJ94" s="10"/>
      <c r="AK94" s="10"/>
      <c r="AL94" s="10"/>
      <c r="AM94" s="10"/>
      <c r="AN94" s="10"/>
      <c r="AO94" s="3"/>
      <c r="AP94" s="3"/>
    </row>
    <row r="95" spans="1:42" ht="13">
      <c r="A95" s="328" t="s">
        <v>145</v>
      </c>
      <c r="B95" s="328"/>
      <c r="C95" s="328"/>
      <c r="D95" s="328"/>
      <c r="E95" s="328"/>
      <c r="F95" s="328"/>
      <c r="G95" s="328"/>
      <c r="H95" s="328"/>
      <c r="I95" s="328"/>
      <c r="J95" s="328"/>
      <c r="K95" s="328"/>
      <c r="L95" s="328"/>
      <c r="M95" s="328"/>
      <c r="N95" s="328"/>
      <c r="O95" s="328"/>
      <c r="P95" s="328"/>
      <c r="Q95" s="328"/>
      <c r="R95" s="328"/>
      <c r="S95" s="328"/>
      <c r="T95" s="328"/>
      <c r="U95" s="328"/>
      <c r="V95" s="328"/>
      <c r="W95" s="328"/>
      <c r="X95" s="328"/>
      <c r="Y95" s="328"/>
      <c r="Z95" s="328"/>
      <c r="AA95" s="328"/>
      <c r="AB95" s="328"/>
      <c r="AC95" s="328"/>
      <c r="AD95" s="328"/>
      <c r="AE95" s="328"/>
      <c r="AF95" s="328"/>
      <c r="AG95" s="328"/>
      <c r="AH95" s="328"/>
      <c r="AI95" s="328"/>
      <c r="AJ95" s="10"/>
      <c r="AK95" s="10"/>
      <c r="AL95" s="10"/>
      <c r="AM95" s="10"/>
      <c r="AN95" s="10"/>
      <c r="AO95" s="3"/>
      <c r="AP95" s="3"/>
    </row>
    <row r="96" spans="1:42" ht="13">
      <c r="A96" s="328" t="s">
        <v>146</v>
      </c>
      <c r="B96" s="328"/>
      <c r="C96" s="328"/>
      <c r="D96" s="328"/>
      <c r="E96" s="328"/>
      <c r="F96" s="328"/>
      <c r="G96" s="328"/>
      <c r="H96" s="328"/>
      <c r="I96" s="328"/>
      <c r="J96" s="328"/>
      <c r="K96" s="328"/>
      <c r="L96" s="328"/>
      <c r="M96" s="328"/>
      <c r="N96" s="328"/>
      <c r="O96" s="328"/>
      <c r="P96" s="328"/>
      <c r="Q96" s="328"/>
      <c r="R96" s="328"/>
      <c r="S96" s="328"/>
      <c r="T96" s="328"/>
      <c r="U96" s="328"/>
      <c r="V96" s="328"/>
      <c r="W96" s="328"/>
      <c r="X96" s="328"/>
      <c r="Y96" s="328"/>
      <c r="Z96" s="328"/>
      <c r="AA96" s="328"/>
      <c r="AB96" s="328"/>
      <c r="AC96" s="328"/>
      <c r="AD96" s="328"/>
      <c r="AE96" s="328"/>
      <c r="AF96" s="328"/>
      <c r="AG96" s="328"/>
      <c r="AH96" s="328"/>
      <c r="AI96" s="328"/>
      <c r="AJ96" s="10"/>
      <c r="AK96" s="10"/>
      <c r="AL96" s="10"/>
      <c r="AM96" s="10"/>
      <c r="AN96" s="10"/>
    </row>
    <row r="97" spans="1:40" ht="13">
      <c r="A97" s="328" t="s">
        <v>147</v>
      </c>
      <c r="B97" s="328"/>
      <c r="C97" s="328"/>
      <c r="D97" s="328"/>
      <c r="E97" s="328"/>
      <c r="F97" s="328"/>
      <c r="G97" s="328"/>
      <c r="H97" s="328"/>
      <c r="I97" s="328"/>
      <c r="J97" s="328"/>
      <c r="K97" s="328"/>
      <c r="L97" s="328"/>
      <c r="M97" s="328"/>
      <c r="N97" s="328"/>
      <c r="O97" s="328"/>
      <c r="P97" s="328"/>
      <c r="Q97" s="328"/>
      <c r="R97" s="328"/>
      <c r="S97" s="328"/>
      <c r="T97" s="328"/>
      <c r="U97" s="328"/>
      <c r="V97" s="328"/>
      <c r="W97" s="328"/>
      <c r="X97" s="328"/>
      <c r="Y97" s="328"/>
      <c r="Z97" s="328"/>
      <c r="AA97" s="328"/>
      <c r="AB97" s="328"/>
      <c r="AC97" s="328"/>
      <c r="AD97" s="328"/>
      <c r="AE97" s="328"/>
      <c r="AF97" s="328"/>
      <c r="AG97" s="328"/>
      <c r="AH97" s="328"/>
      <c r="AI97" s="328"/>
      <c r="AJ97" s="10"/>
      <c r="AK97" s="10"/>
      <c r="AL97" s="10"/>
      <c r="AM97" s="10"/>
      <c r="AN97" s="10"/>
    </row>
    <row r="98" spans="1:40" ht="13">
      <c r="A98" s="328" t="s">
        <v>148</v>
      </c>
      <c r="B98" s="328"/>
      <c r="C98" s="328"/>
      <c r="D98" s="328"/>
      <c r="E98" s="328"/>
      <c r="F98" s="328"/>
      <c r="G98" s="328"/>
      <c r="H98" s="328"/>
      <c r="I98" s="328"/>
      <c r="J98" s="328"/>
      <c r="K98" s="328"/>
      <c r="L98" s="328"/>
      <c r="M98" s="328"/>
      <c r="N98" s="328"/>
      <c r="O98" s="328"/>
      <c r="P98" s="328"/>
      <c r="Q98" s="328"/>
      <c r="R98" s="328"/>
      <c r="S98" s="328"/>
      <c r="T98" s="328"/>
      <c r="U98" s="328"/>
      <c r="V98" s="328"/>
      <c r="W98" s="328"/>
      <c r="X98" s="328"/>
      <c r="Y98" s="328"/>
      <c r="Z98" s="328"/>
      <c r="AA98" s="328"/>
      <c r="AB98" s="328"/>
      <c r="AC98" s="328"/>
      <c r="AD98" s="328"/>
      <c r="AE98" s="328"/>
      <c r="AF98" s="328"/>
      <c r="AG98" s="328"/>
      <c r="AH98" s="328"/>
      <c r="AI98" s="328"/>
      <c r="AJ98" s="10"/>
      <c r="AK98" s="10"/>
      <c r="AL98" s="10"/>
      <c r="AM98" s="10"/>
      <c r="AN98" s="10"/>
    </row>
    <row r="99" spans="1:40" ht="13">
      <c r="A99" s="328" t="s">
        <v>149</v>
      </c>
      <c r="B99" s="328"/>
      <c r="C99" s="328"/>
      <c r="D99" s="328"/>
      <c r="E99" s="328"/>
      <c r="F99" s="328"/>
      <c r="G99" s="328"/>
      <c r="H99" s="328"/>
      <c r="I99" s="328"/>
      <c r="J99" s="328"/>
      <c r="K99" s="328"/>
      <c r="L99" s="328"/>
      <c r="M99" s="328"/>
      <c r="N99" s="328"/>
      <c r="O99" s="328"/>
      <c r="P99" s="328"/>
      <c r="Q99" s="328"/>
      <c r="R99" s="328"/>
      <c r="S99" s="328"/>
      <c r="T99" s="328"/>
      <c r="U99" s="328"/>
      <c r="V99" s="328"/>
      <c r="W99" s="328"/>
      <c r="X99" s="328"/>
      <c r="Y99" s="328"/>
      <c r="Z99" s="328"/>
      <c r="AA99" s="328"/>
      <c r="AB99" s="328"/>
      <c r="AC99" s="328"/>
      <c r="AD99" s="328"/>
      <c r="AE99" s="328"/>
      <c r="AF99" s="328"/>
      <c r="AG99" s="328"/>
      <c r="AH99" s="328"/>
      <c r="AI99" s="328"/>
      <c r="AJ99" s="10"/>
      <c r="AK99" s="10"/>
      <c r="AL99" s="10"/>
      <c r="AM99" s="10"/>
      <c r="AN99" s="10"/>
    </row>
    <row r="100" spans="1:40" ht="13">
      <c r="A100" s="327"/>
      <c r="B100" s="327"/>
      <c r="C100" s="327"/>
      <c r="D100" s="327"/>
      <c r="E100" s="327"/>
      <c r="F100" s="327"/>
      <c r="G100" s="327"/>
      <c r="H100" s="327"/>
      <c r="I100" s="327"/>
      <c r="J100" s="327"/>
      <c r="K100" s="327"/>
      <c r="L100" s="327"/>
      <c r="M100" s="327"/>
      <c r="N100" s="327"/>
      <c r="O100" s="327"/>
      <c r="P100" s="327"/>
      <c r="Q100" s="327"/>
      <c r="R100" s="327"/>
      <c r="S100" s="327"/>
      <c r="T100" s="327"/>
      <c r="U100" s="327"/>
      <c r="V100" s="327"/>
      <c r="W100" s="327"/>
      <c r="X100" s="327"/>
      <c r="Y100" s="327"/>
      <c r="Z100" s="327"/>
      <c r="AA100" s="327"/>
      <c r="AB100" s="327"/>
      <c r="AC100" s="327"/>
      <c r="AD100" s="327"/>
      <c r="AE100" s="327"/>
      <c r="AF100" s="327"/>
      <c r="AG100" s="327"/>
      <c r="AH100" s="327"/>
      <c r="AI100" s="327"/>
      <c r="AJ100" s="9"/>
      <c r="AK100" s="9"/>
      <c r="AL100" s="9"/>
      <c r="AM100" s="9"/>
      <c r="AN100" s="9"/>
    </row>
    <row r="101" spans="1:40" ht="15.5">
      <c r="A101" s="15" t="s">
        <v>150</v>
      </c>
      <c r="B101" s="15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  <c r="AD101" s="329"/>
      <c r="AE101" s="329"/>
      <c r="AF101" s="329"/>
      <c r="AG101" s="329"/>
      <c r="AH101" s="329"/>
      <c r="AI101" s="329"/>
      <c r="AJ101" s="16"/>
      <c r="AK101" s="16"/>
      <c r="AL101" s="16"/>
      <c r="AM101" s="16"/>
      <c r="AN101" s="16"/>
    </row>
    <row r="102" spans="1:40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</row>
    <row r="103" spans="1:40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</row>
    <row r="104" spans="1:40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</row>
    <row r="105" spans="1:40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</row>
    <row r="106" spans="1:40">
      <c r="A106" s="1"/>
      <c r="B106" s="4"/>
    </row>
    <row r="108" spans="1:40">
      <c r="A108" s="326"/>
      <c r="B108" s="326"/>
      <c r="C108" s="326"/>
      <c r="D108" s="326"/>
      <c r="E108" s="326"/>
      <c r="F108" s="326"/>
      <c r="G108" s="326"/>
      <c r="H108" s="326"/>
      <c r="I108" s="326"/>
      <c r="J108" s="326"/>
      <c r="K108" s="326"/>
      <c r="L108" s="326"/>
      <c r="M108" s="326"/>
      <c r="N108" s="326"/>
      <c r="O108" s="326"/>
      <c r="P108" s="326"/>
      <c r="Q108" s="326"/>
      <c r="R108" s="326"/>
      <c r="S108" s="326"/>
      <c r="T108" s="326"/>
      <c r="U108" s="326"/>
      <c r="V108" s="326"/>
      <c r="W108" s="326"/>
      <c r="X108" s="326"/>
      <c r="Y108" s="326"/>
      <c r="Z108" s="326"/>
      <c r="AA108" s="326"/>
      <c r="AB108" s="326"/>
      <c r="AC108" s="326"/>
      <c r="AD108" s="326"/>
      <c r="AE108" s="326"/>
      <c r="AF108" s="326"/>
      <c r="AG108" s="326"/>
      <c r="AH108" s="326"/>
      <c r="AI108" s="326"/>
    </row>
    <row r="109" spans="1:40">
      <c r="A109" s="325"/>
      <c r="B109" s="325"/>
      <c r="C109" s="325"/>
      <c r="D109" s="325"/>
      <c r="E109" s="325"/>
      <c r="F109" s="325"/>
      <c r="G109" s="325"/>
      <c r="H109" s="325"/>
      <c r="I109" s="325"/>
      <c r="J109" s="325"/>
      <c r="K109" s="325"/>
      <c r="L109" s="325"/>
      <c r="M109" s="325"/>
      <c r="N109" s="325"/>
      <c r="O109" s="325"/>
      <c r="P109" s="325"/>
      <c r="Q109" s="325"/>
      <c r="R109" s="325"/>
      <c r="S109" s="325"/>
      <c r="T109" s="325"/>
      <c r="U109" s="325"/>
      <c r="V109" s="325"/>
      <c r="W109" s="325"/>
      <c r="X109" s="325"/>
      <c r="Y109" s="325"/>
      <c r="Z109" s="325"/>
      <c r="AA109" s="325"/>
      <c r="AB109" s="325"/>
      <c r="AC109" s="325"/>
      <c r="AD109" s="325"/>
      <c r="AE109" s="325"/>
      <c r="AF109" s="325"/>
      <c r="AG109" s="325"/>
      <c r="AH109" s="325"/>
      <c r="AI109" s="325"/>
    </row>
    <row r="110" spans="1:40">
      <c r="A110" s="1"/>
    </row>
    <row r="111" spans="1:40">
      <c r="A111" s="1"/>
    </row>
    <row r="112" spans="1:40">
      <c r="A112" s="1"/>
    </row>
    <row r="113" spans="1:3">
      <c r="A113" s="1"/>
    </row>
    <row r="114" spans="1:3">
      <c r="A114" s="1"/>
    </row>
    <row r="115" spans="1:3">
      <c r="A115" s="1"/>
    </row>
    <row r="119" spans="1:3">
      <c r="B119" s="6"/>
      <c r="C119" s="4"/>
    </row>
    <row r="120" spans="1:3">
      <c r="B120" s="4"/>
      <c r="C120" s="4"/>
    </row>
    <row r="121" spans="1:3">
      <c r="C121" s="3"/>
    </row>
  </sheetData>
  <mergeCells count="13">
    <mergeCell ref="J3:M3"/>
    <mergeCell ref="A7:AI7"/>
    <mergeCell ref="A93:AI93"/>
    <mergeCell ref="A109:AI109"/>
    <mergeCell ref="A108:AI108"/>
    <mergeCell ref="A100:AI100"/>
    <mergeCell ref="A99:AI99"/>
    <mergeCell ref="A97:AI97"/>
    <mergeCell ref="A98:AI98"/>
    <mergeCell ref="AD101:AI101"/>
    <mergeCell ref="A96:AI96"/>
    <mergeCell ref="A94:AI94"/>
    <mergeCell ref="A95:AI95"/>
  </mergeCells>
  <phoneticPr fontId="0" type="noConversion"/>
  <printOptions horizontalCentered="1"/>
  <pageMargins left="0.19685039370078741" right="0.19685039370078741" top="0.59055118110236227" bottom="3.937007874015748E-2" header="0.31496062992125984" footer="0.15748031496062992"/>
  <pageSetup paperSize="9" scale="70" fitToWidth="2" fitToHeight="2" orientation="landscape" r:id="rId1"/>
  <headerFooter alignWithMargins="0"/>
  <rowBreaks count="1" manualBreakCount="1">
    <brk id="56" max="34" man="1"/>
  </rowBreak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FF6E2-F9E6-494B-9A2D-2F5583DC44E8}">
  <dimension ref="A1:AY103"/>
  <sheetViews>
    <sheetView topLeftCell="C1" zoomScale="70" zoomScaleNormal="70" workbookViewId="0">
      <selection activeCell="AZ15" sqref="AZ15"/>
    </sheetView>
  </sheetViews>
  <sheetFormatPr defaultColWidth="8.453125" defaultRowHeight="13"/>
  <cols>
    <col min="1" max="1" width="1.54296875" style="67" hidden="1" customWidth="1"/>
    <col min="2" max="2" width="5.453125" style="60" customWidth="1"/>
    <col min="3" max="3" width="31.453125" style="113" customWidth="1"/>
    <col min="4" max="4" width="8.81640625" style="64" customWidth="1"/>
    <col min="5" max="5" width="6" style="130" customWidth="1"/>
    <col min="6" max="6" width="6.54296875" style="130" customWidth="1"/>
    <col min="7" max="7" width="6" style="130" customWidth="1"/>
    <col min="8" max="8" width="6.54296875" style="130" customWidth="1"/>
    <col min="9" max="9" width="4.7265625" style="130" customWidth="1"/>
    <col min="10" max="10" width="5.54296875" style="106" customWidth="1"/>
    <col min="11" max="11" width="6" style="106" customWidth="1"/>
    <col min="12" max="12" width="6.54296875" style="106" customWidth="1"/>
    <col min="13" max="13" width="6" style="106" customWidth="1"/>
    <col min="14" max="14" width="6.54296875" style="106" customWidth="1"/>
    <col min="15" max="15" width="4.7265625" style="106" customWidth="1"/>
    <col min="16" max="16" width="5.54296875" style="106" customWidth="1"/>
    <col min="17" max="17" width="6" style="106" customWidth="1"/>
    <col min="18" max="18" width="6.54296875" style="106" customWidth="1"/>
    <col min="19" max="19" width="6" style="106" customWidth="1"/>
    <col min="20" max="20" width="6.54296875" style="106" customWidth="1"/>
    <col min="21" max="21" width="4.7265625" style="106" customWidth="1"/>
    <col min="22" max="22" width="5.54296875" style="106" customWidth="1"/>
    <col min="23" max="23" width="6" style="106" customWidth="1"/>
    <col min="24" max="24" width="6.54296875" style="106" customWidth="1"/>
    <col min="25" max="25" width="6" style="106" customWidth="1"/>
    <col min="26" max="26" width="6.54296875" style="106" customWidth="1"/>
    <col min="27" max="27" width="4.7265625" style="106" customWidth="1"/>
    <col min="28" max="28" width="5.54296875" style="106" customWidth="1"/>
    <col min="29" max="29" width="6" style="106" customWidth="1"/>
    <col min="30" max="30" width="6.54296875" style="106" customWidth="1"/>
    <col min="31" max="31" width="6" style="106" customWidth="1"/>
    <col min="32" max="32" width="6.54296875" style="106" customWidth="1"/>
    <col min="33" max="33" width="4.7265625" style="106" customWidth="1"/>
    <col min="34" max="34" width="5.54296875" style="106" customWidth="1"/>
    <col min="35" max="35" width="6" style="106" customWidth="1"/>
    <col min="36" max="36" width="6.54296875" style="106" customWidth="1"/>
    <col min="37" max="37" width="6" style="106" customWidth="1"/>
    <col min="38" max="38" width="6.54296875" style="106" customWidth="1"/>
    <col min="39" max="39" width="4.7265625" style="106" customWidth="1"/>
    <col min="40" max="40" width="5.54296875" style="106" customWidth="1"/>
    <col min="41" max="41" width="6" style="106" customWidth="1"/>
    <col min="42" max="42" width="6.54296875" style="106" customWidth="1"/>
    <col min="43" max="43" width="6" style="106" customWidth="1"/>
    <col min="44" max="44" width="6.54296875" style="106" customWidth="1"/>
    <col min="45" max="45" width="4.7265625" style="106" customWidth="1"/>
    <col min="46" max="46" width="5.54296875" style="106" customWidth="1"/>
    <col min="47" max="47" width="5.81640625" style="106" customWidth="1"/>
    <col min="48" max="48" width="9.54296875" style="106" customWidth="1"/>
    <col min="49" max="49" width="10.54296875" style="106" bestFit="1" customWidth="1"/>
    <col min="50" max="50" width="8.453125" style="67" customWidth="1"/>
    <col min="51" max="51" width="12.7265625" style="67" customWidth="1"/>
    <col min="52" max="16384" width="8.453125" style="67"/>
  </cols>
  <sheetData>
    <row r="1" spans="2:51" s="63" customFormat="1" ht="6.75" customHeight="1">
      <c r="B1" s="60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  <c r="Z1" s="62"/>
      <c r="AA1" s="62"/>
      <c r="AB1" s="62"/>
      <c r="AC1" s="62"/>
      <c r="AD1" s="62"/>
      <c r="AE1" s="62"/>
      <c r="AF1" s="62"/>
      <c r="AG1" s="62"/>
      <c r="AH1" s="62"/>
      <c r="AI1" s="62"/>
      <c r="AJ1" s="62"/>
      <c r="AK1" s="62"/>
      <c r="AL1" s="62"/>
      <c r="AM1" s="62"/>
      <c r="AN1" s="62"/>
      <c r="AO1" s="62"/>
      <c r="AP1" s="62"/>
      <c r="AQ1" s="62"/>
      <c r="AR1" s="62"/>
      <c r="AS1" s="62"/>
      <c r="AT1" s="62"/>
      <c r="AU1" s="62"/>
      <c r="AV1" s="62"/>
      <c r="AW1" s="62"/>
    </row>
    <row r="2" spans="2:51" s="63" customFormat="1" ht="18" customHeight="1">
      <c r="B2" s="332" t="s">
        <v>151</v>
      </c>
      <c r="C2" s="332"/>
      <c r="D2" s="332"/>
      <c r="E2" s="332"/>
      <c r="F2" s="332"/>
      <c r="G2" s="332"/>
      <c r="H2" s="332"/>
      <c r="I2" s="332"/>
      <c r="J2" s="332"/>
      <c r="K2" s="332"/>
      <c r="L2" s="332"/>
      <c r="M2" s="332"/>
      <c r="N2" s="332"/>
      <c r="O2" s="332"/>
      <c r="P2" s="332"/>
      <c r="Q2" s="332"/>
      <c r="R2" s="332"/>
      <c r="S2" s="332"/>
      <c r="T2" s="332"/>
      <c r="U2" s="332"/>
      <c r="V2" s="332"/>
      <c r="W2" s="332"/>
      <c r="X2" s="332"/>
      <c r="Y2" s="332"/>
      <c r="Z2" s="332"/>
      <c r="AA2" s="332"/>
      <c r="AB2" s="332"/>
      <c r="AC2" s="332"/>
      <c r="AD2" s="332"/>
      <c r="AE2" s="332"/>
      <c r="AF2" s="332"/>
      <c r="AG2" s="332"/>
      <c r="AH2" s="332"/>
      <c r="AI2" s="332"/>
      <c r="AJ2" s="332"/>
      <c r="AK2" s="332"/>
      <c r="AL2" s="332"/>
      <c r="AM2" s="332"/>
      <c r="AN2" s="332"/>
      <c r="AO2" s="332"/>
      <c r="AP2" s="332"/>
      <c r="AQ2" s="332"/>
      <c r="AR2" s="332"/>
      <c r="AS2" s="332"/>
      <c r="AT2" s="332"/>
      <c r="AU2" s="332"/>
      <c r="AV2" s="332"/>
      <c r="AW2" s="332"/>
    </row>
    <row r="3" spans="2:51" s="63" customFormat="1" ht="15.5">
      <c r="B3" s="333" t="s">
        <v>152</v>
      </c>
      <c r="C3" s="333"/>
      <c r="D3" s="333"/>
      <c r="E3" s="333"/>
      <c r="F3" s="333"/>
      <c r="G3" s="333"/>
      <c r="H3" s="333"/>
      <c r="I3" s="333"/>
      <c r="J3" s="333"/>
      <c r="K3" s="333"/>
      <c r="L3" s="333"/>
      <c r="M3" s="333"/>
      <c r="N3" s="333"/>
      <c r="O3" s="333"/>
      <c r="P3" s="333"/>
      <c r="Q3" s="333"/>
      <c r="R3" s="333"/>
      <c r="S3" s="333"/>
      <c r="T3" s="333"/>
      <c r="U3" s="333"/>
      <c r="V3" s="333"/>
      <c r="W3" s="333"/>
      <c r="X3" s="333"/>
      <c r="Y3" s="333"/>
      <c r="Z3" s="333"/>
      <c r="AA3" s="333"/>
      <c r="AB3" s="333"/>
      <c r="AC3" s="333"/>
      <c r="AD3" s="333"/>
      <c r="AE3" s="333"/>
      <c r="AF3" s="333"/>
      <c r="AG3" s="333"/>
      <c r="AH3" s="333"/>
      <c r="AI3" s="333"/>
      <c r="AJ3" s="333"/>
      <c r="AK3" s="333"/>
      <c r="AL3" s="333"/>
      <c r="AM3" s="333"/>
      <c r="AN3" s="333"/>
      <c r="AO3" s="333"/>
      <c r="AP3" s="333"/>
      <c r="AQ3" s="333"/>
      <c r="AR3" s="333"/>
      <c r="AS3" s="333"/>
      <c r="AT3" s="333"/>
      <c r="AU3" s="333"/>
      <c r="AV3" s="333"/>
      <c r="AW3" s="333"/>
    </row>
    <row r="4" spans="2:51" s="63" customFormat="1">
      <c r="B4" s="220" t="s">
        <v>8</v>
      </c>
      <c r="C4" s="220" t="s">
        <v>9</v>
      </c>
      <c r="D4" s="220" t="s">
        <v>10</v>
      </c>
      <c r="E4" s="220" t="s">
        <v>153</v>
      </c>
      <c r="F4" s="220" t="s">
        <v>154</v>
      </c>
      <c r="G4" s="220" t="s">
        <v>155</v>
      </c>
      <c r="H4" s="220" t="s">
        <v>156</v>
      </c>
      <c r="I4" s="220" t="s">
        <v>13</v>
      </c>
      <c r="J4" s="220" t="s">
        <v>14</v>
      </c>
      <c r="K4" s="220" t="s">
        <v>157</v>
      </c>
      <c r="L4" s="220" t="s">
        <v>158</v>
      </c>
      <c r="M4" s="220" t="s">
        <v>159</v>
      </c>
      <c r="N4" s="220" t="s">
        <v>160</v>
      </c>
      <c r="O4" s="220" t="s">
        <v>18</v>
      </c>
      <c r="P4" s="220" t="s">
        <v>19</v>
      </c>
      <c r="Q4" s="220" t="s">
        <v>161</v>
      </c>
      <c r="R4" s="220" t="s">
        <v>162</v>
      </c>
      <c r="S4" s="220" t="s">
        <v>163</v>
      </c>
      <c r="T4" s="220" t="s">
        <v>164</v>
      </c>
      <c r="U4" s="220" t="s">
        <v>23</v>
      </c>
      <c r="V4" s="220" t="s">
        <v>24</v>
      </c>
      <c r="W4" s="220" t="s">
        <v>165</v>
      </c>
      <c r="X4" s="220" t="s">
        <v>166</v>
      </c>
      <c r="Y4" s="220" t="s">
        <v>167</v>
      </c>
      <c r="Z4" s="220" t="s">
        <v>168</v>
      </c>
      <c r="AA4" s="220" t="s">
        <v>28</v>
      </c>
      <c r="AB4" s="220" t="s">
        <v>29</v>
      </c>
      <c r="AC4" s="220" t="s">
        <v>169</v>
      </c>
      <c r="AD4" s="220" t="s">
        <v>170</v>
      </c>
      <c r="AE4" s="220" t="s">
        <v>171</v>
      </c>
      <c r="AF4" s="220" t="s">
        <v>172</v>
      </c>
      <c r="AG4" s="220" t="s">
        <v>33</v>
      </c>
      <c r="AH4" s="220" t="s">
        <v>34</v>
      </c>
      <c r="AI4" s="220" t="s">
        <v>173</v>
      </c>
      <c r="AJ4" s="220" t="s">
        <v>174</v>
      </c>
      <c r="AK4" s="220" t="s">
        <v>175</v>
      </c>
      <c r="AL4" s="220" t="s">
        <v>176</v>
      </c>
      <c r="AM4" s="220" t="s">
        <v>38</v>
      </c>
      <c r="AN4" s="220" t="s">
        <v>39</v>
      </c>
      <c r="AO4" s="220" t="s">
        <v>177</v>
      </c>
      <c r="AP4" s="220" t="s">
        <v>178</v>
      </c>
      <c r="AQ4" s="220" t="s">
        <v>179</v>
      </c>
      <c r="AR4" s="220" t="s">
        <v>180</v>
      </c>
      <c r="AS4" s="220" t="s">
        <v>43</v>
      </c>
      <c r="AT4" s="220" t="s">
        <v>44</v>
      </c>
      <c r="AU4" s="220" t="s">
        <v>181</v>
      </c>
      <c r="AV4" s="220" t="s">
        <v>46</v>
      </c>
      <c r="AW4" s="220" t="s">
        <v>47</v>
      </c>
      <c r="AX4" s="224" t="s">
        <v>48</v>
      </c>
      <c r="AY4" s="224" t="s">
        <v>49</v>
      </c>
    </row>
    <row r="5" spans="2:51" s="65" customFormat="1" ht="12.75" customHeight="1">
      <c r="B5" s="131" t="s">
        <v>50</v>
      </c>
      <c r="C5" s="131" t="s">
        <v>182</v>
      </c>
      <c r="D5" s="218" t="s">
        <v>183</v>
      </c>
      <c r="E5" s="132" t="s">
        <v>53</v>
      </c>
      <c r="F5" s="133"/>
      <c r="G5" s="133"/>
      <c r="H5" s="133"/>
      <c r="I5" s="133"/>
      <c r="J5" s="133"/>
      <c r="K5" s="133"/>
      <c r="L5" s="133"/>
      <c r="M5" s="133"/>
      <c r="N5" s="133"/>
      <c r="O5" s="133"/>
      <c r="P5" s="133"/>
      <c r="Q5" s="133"/>
      <c r="R5" s="133"/>
      <c r="S5" s="133"/>
      <c r="T5" s="133"/>
      <c r="U5" s="133"/>
      <c r="V5" s="133"/>
      <c r="W5" s="133"/>
      <c r="X5" s="133"/>
      <c r="Y5" s="133"/>
      <c r="Z5" s="133"/>
      <c r="AA5" s="133"/>
      <c r="AB5" s="133"/>
      <c r="AC5" s="133"/>
      <c r="AD5" s="133"/>
      <c r="AE5" s="133"/>
      <c r="AF5" s="133"/>
      <c r="AG5" s="133"/>
      <c r="AH5" s="133"/>
      <c r="AI5" s="133"/>
      <c r="AJ5" s="133"/>
      <c r="AK5" s="133"/>
      <c r="AL5" s="133"/>
      <c r="AM5" s="133"/>
      <c r="AN5" s="133"/>
      <c r="AO5" s="133"/>
      <c r="AP5" s="133"/>
      <c r="AQ5" s="133"/>
      <c r="AR5" s="133"/>
      <c r="AS5" s="133"/>
      <c r="AT5" s="133"/>
      <c r="AU5" s="133"/>
      <c r="AV5" s="133"/>
      <c r="AW5" s="134"/>
      <c r="AX5" s="97"/>
      <c r="AY5" s="97"/>
    </row>
    <row r="6" spans="2:51" s="66" customFormat="1">
      <c r="B6" s="135"/>
      <c r="C6" s="135"/>
      <c r="D6" s="219"/>
      <c r="E6" s="132" t="s">
        <v>56</v>
      </c>
      <c r="F6" s="133"/>
      <c r="G6" s="133"/>
      <c r="H6" s="133"/>
      <c r="I6" s="133"/>
      <c r="J6" s="156"/>
      <c r="K6" s="136" t="s">
        <v>57</v>
      </c>
      <c r="L6" s="137"/>
      <c r="M6" s="137"/>
      <c r="N6" s="137"/>
      <c r="O6" s="137"/>
      <c r="P6" s="138"/>
      <c r="Q6" s="136" t="s">
        <v>58</v>
      </c>
      <c r="R6" s="137"/>
      <c r="S6" s="137"/>
      <c r="T6" s="137"/>
      <c r="U6" s="137"/>
      <c r="V6" s="138"/>
      <c r="W6" s="136" t="s">
        <v>59</v>
      </c>
      <c r="X6" s="137"/>
      <c r="Y6" s="137"/>
      <c r="Z6" s="137"/>
      <c r="AA6" s="137"/>
      <c r="AB6" s="138"/>
      <c r="AC6" s="136" t="s">
        <v>60</v>
      </c>
      <c r="AD6" s="137"/>
      <c r="AE6" s="137"/>
      <c r="AF6" s="137"/>
      <c r="AG6" s="137"/>
      <c r="AH6" s="138"/>
      <c r="AI6" s="136" t="s">
        <v>61</v>
      </c>
      <c r="AJ6" s="137"/>
      <c r="AK6" s="137"/>
      <c r="AL6" s="137"/>
      <c r="AM6" s="137"/>
      <c r="AN6" s="138"/>
      <c r="AO6" s="136" t="s">
        <v>62</v>
      </c>
      <c r="AP6" s="137"/>
      <c r="AQ6" s="137"/>
      <c r="AR6" s="137"/>
      <c r="AS6" s="137"/>
      <c r="AT6" s="84"/>
      <c r="AU6" s="131" t="s">
        <v>184</v>
      </c>
      <c r="AV6" s="131" t="s">
        <v>185</v>
      </c>
      <c r="AW6" s="131" t="s">
        <v>55</v>
      </c>
      <c r="AX6" s="78"/>
      <c r="AY6" s="78"/>
    </row>
    <row r="7" spans="2:51">
      <c r="B7" s="135"/>
      <c r="C7" s="135"/>
      <c r="D7" s="219"/>
      <c r="E7" s="139">
        <v>18</v>
      </c>
      <c r="F7" s="140"/>
      <c r="G7" s="140"/>
      <c r="H7" s="140"/>
      <c r="I7" s="140"/>
      <c r="J7" s="142"/>
      <c r="K7" s="141">
        <v>16</v>
      </c>
      <c r="L7" s="140"/>
      <c r="M7" s="140"/>
      <c r="N7" s="140"/>
      <c r="O7" s="140"/>
      <c r="P7" s="142"/>
      <c r="Q7" s="141">
        <v>16</v>
      </c>
      <c r="R7" s="140"/>
      <c r="S7" s="140"/>
      <c r="T7" s="140"/>
      <c r="U7" s="140"/>
      <c r="V7" s="142"/>
      <c r="W7" s="141">
        <v>16</v>
      </c>
      <c r="X7" s="140"/>
      <c r="Y7" s="140"/>
      <c r="Z7" s="140"/>
      <c r="AA7" s="140"/>
      <c r="AB7" s="142"/>
      <c r="AC7" s="141">
        <v>16</v>
      </c>
      <c r="AD7" s="140"/>
      <c r="AE7" s="140"/>
      <c r="AF7" s="140"/>
      <c r="AG7" s="140"/>
      <c r="AH7" s="142"/>
      <c r="AI7" s="141">
        <v>12</v>
      </c>
      <c r="AJ7" s="140"/>
      <c r="AK7" s="140"/>
      <c r="AL7" s="140"/>
      <c r="AM7" s="140"/>
      <c r="AN7" s="142"/>
      <c r="AO7" s="141">
        <v>20</v>
      </c>
      <c r="AP7" s="140"/>
      <c r="AQ7" s="140"/>
      <c r="AR7" s="140"/>
      <c r="AS7" s="140"/>
      <c r="AT7" s="143"/>
      <c r="AU7" s="135"/>
      <c r="AV7" s="135"/>
      <c r="AW7" s="135"/>
      <c r="AX7" s="78"/>
      <c r="AY7" s="78"/>
    </row>
    <row r="8" spans="2:51" ht="54.75" customHeight="1">
      <c r="B8" s="135"/>
      <c r="C8" s="135"/>
      <c r="D8" s="155"/>
      <c r="E8" s="157" t="s">
        <v>186</v>
      </c>
      <c r="F8" s="158"/>
      <c r="G8" s="157" t="s">
        <v>187</v>
      </c>
      <c r="H8" s="158"/>
      <c r="I8" s="131" t="s">
        <v>188</v>
      </c>
      <c r="J8" s="159" t="s">
        <v>189</v>
      </c>
      <c r="K8" s="136" t="s">
        <v>186</v>
      </c>
      <c r="L8" s="84"/>
      <c r="M8" s="81" t="s">
        <v>187</v>
      </c>
      <c r="N8" s="84"/>
      <c r="O8" s="131" t="s">
        <v>188</v>
      </c>
      <c r="P8" s="144" t="s">
        <v>189</v>
      </c>
      <c r="Q8" s="136" t="s">
        <v>186</v>
      </c>
      <c r="R8" s="84"/>
      <c r="S8" s="81" t="s">
        <v>187</v>
      </c>
      <c r="T8" s="84"/>
      <c r="U8" s="131" t="s">
        <v>188</v>
      </c>
      <c r="V8" s="144" t="s">
        <v>189</v>
      </c>
      <c r="W8" s="136" t="s">
        <v>186</v>
      </c>
      <c r="X8" s="84"/>
      <c r="Y8" s="81" t="s">
        <v>187</v>
      </c>
      <c r="Z8" s="84"/>
      <c r="AA8" s="131" t="s">
        <v>188</v>
      </c>
      <c r="AB8" s="144" t="s">
        <v>189</v>
      </c>
      <c r="AC8" s="136" t="s">
        <v>186</v>
      </c>
      <c r="AD8" s="84"/>
      <c r="AE8" s="81" t="s">
        <v>187</v>
      </c>
      <c r="AF8" s="84"/>
      <c r="AG8" s="131" t="s">
        <v>188</v>
      </c>
      <c r="AH8" s="144" t="s">
        <v>189</v>
      </c>
      <c r="AI8" s="136" t="s">
        <v>186</v>
      </c>
      <c r="AJ8" s="84"/>
      <c r="AK8" s="81" t="s">
        <v>187</v>
      </c>
      <c r="AL8" s="84"/>
      <c r="AM8" s="131" t="s">
        <v>188</v>
      </c>
      <c r="AN8" s="144" t="s">
        <v>189</v>
      </c>
      <c r="AO8" s="136" t="s">
        <v>186</v>
      </c>
      <c r="AP8" s="84"/>
      <c r="AQ8" s="81" t="s">
        <v>187</v>
      </c>
      <c r="AR8" s="84"/>
      <c r="AS8" s="131" t="s">
        <v>188</v>
      </c>
      <c r="AT8" s="131" t="s">
        <v>189</v>
      </c>
      <c r="AU8" s="135"/>
      <c r="AV8" s="135"/>
      <c r="AW8" s="135"/>
      <c r="AX8" s="78"/>
      <c r="AY8" s="78"/>
    </row>
    <row r="9" spans="2:51" s="66" customFormat="1">
      <c r="B9" s="146"/>
      <c r="C9" s="146"/>
      <c r="D9" s="160"/>
      <c r="E9" s="68" t="s">
        <v>63</v>
      </c>
      <c r="F9" s="69" t="s">
        <v>64</v>
      </c>
      <c r="G9" s="69" t="s">
        <v>63</v>
      </c>
      <c r="H9" s="69" t="s">
        <v>64</v>
      </c>
      <c r="I9" s="146"/>
      <c r="J9" s="161"/>
      <c r="K9" s="70" t="s">
        <v>63</v>
      </c>
      <c r="L9" s="71" t="s">
        <v>64</v>
      </c>
      <c r="M9" s="71" t="s">
        <v>63</v>
      </c>
      <c r="N9" s="68" t="s">
        <v>64</v>
      </c>
      <c r="O9" s="146"/>
      <c r="P9" s="147"/>
      <c r="Q9" s="72" t="s">
        <v>63</v>
      </c>
      <c r="R9" s="69" t="s">
        <v>64</v>
      </c>
      <c r="S9" s="73" t="s">
        <v>63</v>
      </c>
      <c r="T9" s="74" t="s">
        <v>64</v>
      </c>
      <c r="U9" s="146"/>
      <c r="V9" s="147"/>
      <c r="W9" s="72" t="s">
        <v>63</v>
      </c>
      <c r="X9" s="75" t="s">
        <v>64</v>
      </c>
      <c r="Y9" s="71" t="s">
        <v>63</v>
      </c>
      <c r="Z9" s="68" t="s">
        <v>64</v>
      </c>
      <c r="AA9" s="146"/>
      <c r="AB9" s="147"/>
      <c r="AC9" s="70" t="s">
        <v>63</v>
      </c>
      <c r="AD9" s="69" t="s">
        <v>64</v>
      </c>
      <c r="AE9" s="73" t="s">
        <v>63</v>
      </c>
      <c r="AF9" s="74" t="s">
        <v>64</v>
      </c>
      <c r="AG9" s="146"/>
      <c r="AH9" s="147"/>
      <c r="AI9" s="70" t="s">
        <v>63</v>
      </c>
      <c r="AJ9" s="69" t="s">
        <v>64</v>
      </c>
      <c r="AK9" s="73" t="s">
        <v>63</v>
      </c>
      <c r="AL9" s="74" t="s">
        <v>64</v>
      </c>
      <c r="AM9" s="146"/>
      <c r="AN9" s="147"/>
      <c r="AO9" s="70" t="s">
        <v>63</v>
      </c>
      <c r="AP9" s="69" t="s">
        <v>64</v>
      </c>
      <c r="AQ9" s="73" t="s">
        <v>63</v>
      </c>
      <c r="AR9" s="74" t="s">
        <v>64</v>
      </c>
      <c r="AS9" s="146"/>
      <c r="AT9" s="146"/>
      <c r="AU9" s="146"/>
      <c r="AV9" s="146"/>
      <c r="AW9" s="146"/>
      <c r="AX9" s="78"/>
      <c r="AY9" s="78"/>
    </row>
    <row r="10" spans="2:51" s="66" customFormat="1" ht="15.75" customHeight="1">
      <c r="B10" s="162" t="s">
        <v>190</v>
      </c>
      <c r="C10" s="163"/>
      <c r="D10" s="163"/>
      <c r="E10" s="163"/>
      <c r="F10" s="163"/>
      <c r="G10" s="163"/>
      <c r="H10" s="163"/>
      <c r="I10" s="163"/>
      <c r="J10" s="163"/>
      <c r="K10" s="163"/>
      <c r="L10" s="163"/>
      <c r="M10" s="163"/>
      <c r="N10" s="163"/>
      <c r="O10" s="163"/>
      <c r="P10" s="163"/>
      <c r="Q10" s="163"/>
      <c r="R10" s="163"/>
      <c r="S10" s="163"/>
      <c r="T10" s="163"/>
      <c r="U10" s="163"/>
      <c r="V10" s="163"/>
      <c r="W10" s="163"/>
      <c r="X10" s="163"/>
      <c r="Y10" s="163"/>
      <c r="Z10" s="163"/>
      <c r="AA10" s="163"/>
      <c r="AB10" s="163"/>
      <c r="AC10" s="163"/>
      <c r="AD10" s="163"/>
      <c r="AE10" s="163"/>
      <c r="AF10" s="163"/>
      <c r="AG10" s="163"/>
      <c r="AH10" s="163"/>
      <c r="AI10" s="163"/>
      <c r="AJ10" s="163"/>
      <c r="AK10" s="163"/>
      <c r="AL10" s="163"/>
      <c r="AM10" s="163"/>
      <c r="AN10" s="163"/>
      <c r="AO10" s="163"/>
      <c r="AP10" s="163"/>
      <c r="AQ10" s="163"/>
      <c r="AR10" s="163"/>
      <c r="AS10" s="163"/>
      <c r="AT10" s="163"/>
      <c r="AU10" s="163"/>
      <c r="AV10" s="163"/>
      <c r="AW10" s="164"/>
      <c r="AX10" s="78"/>
      <c r="AY10" s="78"/>
    </row>
    <row r="11" spans="2:51">
      <c r="B11" s="76">
        <v>1</v>
      </c>
      <c r="C11" s="77" t="s">
        <v>67</v>
      </c>
      <c r="D11" s="78" t="s">
        <v>68</v>
      </c>
      <c r="E11" s="79">
        <v>0</v>
      </c>
      <c r="F11" s="79">
        <v>18</v>
      </c>
      <c r="G11" s="80">
        <v>0</v>
      </c>
      <c r="H11" s="80">
        <v>36</v>
      </c>
      <c r="I11" s="80">
        <v>26</v>
      </c>
      <c r="J11" s="81">
        <v>3</v>
      </c>
      <c r="K11" s="82"/>
      <c r="L11" s="83"/>
      <c r="M11" s="84"/>
      <c r="N11" s="84"/>
      <c r="O11" s="84"/>
      <c r="P11" s="85"/>
      <c r="Q11" s="84"/>
      <c r="R11" s="83"/>
      <c r="S11" s="84"/>
      <c r="T11" s="84"/>
      <c r="U11" s="84"/>
      <c r="V11" s="85"/>
      <c r="W11" s="84"/>
      <c r="X11" s="84"/>
      <c r="Y11" s="84"/>
      <c r="Z11" s="84"/>
      <c r="AA11" s="84"/>
      <c r="AB11" s="85"/>
      <c r="AC11" s="84"/>
      <c r="AD11" s="83"/>
      <c r="AE11" s="84"/>
      <c r="AF11" s="84"/>
      <c r="AG11" s="84"/>
      <c r="AH11" s="85"/>
      <c r="AI11" s="84"/>
      <c r="AJ11" s="83"/>
      <c r="AK11" s="84"/>
      <c r="AL11" s="84"/>
      <c r="AM11" s="84"/>
      <c r="AN11" s="85"/>
      <c r="AO11" s="84"/>
      <c r="AP11" s="84"/>
      <c r="AQ11" s="84"/>
      <c r="AR11" s="84"/>
      <c r="AS11" s="84"/>
      <c r="AT11" s="78"/>
      <c r="AU11" s="78" t="s">
        <v>69</v>
      </c>
      <c r="AV11" s="72">
        <v>80</v>
      </c>
      <c r="AW11" s="83">
        <v>3</v>
      </c>
      <c r="AX11" s="78">
        <v>1</v>
      </c>
      <c r="AY11" s="78" t="s">
        <v>321</v>
      </c>
    </row>
    <row r="12" spans="2:51">
      <c r="B12" s="76">
        <v>2</v>
      </c>
      <c r="C12" s="86" t="s">
        <v>72</v>
      </c>
      <c r="D12" s="78" t="s">
        <v>68</v>
      </c>
      <c r="E12" s="79">
        <v>8</v>
      </c>
      <c r="F12" s="79">
        <v>8</v>
      </c>
      <c r="G12" s="80">
        <v>10</v>
      </c>
      <c r="H12" s="80">
        <v>10</v>
      </c>
      <c r="I12" s="80">
        <v>44</v>
      </c>
      <c r="J12" s="81">
        <v>3</v>
      </c>
      <c r="K12" s="87"/>
      <c r="L12" s="83"/>
      <c r="M12" s="84"/>
      <c r="N12" s="84"/>
      <c r="O12" s="84"/>
      <c r="P12" s="85"/>
      <c r="Q12" s="84"/>
      <c r="R12" s="83"/>
      <c r="S12" s="84"/>
      <c r="T12" s="84"/>
      <c r="U12" s="84"/>
      <c r="V12" s="85"/>
      <c r="W12" s="84"/>
      <c r="X12" s="84"/>
      <c r="Y12" s="84"/>
      <c r="Z12" s="84"/>
      <c r="AA12" s="84"/>
      <c r="AB12" s="85"/>
      <c r="AC12" s="84"/>
      <c r="AD12" s="83"/>
      <c r="AE12" s="84"/>
      <c r="AF12" s="84"/>
      <c r="AG12" s="84"/>
      <c r="AH12" s="85"/>
      <c r="AI12" s="84"/>
      <c r="AJ12" s="83"/>
      <c r="AK12" s="84"/>
      <c r="AL12" s="84"/>
      <c r="AM12" s="84"/>
      <c r="AN12" s="85"/>
      <c r="AO12" s="84"/>
      <c r="AP12" s="84"/>
      <c r="AQ12" s="84"/>
      <c r="AR12" s="84"/>
      <c r="AS12" s="84"/>
      <c r="AT12" s="78"/>
      <c r="AU12" s="78" t="s">
        <v>69</v>
      </c>
      <c r="AV12" s="88">
        <v>80</v>
      </c>
      <c r="AW12" s="83">
        <v>3</v>
      </c>
      <c r="AX12" s="78">
        <v>1</v>
      </c>
      <c r="AY12" s="78" t="s">
        <v>321</v>
      </c>
    </row>
    <row r="13" spans="2:51">
      <c r="B13" s="76">
        <v>3</v>
      </c>
      <c r="C13" s="77" t="s">
        <v>73</v>
      </c>
      <c r="D13" s="78" t="s">
        <v>68</v>
      </c>
      <c r="E13" s="89">
        <v>12</v>
      </c>
      <c r="F13" s="88">
        <v>12</v>
      </c>
      <c r="G13" s="88">
        <v>24</v>
      </c>
      <c r="H13" s="88">
        <v>24</v>
      </c>
      <c r="I13" s="80">
        <v>8</v>
      </c>
      <c r="J13" s="81">
        <v>3</v>
      </c>
      <c r="K13" s="90"/>
      <c r="L13" s="78"/>
      <c r="M13" s="78"/>
      <c r="N13" s="91"/>
      <c r="O13" s="84"/>
      <c r="P13" s="85"/>
      <c r="Q13" s="78"/>
      <c r="R13" s="92"/>
      <c r="S13" s="78"/>
      <c r="T13" s="84"/>
      <c r="U13" s="84"/>
      <c r="V13" s="85"/>
      <c r="W13" s="78"/>
      <c r="X13" s="78"/>
      <c r="Y13" s="78"/>
      <c r="Z13" s="84"/>
      <c r="AA13" s="84"/>
      <c r="AB13" s="85"/>
      <c r="AC13" s="78"/>
      <c r="AD13" s="93"/>
      <c r="AE13" s="94"/>
      <c r="AF13" s="84"/>
      <c r="AG13" s="84"/>
      <c r="AH13" s="85"/>
      <c r="AI13" s="78"/>
      <c r="AJ13" s="93"/>
      <c r="AK13" s="94"/>
      <c r="AL13" s="84"/>
      <c r="AM13" s="84"/>
      <c r="AN13" s="85"/>
      <c r="AO13" s="78"/>
      <c r="AP13" s="78"/>
      <c r="AQ13" s="78"/>
      <c r="AR13" s="84"/>
      <c r="AS13" s="78"/>
      <c r="AT13" s="92"/>
      <c r="AU13" s="78" t="s">
        <v>74</v>
      </c>
      <c r="AV13" s="78">
        <v>80</v>
      </c>
      <c r="AW13" s="83">
        <v>3</v>
      </c>
      <c r="AX13" s="78">
        <v>1</v>
      </c>
      <c r="AY13" s="78" t="s">
        <v>321</v>
      </c>
    </row>
    <row r="14" spans="2:51">
      <c r="B14" s="76">
        <v>4</v>
      </c>
      <c r="C14" s="95" t="s">
        <v>75</v>
      </c>
      <c r="D14" s="78" t="s">
        <v>68</v>
      </c>
      <c r="E14" s="89">
        <v>12</v>
      </c>
      <c r="F14" s="88">
        <v>4</v>
      </c>
      <c r="G14" s="88">
        <v>24</v>
      </c>
      <c r="H14" s="88">
        <v>14</v>
      </c>
      <c r="I14" s="80">
        <v>26</v>
      </c>
      <c r="J14" s="81">
        <v>3</v>
      </c>
      <c r="K14" s="90"/>
      <c r="L14" s="78"/>
      <c r="M14" s="78"/>
      <c r="N14" s="84"/>
      <c r="O14" s="84"/>
      <c r="P14" s="96"/>
      <c r="Q14" s="78"/>
      <c r="R14" s="92"/>
      <c r="S14" s="78"/>
      <c r="T14" s="84"/>
      <c r="U14" s="84"/>
      <c r="V14" s="85"/>
      <c r="W14" s="78"/>
      <c r="X14" s="78"/>
      <c r="Y14" s="78"/>
      <c r="Z14" s="84"/>
      <c r="AA14" s="84"/>
      <c r="AB14" s="85"/>
      <c r="AC14" s="78"/>
      <c r="AD14" s="93"/>
      <c r="AE14" s="94"/>
      <c r="AF14" s="84"/>
      <c r="AG14" s="84"/>
      <c r="AH14" s="85"/>
      <c r="AI14" s="78"/>
      <c r="AJ14" s="93"/>
      <c r="AK14" s="94"/>
      <c r="AL14" s="84"/>
      <c r="AM14" s="84"/>
      <c r="AN14" s="96"/>
      <c r="AO14" s="78"/>
      <c r="AP14" s="78"/>
      <c r="AQ14" s="78"/>
      <c r="AR14" s="84"/>
      <c r="AS14" s="78"/>
      <c r="AT14" s="97"/>
      <c r="AU14" s="97" t="s">
        <v>74</v>
      </c>
      <c r="AV14" s="78">
        <v>80</v>
      </c>
      <c r="AW14" s="83">
        <v>3</v>
      </c>
      <c r="AX14" s="78">
        <v>1</v>
      </c>
      <c r="AY14" s="78" t="s">
        <v>321</v>
      </c>
    </row>
    <row r="15" spans="2:51">
      <c r="B15" s="76">
        <v>5</v>
      </c>
      <c r="C15" s="86" t="s">
        <v>76</v>
      </c>
      <c r="D15" s="78" t="s">
        <v>68</v>
      </c>
      <c r="E15" s="79"/>
      <c r="F15" s="79"/>
      <c r="G15" s="80"/>
      <c r="H15" s="80"/>
      <c r="I15" s="80"/>
      <c r="J15" s="81"/>
      <c r="K15" s="90">
        <v>0</v>
      </c>
      <c r="L15" s="92">
        <v>18</v>
      </c>
      <c r="M15" s="78">
        <v>0</v>
      </c>
      <c r="N15" s="84">
        <v>30</v>
      </c>
      <c r="O15" s="84">
        <v>32</v>
      </c>
      <c r="P15" s="96">
        <v>3</v>
      </c>
      <c r="Q15" s="78"/>
      <c r="R15" s="92"/>
      <c r="S15" s="78"/>
      <c r="T15" s="84"/>
      <c r="U15" s="84"/>
      <c r="V15" s="85"/>
      <c r="W15" s="78"/>
      <c r="X15" s="78"/>
      <c r="Y15" s="78"/>
      <c r="Z15" s="84"/>
      <c r="AA15" s="84"/>
      <c r="AB15" s="85"/>
      <c r="AC15" s="78"/>
      <c r="AD15" s="92"/>
      <c r="AE15" s="78"/>
      <c r="AF15" s="84"/>
      <c r="AG15" s="84"/>
      <c r="AH15" s="85"/>
      <c r="AI15" s="78"/>
      <c r="AJ15" s="92"/>
      <c r="AK15" s="78"/>
      <c r="AL15" s="84"/>
      <c r="AM15" s="84"/>
      <c r="AN15" s="96"/>
      <c r="AO15" s="78"/>
      <c r="AP15" s="78"/>
      <c r="AQ15" s="78"/>
      <c r="AR15" s="84"/>
      <c r="AS15" s="78"/>
      <c r="AT15" s="97"/>
      <c r="AU15" s="97" t="s">
        <v>74</v>
      </c>
      <c r="AV15" s="78">
        <v>80</v>
      </c>
      <c r="AW15" s="83">
        <v>3</v>
      </c>
      <c r="AX15" s="78">
        <v>2</v>
      </c>
      <c r="AY15" s="78" t="s">
        <v>321</v>
      </c>
    </row>
    <row r="16" spans="2:51">
      <c r="B16" s="76">
        <v>6</v>
      </c>
      <c r="C16" s="86" t="s">
        <v>77</v>
      </c>
      <c r="D16" s="78" t="s">
        <v>78</v>
      </c>
      <c r="E16" s="79"/>
      <c r="F16" s="79"/>
      <c r="G16" s="80"/>
      <c r="H16" s="80"/>
      <c r="I16" s="80"/>
      <c r="J16" s="81"/>
      <c r="K16" s="90">
        <v>12</v>
      </c>
      <c r="L16" s="92">
        <v>4</v>
      </c>
      <c r="M16" s="78">
        <v>20</v>
      </c>
      <c r="N16" s="84">
        <v>12</v>
      </c>
      <c r="O16" s="84">
        <v>32</v>
      </c>
      <c r="P16" s="96">
        <v>3</v>
      </c>
      <c r="Q16" s="78"/>
      <c r="R16" s="78"/>
      <c r="S16" s="78"/>
      <c r="T16" s="84"/>
      <c r="U16" s="84"/>
      <c r="V16" s="85"/>
      <c r="W16" s="78"/>
      <c r="X16" s="92"/>
      <c r="Y16" s="92"/>
      <c r="Z16" s="92"/>
      <c r="AA16" s="92"/>
      <c r="AB16" s="85"/>
      <c r="AC16" s="78"/>
      <c r="AD16" s="92"/>
      <c r="AE16" s="78"/>
      <c r="AF16" s="84"/>
      <c r="AG16" s="84"/>
      <c r="AH16" s="96"/>
      <c r="AI16" s="78"/>
      <c r="AJ16" s="92"/>
      <c r="AK16" s="78"/>
      <c r="AL16" s="84"/>
      <c r="AM16" s="84"/>
      <c r="AN16" s="85"/>
      <c r="AO16" s="78"/>
      <c r="AP16" s="78"/>
      <c r="AQ16" s="78"/>
      <c r="AR16" s="84"/>
      <c r="AS16" s="78"/>
      <c r="AT16" s="97"/>
      <c r="AU16" s="97" t="s">
        <v>69</v>
      </c>
      <c r="AV16" s="78">
        <v>80</v>
      </c>
      <c r="AW16" s="83">
        <v>3</v>
      </c>
      <c r="AX16" s="78">
        <v>2</v>
      </c>
      <c r="AY16" s="78" t="s">
        <v>321</v>
      </c>
    </row>
    <row r="17" spans="2:51">
      <c r="B17" s="76">
        <v>7</v>
      </c>
      <c r="C17" s="114" t="s">
        <v>79</v>
      </c>
      <c r="D17" s="92" t="s">
        <v>68</v>
      </c>
      <c r="E17" s="79"/>
      <c r="F17" s="79"/>
      <c r="G17" s="80"/>
      <c r="H17" s="80"/>
      <c r="I17" s="80"/>
      <c r="J17" s="107"/>
      <c r="K17" s="82">
        <v>12</v>
      </c>
      <c r="L17" s="92">
        <v>12</v>
      </c>
      <c r="M17" s="78">
        <v>20</v>
      </c>
      <c r="N17" s="78">
        <v>20</v>
      </c>
      <c r="O17" s="78">
        <v>16</v>
      </c>
      <c r="P17" s="85">
        <v>3</v>
      </c>
      <c r="Q17" s="78"/>
      <c r="R17" s="92"/>
      <c r="S17" s="78"/>
      <c r="T17" s="78"/>
      <c r="U17" s="78"/>
      <c r="V17" s="85"/>
      <c r="W17" s="78"/>
      <c r="X17" s="78"/>
      <c r="Y17" s="78"/>
      <c r="Z17" s="78"/>
      <c r="AA17" s="78"/>
      <c r="AB17" s="85"/>
      <c r="AC17" s="78"/>
      <c r="AD17" s="92"/>
      <c r="AE17" s="78"/>
      <c r="AF17" s="84"/>
      <c r="AG17" s="78"/>
      <c r="AH17" s="85"/>
      <c r="AI17" s="78"/>
      <c r="AJ17" s="92"/>
      <c r="AK17" s="78"/>
      <c r="AL17" s="84"/>
      <c r="AM17" s="84"/>
      <c r="AN17" s="85"/>
      <c r="AO17" s="78"/>
      <c r="AP17" s="78"/>
      <c r="AQ17" s="78"/>
      <c r="AR17" s="78"/>
      <c r="AS17" s="78"/>
      <c r="AT17" s="78"/>
      <c r="AU17" s="78" t="s">
        <v>74</v>
      </c>
      <c r="AV17" s="78">
        <v>80</v>
      </c>
      <c r="AW17" s="83">
        <v>3</v>
      </c>
      <c r="AX17" s="78">
        <v>2</v>
      </c>
      <c r="AY17" s="78" t="s">
        <v>321</v>
      </c>
    </row>
    <row r="18" spans="2:51" s="98" customFormat="1">
      <c r="B18" s="76">
        <v>8</v>
      </c>
      <c r="C18" s="114" t="s">
        <v>80</v>
      </c>
      <c r="D18" s="92" t="s">
        <v>68</v>
      </c>
      <c r="E18" s="79"/>
      <c r="F18" s="79"/>
      <c r="G18" s="80"/>
      <c r="H18" s="80"/>
      <c r="I18" s="80"/>
      <c r="J18" s="107"/>
      <c r="K18" s="82"/>
      <c r="L18" s="92"/>
      <c r="M18" s="78"/>
      <c r="N18" s="78"/>
      <c r="O18" s="78"/>
      <c r="P18" s="85"/>
      <c r="Q18" s="78"/>
      <c r="R18" s="92"/>
      <c r="S18" s="78"/>
      <c r="T18" s="78"/>
      <c r="U18" s="78"/>
      <c r="V18" s="85"/>
      <c r="W18" s="78">
        <v>10</v>
      </c>
      <c r="X18" s="78">
        <v>4</v>
      </c>
      <c r="Y18" s="78">
        <v>22</v>
      </c>
      <c r="Z18" s="78">
        <v>12</v>
      </c>
      <c r="AA18" s="78">
        <v>32</v>
      </c>
      <c r="AB18" s="85">
        <v>3</v>
      </c>
      <c r="AC18" s="78"/>
      <c r="AD18" s="92"/>
      <c r="AE18" s="78"/>
      <c r="AF18" s="84"/>
      <c r="AG18" s="78"/>
      <c r="AH18" s="85"/>
      <c r="AI18" s="78"/>
      <c r="AJ18" s="92"/>
      <c r="AK18" s="78"/>
      <c r="AL18" s="84"/>
      <c r="AM18" s="84"/>
      <c r="AN18" s="85"/>
      <c r="AO18" s="78"/>
      <c r="AP18" s="78"/>
      <c r="AQ18" s="78"/>
      <c r="AR18" s="78"/>
      <c r="AS18" s="78"/>
      <c r="AT18" s="78"/>
      <c r="AU18" s="78" t="s">
        <v>69</v>
      </c>
      <c r="AV18" s="78">
        <v>80</v>
      </c>
      <c r="AW18" s="83">
        <v>3</v>
      </c>
      <c r="AX18" s="78">
        <v>4</v>
      </c>
      <c r="AY18" s="78" t="s">
        <v>321</v>
      </c>
    </row>
    <row r="19" spans="2:51" s="98" customFormat="1">
      <c r="B19" s="76">
        <v>9</v>
      </c>
      <c r="C19" s="114" t="s">
        <v>140</v>
      </c>
      <c r="D19" s="92" t="s">
        <v>68</v>
      </c>
      <c r="E19" s="79"/>
      <c r="F19" s="79"/>
      <c r="G19" s="80"/>
      <c r="H19" s="80"/>
      <c r="I19" s="80"/>
      <c r="J19" s="107"/>
      <c r="K19" s="82"/>
      <c r="L19" s="92"/>
      <c r="M19" s="78"/>
      <c r="N19" s="78"/>
      <c r="O19" s="78"/>
      <c r="P19" s="85"/>
      <c r="Q19" s="78">
        <v>10</v>
      </c>
      <c r="R19" s="92">
        <v>8</v>
      </c>
      <c r="S19" s="78">
        <v>22</v>
      </c>
      <c r="T19" s="78">
        <v>8</v>
      </c>
      <c r="U19" s="78">
        <v>32</v>
      </c>
      <c r="V19" s="85">
        <v>3</v>
      </c>
      <c r="W19" s="78"/>
      <c r="X19" s="78"/>
      <c r="Y19" s="78"/>
      <c r="Z19" s="78"/>
      <c r="AA19" s="78"/>
      <c r="AB19" s="85"/>
      <c r="AC19" s="78"/>
      <c r="AD19" s="92"/>
      <c r="AE19" s="78"/>
      <c r="AF19" s="84"/>
      <c r="AG19" s="78"/>
      <c r="AH19" s="85"/>
      <c r="AI19" s="78"/>
      <c r="AJ19" s="92"/>
      <c r="AK19" s="78"/>
      <c r="AL19" s="84"/>
      <c r="AM19" s="84"/>
      <c r="AN19" s="85"/>
      <c r="AO19" s="78"/>
      <c r="AP19" s="78"/>
      <c r="AQ19" s="78"/>
      <c r="AR19" s="78"/>
      <c r="AS19" s="78"/>
      <c r="AT19" s="78"/>
      <c r="AU19" s="78" t="s">
        <v>69</v>
      </c>
      <c r="AV19" s="78">
        <v>80</v>
      </c>
      <c r="AW19" s="83">
        <v>3</v>
      </c>
      <c r="AX19" s="78">
        <v>3</v>
      </c>
      <c r="AY19" s="78" t="s">
        <v>321</v>
      </c>
    </row>
    <row r="20" spans="2:51">
      <c r="B20" s="76">
        <v>10</v>
      </c>
      <c r="C20" s="114" t="s">
        <v>141</v>
      </c>
      <c r="D20" s="92" t="s">
        <v>68</v>
      </c>
      <c r="E20" s="79"/>
      <c r="F20" s="79"/>
      <c r="G20" s="80"/>
      <c r="H20" s="80"/>
      <c r="I20" s="80"/>
      <c r="J20" s="107"/>
      <c r="K20" s="82"/>
      <c r="L20" s="92"/>
      <c r="M20" s="78"/>
      <c r="N20" s="78"/>
      <c r="O20" s="78"/>
      <c r="P20" s="85"/>
      <c r="Q20" s="78"/>
      <c r="R20" s="92"/>
      <c r="S20" s="78"/>
      <c r="T20" s="78"/>
      <c r="U20" s="78"/>
      <c r="V20" s="85"/>
      <c r="W20" s="78">
        <v>12</v>
      </c>
      <c r="X20" s="78">
        <v>12</v>
      </c>
      <c r="Y20" s="78">
        <v>20</v>
      </c>
      <c r="Z20" s="78">
        <v>20</v>
      </c>
      <c r="AA20" s="78">
        <v>96</v>
      </c>
      <c r="AB20" s="85">
        <v>6</v>
      </c>
      <c r="AC20" s="78"/>
      <c r="AD20" s="92"/>
      <c r="AE20" s="78"/>
      <c r="AF20" s="84"/>
      <c r="AG20" s="78"/>
      <c r="AH20" s="85"/>
      <c r="AI20" s="78"/>
      <c r="AJ20" s="92"/>
      <c r="AK20" s="78"/>
      <c r="AL20" s="84"/>
      <c r="AM20" s="84"/>
      <c r="AN20" s="85"/>
      <c r="AO20" s="78"/>
      <c r="AP20" s="78"/>
      <c r="AQ20" s="78"/>
      <c r="AR20" s="78"/>
      <c r="AS20" s="78"/>
      <c r="AT20" s="78"/>
      <c r="AU20" s="78" t="s">
        <v>74</v>
      </c>
      <c r="AV20" s="78">
        <v>160</v>
      </c>
      <c r="AW20" s="83">
        <v>6</v>
      </c>
      <c r="AX20" s="78">
        <v>4</v>
      </c>
      <c r="AY20" s="78" t="s">
        <v>321</v>
      </c>
    </row>
    <row r="21" spans="2:51">
      <c r="B21" s="76">
        <v>11</v>
      </c>
      <c r="C21" s="95" t="s">
        <v>142</v>
      </c>
      <c r="D21" s="78" t="s">
        <v>68</v>
      </c>
      <c r="E21" s="89"/>
      <c r="F21" s="88"/>
      <c r="G21" s="88"/>
      <c r="H21" s="88"/>
      <c r="I21" s="80"/>
      <c r="J21" s="81"/>
      <c r="K21" s="90"/>
      <c r="L21" s="78"/>
      <c r="M21" s="78"/>
      <c r="N21" s="84"/>
      <c r="O21" s="84"/>
      <c r="P21" s="85"/>
      <c r="Q21" s="78"/>
      <c r="R21" s="78"/>
      <c r="S21" s="78"/>
      <c r="T21" s="84"/>
      <c r="U21" s="84"/>
      <c r="V21" s="85"/>
      <c r="W21" s="78"/>
      <c r="X21" s="78"/>
      <c r="Y21" s="78"/>
      <c r="Z21" s="84"/>
      <c r="AA21" s="84"/>
      <c r="AB21" s="85"/>
      <c r="AC21" s="78">
        <v>12</v>
      </c>
      <c r="AD21" s="78">
        <v>4</v>
      </c>
      <c r="AE21" s="78">
        <v>24</v>
      </c>
      <c r="AF21" s="84">
        <v>14</v>
      </c>
      <c r="AG21" s="84">
        <v>26</v>
      </c>
      <c r="AH21" s="85">
        <v>3</v>
      </c>
      <c r="AI21" s="78"/>
      <c r="AJ21" s="78"/>
      <c r="AK21" s="78"/>
      <c r="AL21" s="84"/>
      <c r="AM21" s="84"/>
      <c r="AN21" s="85"/>
      <c r="AO21" s="78"/>
      <c r="AP21" s="78"/>
      <c r="AQ21" s="78"/>
      <c r="AR21" s="84"/>
      <c r="AS21" s="78"/>
      <c r="AT21" s="78"/>
      <c r="AU21" s="78" t="s">
        <v>69</v>
      </c>
      <c r="AV21" s="78">
        <v>80</v>
      </c>
      <c r="AW21" s="83">
        <v>3</v>
      </c>
      <c r="AX21" s="78">
        <v>5</v>
      </c>
      <c r="AY21" s="78" t="s">
        <v>321</v>
      </c>
    </row>
    <row r="22" spans="2:51">
      <c r="B22" s="165" t="s">
        <v>191</v>
      </c>
      <c r="C22" s="166"/>
      <c r="D22" s="166"/>
      <c r="E22" s="166"/>
      <c r="F22" s="166"/>
      <c r="G22" s="166"/>
      <c r="H22" s="166"/>
      <c r="I22" s="166"/>
      <c r="J22" s="166"/>
      <c r="K22" s="166"/>
      <c r="L22" s="166"/>
      <c r="M22" s="166"/>
      <c r="N22" s="166"/>
      <c r="O22" s="166"/>
      <c r="P22" s="166"/>
      <c r="Q22" s="166"/>
      <c r="R22" s="166"/>
      <c r="S22" s="166"/>
      <c r="T22" s="166"/>
      <c r="U22" s="166"/>
      <c r="V22" s="166"/>
      <c r="W22" s="166"/>
      <c r="X22" s="166"/>
      <c r="Y22" s="166"/>
      <c r="Z22" s="166"/>
      <c r="AA22" s="166"/>
      <c r="AB22" s="166"/>
      <c r="AC22" s="166"/>
      <c r="AD22" s="166"/>
      <c r="AE22" s="166"/>
      <c r="AF22" s="166"/>
      <c r="AG22" s="166"/>
      <c r="AH22" s="166"/>
      <c r="AI22" s="166"/>
      <c r="AJ22" s="166"/>
      <c r="AK22" s="166"/>
      <c r="AL22" s="166"/>
      <c r="AM22" s="166"/>
      <c r="AN22" s="166"/>
      <c r="AO22" s="166"/>
      <c r="AP22" s="166"/>
      <c r="AQ22" s="166"/>
      <c r="AR22" s="166"/>
      <c r="AS22" s="166"/>
      <c r="AT22" s="166"/>
      <c r="AU22" s="166"/>
      <c r="AV22" s="166"/>
      <c r="AW22" s="167"/>
      <c r="AX22" s="78"/>
      <c r="AY22" s="78"/>
    </row>
    <row r="23" spans="2:51">
      <c r="B23" s="165" t="s">
        <v>192</v>
      </c>
      <c r="C23" s="166"/>
      <c r="D23" s="166"/>
      <c r="E23" s="166"/>
      <c r="F23" s="166"/>
      <c r="G23" s="166"/>
      <c r="H23" s="166"/>
      <c r="I23" s="166"/>
      <c r="J23" s="166"/>
      <c r="K23" s="166"/>
      <c r="L23" s="166"/>
      <c r="M23" s="166"/>
      <c r="N23" s="166"/>
      <c r="O23" s="166"/>
      <c r="P23" s="166"/>
      <c r="Q23" s="166"/>
      <c r="R23" s="166"/>
      <c r="S23" s="166"/>
      <c r="T23" s="166"/>
      <c r="U23" s="166"/>
      <c r="V23" s="166"/>
      <c r="W23" s="166"/>
      <c r="X23" s="166"/>
      <c r="Y23" s="166"/>
      <c r="Z23" s="166"/>
      <c r="AA23" s="166"/>
      <c r="AB23" s="166"/>
      <c r="AC23" s="166"/>
      <c r="AD23" s="166"/>
      <c r="AE23" s="166"/>
      <c r="AF23" s="166"/>
      <c r="AG23" s="166"/>
      <c r="AH23" s="166"/>
      <c r="AI23" s="166"/>
      <c r="AJ23" s="166"/>
      <c r="AK23" s="166"/>
      <c r="AL23" s="166"/>
      <c r="AM23" s="166"/>
      <c r="AN23" s="166"/>
      <c r="AO23" s="166"/>
      <c r="AP23" s="166"/>
      <c r="AQ23" s="166"/>
      <c r="AR23" s="166"/>
      <c r="AS23" s="166"/>
      <c r="AT23" s="166"/>
      <c r="AU23" s="166"/>
      <c r="AV23" s="166"/>
      <c r="AW23" s="167"/>
      <c r="AX23" s="78"/>
      <c r="AY23" s="78"/>
    </row>
    <row r="24" spans="2:51">
      <c r="B24" s="76">
        <v>1</v>
      </c>
      <c r="C24" s="77" t="s">
        <v>84</v>
      </c>
      <c r="D24" s="78" t="s">
        <v>68</v>
      </c>
      <c r="E24" s="79">
        <v>12</v>
      </c>
      <c r="F24" s="79">
        <v>18</v>
      </c>
      <c r="G24" s="80">
        <v>24</v>
      </c>
      <c r="H24" s="80">
        <v>36</v>
      </c>
      <c r="I24" s="80">
        <v>70</v>
      </c>
      <c r="J24" s="99">
        <v>6</v>
      </c>
      <c r="K24" s="82"/>
      <c r="L24" s="92"/>
      <c r="M24" s="78"/>
      <c r="N24" s="84"/>
      <c r="O24" s="78"/>
      <c r="P24" s="85"/>
      <c r="Q24" s="78"/>
      <c r="R24" s="92"/>
      <c r="S24" s="78"/>
      <c r="T24" s="84"/>
      <c r="U24" s="78"/>
      <c r="V24" s="85"/>
      <c r="W24" s="78"/>
      <c r="X24" s="78"/>
      <c r="Y24" s="78"/>
      <c r="Z24" s="84"/>
      <c r="AA24" s="78"/>
      <c r="AB24" s="85"/>
      <c r="AC24" s="78"/>
      <c r="AD24" s="92"/>
      <c r="AE24" s="78"/>
      <c r="AF24" s="84"/>
      <c r="AG24" s="78"/>
      <c r="AH24" s="85"/>
      <c r="AI24" s="78"/>
      <c r="AJ24" s="92"/>
      <c r="AK24" s="78"/>
      <c r="AL24" s="84"/>
      <c r="AM24" s="78"/>
      <c r="AN24" s="85"/>
      <c r="AO24" s="78"/>
      <c r="AP24" s="78"/>
      <c r="AQ24" s="78"/>
      <c r="AR24" s="84"/>
      <c r="AS24" s="78"/>
      <c r="AT24" s="78"/>
      <c r="AU24" s="78" t="s">
        <v>69</v>
      </c>
      <c r="AV24" s="88">
        <v>160</v>
      </c>
      <c r="AW24" s="83">
        <v>6</v>
      </c>
      <c r="AX24" s="78">
        <v>1</v>
      </c>
      <c r="AY24" s="78" t="s">
        <v>71</v>
      </c>
    </row>
    <row r="25" spans="2:51">
      <c r="B25" s="76">
        <v>2</v>
      </c>
      <c r="C25" s="100" t="s">
        <v>85</v>
      </c>
      <c r="D25" s="78" t="s">
        <v>68</v>
      </c>
      <c r="E25" s="79">
        <v>18</v>
      </c>
      <c r="F25" s="79">
        <v>12</v>
      </c>
      <c r="G25" s="80">
        <v>22</v>
      </c>
      <c r="H25" s="80">
        <v>26</v>
      </c>
      <c r="I25" s="80">
        <v>82</v>
      </c>
      <c r="J25" s="99">
        <v>6</v>
      </c>
      <c r="K25" s="82"/>
      <c r="L25" s="92"/>
      <c r="M25" s="78"/>
      <c r="N25" s="84"/>
      <c r="O25" s="78"/>
      <c r="P25" s="85"/>
      <c r="Q25" s="78"/>
      <c r="R25" s="92"/>
      <c r="S25" s="78"/>
      <c r="T25" s="84"/>
      <c r="U25" s="78"/>
      <c r="V25" s="85"/>
      <c r="W25" s="78"/>
      <c r="X25" s="78"/>
      <c r="Y25" s="78"/>
      <c r="Z25" s="84"/>
      <c r="AA25" s="78"/>
      <c r="AB25" s="85"/>
      <c r="AC25" s="78"/>
      <c r="AD25" s="92"/>
      <c r="AE25" s="78"/>
      <c r="AF25" s="84"/>
      <c r="AG25" s="78"/>
      <c r="AH25" s="85"/>
      <c r="AI25" s="78"/>
      <c r="AJ25" s="92"/>
      <c r="AK25" s="78"/>
      <c r="AL25" s="84"/>
      <c r="AM25" s="78"/>
      <c r="AN25" s="85"/>
      <c r="AO25" s="78"/>
      <c r="AP25" s="78"/>
      <c r="AQ25" s="78"/>
      <c r="AR25" s="84"/>
      <c r="AS25" s="78"/>
      <c r="AT25" s="78"/>
      <c r="AU25" s="78" t="s">
        <v>74</v>
      </c>
      <c r="AV25" s="88">
        <v>160</v>
      </c>
      <c r="AW25" s="83">
        <v>6</v>
      </c>
      <c r="AX25" s="78">
        <v>1</v>
      </c>
      <c r="AY25" s="78" t="s">
        <v>71</v>
      </c>
    </row>
    <row r="26" spans="2:51" ht="15.65" customHeight="1">
      <c r="B26" s="76">
        <v>3</v>
      </c>
      <c r="C26" s="100" t="s">
        <v>86</v>
      </c>
      <c r="D26" s="78" t="s">
        <v>68</v>
      </c>
      <c r="E26" s="79"/>
      <c r="F26" s="79"/>
      <c r="G26" s="80"/>
      <c r="H26" s="80"/>
      <c r="I26" s="80"/>
      <c r="J26" s="99"/>
      <c r="K26" s="82">
        <v>10</v>
      </c>
      <c r="L26" s="92">
        <v>16</v>
      </c>
      <c r="M26" s="78">
        <v>22</v>
      </c>
      <c r="N26" s="84">
        <v>32</v>
      </c>
      <c r="O26" s="78">
        <v>80</v>
      </c>
      <c r="P26" s="85">
        <v>6</v>
      </c>
      <c r="Q26" s="78"/>
      <c r="R26" s="92"/>
      <c r="S26" s="78"/>
      <c r="T26" s="84"/>
      <c r="U26" s="78"/>
      <c r="V26" s="85"/>
      <c r="W26" s="78"/>
      <c r="X26" s="78"/>
      <c r="Y26" s="78"/>
      <c r="Z26" s="84"/>
      <c r="AA26" s="78"/>
      <c r="AB26" s="85"/>
      <c r="AC26" s="78"/>
      <c r="AD26" s="92"/>
      <c r="AE26" s="78"/>
      <c r="AF26" s="84"/>
      <c r="AG26" s="78"/>
      <c r="AH26" s="85"/>
      <c r="AI26" s="78"/>
      <c r="AJ26" s="92"/>
      <c r="AK26" s="78"/>
      <c r="AL26" s="84"/>
      <c r="AM26" s="78"/>
      <c r="AN26" s="85"/>
      <c r="AO26" s="78"/>
      <c r="AP26" s="78"/>
      <c r="AQ26" s="78"/>
      <c r="AR26" s="84"/>
      <c r="AS26" s="78"/>
      <c r="AT26" s="78"/>
      <c r="AU26" s="78" t="s">
        <v>74</v>
      </c>
      <c r="AV26" s="88">
        <v>160</v>
      </c>
      <c r="AW26" s="83">
        <v>6</v>
      </c>
      <c r="AX26" s="78">
        <v>2</v>
      </c>
      <c r="AY26" s="78" t="s">
        <v>71</v>
      </c>
    </row>
    <row r="27" spans="2:51" ht="26">
      <c r="B27" s="101">
        <v>4</v>
      </c>
      <c r="C27" s="102" t="s">
        <v>87</v>
      </c>
      <c r="D27" s="78" t="s">
        <v>68</v>
      </c>
      <c r="E27" s="68"/>
      <c r="F27" s="68"/>
      <c r="G27" s="72"/>
      <c r="H27" s="72"/>
      <c r="I27" s="72"/>
      <c r="J27" s="99"/>
      <c r="K27" s="82">
        <v>16</v>
      </c>
      <c r="L27" s="92">
        <v>16</v>
      </c>
      <c r="M27" s="78">
        <v>22</v>
      </c>
      <c r="N27" s="84">
        <v>22</v>
      </c>
      <c r="O27" s="78">
        <v>84</v>
      </c>
      <c r="P27" s="85">
        <v>6</v>
      </c>
      <c r="Q27" s="78"/>
      <c r="R27" s="92"/>
      <c r="S27" s="78"/>
      <c r="T27" s="84"/>
      <c r="U27" s="78"/>
      <c r="V27" s="85"/>
      <c r="W27" s="78"/>
      <c r="X27" s="78"/>
      <c r="Y27" s="78"/>
      <c r="Z27" s="84"/>
      <c r="AA27" s="78"/>
      <c r="AB27" s="85"/>
      <c r="AC27" s="78"/>
      <c r="AD27" s="92"/>
      <c r="AE27" s="78"/>
      <c r="AF27" s="84"/>
      <c r="AG27" s="78"/>
      <c r="AH27" s="85"/>
      <c r="AI27" s="78"/>
      <c r="AJ27" s="92"/>
      <c r="AK27" s="78"/>
      <c r="AL27" s="84"/>
      <c r="AM27" s="78"/>
      <c r="AN27" s="85"/>
      <c r="AO27" s="78"/>
      <c r="AP27" s="78"/>
      <c r="AQ27" s="78"/>
      <c r="AR27" s="84"/>
      <c r="AS27" s="78"/>
      <c r="AT27" s="78"/>
      <c r="AU27" s="78" t="s">
        <v>69</v>
      </c>
      <c r="AV27" s="88">
        <v>160</v>
      </c>
      <c r="AW27" s="83">
        <v>6</v>
      </c>
      <c r="AX27" s="78">
        <v>2</v>
      </c>
      <c r="AY27" s="78" t="s">
        <v>71</v>
      </c>
    </row>
    <row r="28" spans="2:51">
      <c r="B28" s="101">
        <v>5</v>
      </c>
      <c r="C28" s="102" t="s">
        <v>88</v>
      </c>
      <c r="D28" s="78" t="s">
        <v>68</v>
      </c>
      <c r="E28" s="92"/>
      <c r="F28" s="92"/>
      <c r="G28" s="78"/>
      <c r="H28" s="78"/>
      <c r="I28" s="80"/>
      <c r="J28" s="99"/>
      <c r="K28" s="90"/>
      <c r="L28" s="92"/>
      <c r="M28" s="78"/>
      <c r="N28" s="84"/>
      <c r="O28" s="84"/>
      <c r="P28" s="85"/>
      <c r="Q28" s="78">
        <v>8</v>
      </c>
      <c r="R28" s="92">
        <v>10</v>
      </c>
      <c r="S28" s="78">
        <v>24</v>
      </c>
      <c r="T28" s="84">
        <v>6</v>
      </c>
      <c r="U28" s="78">
        <v>32</v>
      </c>
      <c r="V28" s="85">
        <v>3</v>
      </c>
      <c r="W28" s="78"/>
      <c r="X28" s="78"/>
      <c r="Y28" s="78"/>
      <c r="Z28" s="84"/>
      <c r="AA28" s="78"/>
      <c r="AB28" s="85"/>
      <c r="AC28" s="78"/>
      <c r="AD28" s="92"/>
      <c r="AE28" s="78"/>
      <c r="AF28" s="84"/>
      <c r="AG28" s="78"/>
      <c r="AH28" s="85"/>
      <c r="AI28" s="78"/>
      <c r="AJ28" s="92"/>
      <c r="AK28" s="78"/>
      <c r="AL28" s="84"/>
      <c r="AM28" s="78"/>
      <c r="AN28" s="85"/>
      <c r="AO28" s="78"/>
      <c r="AP28" s="78"/>
      <c r="AQ28" s="78"/>
      <c r="AR28" s="84"/>
      <c r="AS28" s="78"/>
      <c r="AT28" s="78"/>
      <c r="AU28" s="78" t="s">
        <v>74</v>
      </c>
      <c r="AV28" s="78">
        <v>80</v>
      </c>
      <c r="AW28" s="83">
        <v>3</v>
      </c>
      <c r="AX28" s="78">
        <v>3</v>
      </c>
      <c r="AY28" s="78" t="s">
        <v>71</v>
      </c>
    </row>
    <row r="29" spans="2:51">
      <c r="B29" s="76">
        <v>6</v>
      </c>
      <c r="C29" s="103" t="s">
        <v>89</v>
      </c>
      <c r="D29" s="78" t="s">
        <v>68</v>
      </c>
      <c r="E29" s="79"/>
      <c r="F29" s="79"/>
      <c r="G29" s="80"/>
      <c r="H29" s="80"/>
      <c r="I29" s="80"/>
      <c r="J29" s="99"/>
      <c r="K29" s="90"/>
      <c r="L29" s="92"/>
      <c r="M29" s="78"/>
      <c r="N29" s="84"/>
      <c r="O29" s="84"/>
      <c r="P29" s="85"/>
      <c r="Q29" s="78">
        <v>8</v>
      </c>
      <c r="R29" s="92">
        <v>10</v>
      </c>
      <c r="S29" s="78">
        <v>8</v>
      </c>
      <c r="T29" s="84">
        <v>22</v>
      </c>
      <c r="U29" s="78">
        <v>32</v>
      </c>
      <c r="V29" s="85">
        <v>3</v>
      </c>
      <c r="W29" s="78"/>
      <c r="X29" s="78"/>
      <c r="Y29" s="78"/>
      <c r="Z29" s="84"/>
      <c r="AA29" s="78"/>
      <c r="AB29" s="85"/>
      <c r="AC29" s="78"/>
      <c r="AD29" s="92"/>
      <c r="AE29" s="78"/>
      <c r="AF29" s="84"/>
      <c r="AG29" s="78"/>
      <c r="AH29" s="85"/>
      <c r="AI29" s="78"/>
      <c r="AJ29" s="92"/>
      <c r="AK29" s="78"/>
      <c r="AL29" s="84"/>
      <c r="AM29" s="78"/>
      <c r="AN29" s="85"/>
      <c r="AO29" s="78"/>
      <c r="AP29" s="78"/>
      <c r="AQ29" s="78"/>
      <c r="AR29" s="84"/>
      <c r="AS29" s="78"/>
      <c r="AT29" s="78"/>
      <c r="AU29" s="78" t="s">
        <v>69</v>
      </c>
      <c r="AV29" s="78">
        <v>80</v>
      </c>
      <c r="AW29" s="83">
        <v>3</v>
      </c>
      <c r="AX29" s="78">
        <v>3</v>
      </c>
      <c r="AY29" s="78" t="s">
        <v>71</v>
      </c>
    </row>
    <row r="30" spans="2:51" ht="14.25" customHeight="1">
      <c r="B30" s="76">
        <v>7</v>
      </c>
      <c r="C30" s="86" t="s">
        <v>90</v>
      </c>
      <c r="D30" s="78" t="s">
        <v>68</v>
      </c>
      <c r="E30" s="79"/>
      <c r="F30" s="79"/>
      <c r="G30" s="80"/>
      <c r="H30" s="80"/>
      <c r="I30" s="80"/>
      <c r="J30" s="99"/>
      <c r="K30" s="82"/>
      <c r="L30" s="92"/>
      <c r="M30" s="78"/>
      <c r="N30" s="84"/>
      <c r="O30" s="84"/>
      <c r="P30" s="85"/>
      <c r="Q30" s="78">
        <v>18</v>
      </c>
      <c r="R30" s="92">
        <v>16</v>
      </c>
      <c r="S30" s="78">
        <v>20</v>
      </c>
      <c r="T30" s="84">
        <v>36</v>
      </c>
      <c r="U30" s="78">
        <v>70</v>
      </c>
      <c r="V30" s="85">
        <v>6</v>
      </c>
      <c r="W30" s="78"/>
      <c r="X30" s="78"/>
      <c r="Y30" s="78"/>
      <c r="Z30" s="84"/>
      <c r="AA30" s="78"/>
      <c r="AB30" s="85"/>
      <c r="AC30" s="78"/>
      <c r="AD30" s="92"/>
      <c r="AE30" s="78"/>
      <c r="AF30" s="84"/>
      <c r="AG30" s="78"/>
      <c r="AH30" s="85"/>
      <c r="AI30" s="78"/>
      <c r="AJ30" s="92"/>
      <c r="AK30" s="78"/>
      <c r="AL30" s="84"/>
      <c r="AM30" s="78"/>
      <c r="AN30" s="85"/>
      <c r="AO30" s="78"/>
      <c r="AP30" s="78"/>
      <c r="AQ30" s="78"/>
      <c r="AR30" s="84"/>
      <c r="AS30" s="78"/>
      <c r="AT30" s="78"/>
      <c r="AU30" s="78" t="s">
        <v>69</v>
      </c>
      <c r="AV30" s="78">
        <v>160</v>
      </c>
      <c r="AW30" s="83">
        <v>6</v>
      </c>
      <c r="AX30" s="78">
        <v>3</v>
      </c>
      <c r="AY30" s="78" t="s">
        <v>71</v>
      </c>
    </row>
    <row r="31" spans="2:51">
      <c r="B31" s="76">
        <v>8</v>
      </c>
      <c r="C31" s="104" t="s">
        <v>91</v>
      </c>
      <c r="D31" s="78" t="s">
        <v>68</v>
      </c>
      <c r="E31" s="83"/>
      <c r="F31" s="83"/>
      <c r="G31" s="84"/>
      <c r="H31" s="84"/>
      <c r="I31" s="84"/>
      <c r="J31" s="99"/>
      <c r="K31" s="87"/>
      <c r="L31" s="92"/>
      <c r="M31" s="78"/>
      <c r="N31" s="84"/>
      <c r="O31" s="84"/>
      <c r="P31" s="85"/>
      <c r="Q31" s="78">
        <v>12</v>
      </c>
      <c r="R31" s="92">
        <v>16</v>
      </c>
      <c r="S31" s="78">
        <v>20</v>
      </c>
      <c r="T31" s="318">
        <v>32</v>
      </c>
      <c r="U31" s="319">
        <v>80</v>
      </c>
      <c r="V31" s="85">
        <v>6</v>
      </c>
      <c r="W31" s="78"/>
      <c r="X31" s="78"/>
      <c r="Y31" s="78"/>
      <c r="Z31" s="84"/>
      <c r="AA31" s="78"/>
      <c r="AB31" s="85"/>
      <c r="AC31" s="78"/>
      <c r="AD31" s="92"/>
      <c r="AE31" s="78"/>
      <c r="AF31" s="84"/>
      <c r="AG31" s="78"/>
      <c r="AH31" s="85"/>
      <c r="AI31" s="78"/>
      <c r="AJ31" s="92"/>
      <c r="AK31" s="78"/>
      <c r="AL31" s="84"/>
      <c r="AM31" s="78"/>
      <c r="AN31" s="85"/>
      <c r="AO31" s="78"/>
      <c r="AP31" s="78"/>
      <c r="AQ31" s="78"/>
      <c r="AR31" s="84"/>
      <c r="AS31" s="78"/>
      <c r="AT31" s="78"/>
      <c r="AU31" s="78" t="s">
        <v>74</v>
      </c>
      <c r="AV31" s="78">
        <v>160</v>
      </c>
      <c r="AW31" s="83">
        <v>6</v>
      </c>
      <c r="AX31" s="78">
        <v>3</v>
      </c>
      <c r="AY31" s="78" t="s">
        <v>71</v>
      </c>
    </row>
    <row r="32" spans="2:51">
      <c r="B32" s="101">
        <v>9</v>
      </c>
      <c r="C32" s="105" t="s">
        <v>92</v>
      </c>
      <c r="D32" s="78" t="s">
        <v>68</v>
      </c>
      <c r="E32" s="79"/>
      <c r="F32" s="79"/>
      <c r="G32" s="80"/>
      <c r="H32" s="80"/>
      <c r="I32" s="80"/>
      <c r="J32" s="99"/>
      <c r="K32" s="82"/>
      <c r="L32" s="92"/>
      <c r="M32" s="78"/>
      <c r="N32" s="84"/>
      <c r="O32" s="84"/>
      <c r="P32" s="85"/>
      <c r="Q32" s="78"/>
      <c r="R32" s="92"/>
      <c r="S32" s="78"/>
      <c r="T32" s="84"/>
      <c r="U32" s="78"/>
      <c r="V32" s="85"/>
      <c r="W32" s="78">
        <v>10</v>
      </c>
      <c r="X32" s="78">
        <v>8</v>
      </c>
      <c r="Y32" s="78">
        <v>22</v>
      </c>
      <c r="Z32" s="84">
        <v>8</v>
      </c>
      <c r="AA32" s="78">
        <v>32</v>
      </c>
      <c r="AB32" s="85">
        <v>3</v>
      </c>
      <c r="AC32" s="78"/>
      <c r="AD32" s="92"/>
      <c r="AE32" s="78"/>
      <c r="AF32" s="84"/>
      <c r="AG32" s="78"/>
      <c r="AH32" s="85"/>
      <c r="AI32" s="78"/>
      <c r="AJ32" s="92"/>
      <c r="AK32" s="78"/>
      <c r="AL32" s="84"/>
      <c r="AM32" s="78"/>
      <c r="AN32" s="85"/>
      <c r="AO32" s="78"/>
      <c r="AP32" s="78"/>
      <c r="AQ32" s="78"/>
      <c r="AR32" s="84"/>
      <c r="AS32" s="78"/>
      <c r="AT32" s="78"/>
      <c r="AU32" s="78" t="s">
        <v>74</v>
      </c>
      <c r="AV32" s="78">
        <v>80</v>
      </c>
      <c r="AW32" s="83">
        <v>3</v>
      </c>
      <c r="AX32" s="78">
        <v>4</v>
      </c>
      <c r="AY32" s="78" t="s">
        <v>71</v>
      </c>
    </row>
    <row r="33" spans="1:51">
      <c r="B33" s="101">
        <v>10</v>
      </c>
      <c r="C33" s="103" t="s">
        <v>93</v>
      </c>
      <c r="D33" s="78" t="s">
        <v>68</v>
      </c>
      <c r="E33" s="79"/>
      <c r="F33" s="79"/>
      <c r="G33" s="80"/>
      <c r="H33" s="80"/>
      <c r="I33" s="80"/>
      <c r="J33" s="99"/>
      <c r="K33" s="82"/>
      <c r="L33" s="92"/>
      <c r="M33" s="78"/>
      <c r="N33" s="84"/>
      <c r="O33" s="78"/>
      <c r="P33" s="85"/>
      <c r="Q33" s="78"/>
      <c r="R33" s="92"/>
      <c r="S33" s="78"/>
      <c r="T33" s="84"/>
      <c r="U33" s="84"/>
      <c r="V33" s="85"/>
      <c r="W33" s="78"/>
      <c r="X33" s="78"/>
      <c r="Y33" s="78"/>
      <c r="Z33" s="84"/>
      <c r="AA33" s="78"/>
      <c r="AB33" s="85"/>
      <c r="AC33" s="78">
        <v>8</v>
      </c>
      <c r="AD33" s="92">
        <v>12</v>
      </c>
      <c r="AE33" s="78">
        <v>10</v>
      </c>
      <c r="AF33" s="84">
        <v>24</v>
      </c>
      <c r="AG33" s="78">
        <v>26</v>
      </c>
      <c r="AH33" s="85">
        <v>3</v>
      </c>
      <c r="AI33" s="78"/>
      <c r="AJ33" s="92"/>
      <c r="AK33" s="78"/>
      <c r="AL33" s="84"/>
      <c r="AM33" s="78"/>
      <c r="AN33" s="85"/>
      <c r="AO33" s="78"/>
      <c r="AP33" s="78"/>
      <c r="AQ33" s="78"/>
      <c r="AR33" s="84"/>
      <c r="AS33" s="78"/>
      <c r="AT33" s="78"/>
      <c r="AU33" s="78" t="s">
        <v>74</v>
      </c>
      <c r="AV33" s="78">
        <v>80</v>
      </c>
      <c r="AW33" s="83">
        <v>3</v>
      </c>
      <c r="AX33" s="78">
        <v>5</v>
      </c>
      <c r="AY33" s="78" t="s">
        <v>71</v>
      </c>
    </row>
    <row r="34" spans="1:51" ht="15" customHeight="1">
      <c r="B34" s="76">
        <v>11</v>
      </c>
      <c r="C34" s="103" t="s">
        <v>95</v>
      </c>
      <c r="D34" s="78" t="s">
        <v>68</v>
      </c>
      <c r="E34" s="79">
        <v>12</v>
      </c>
      <c r="F34" s="79">
        <v>12</v>
      </c>
      <c r="G34" s="80">
        <v>24</v>
      </c>
      <c r="H34" s="80">
        <v>24</v>
      </c>
      <c r="I34" s="80">
        <v>88</v>
      </c>
      <c r="J34" s="99">
        <v>6</v>
      </c>
      <c r="K34" s="82"/>
      <c r="L34" s="92"/>
      <c r="M34" s="78"/>
      <c r="N34" s="84"/>
      <c r="O34" s="78"/>
      <c r="P34" s="85"/>
      <c r="Q34" s="78"/>
      <c r="R34" s="92"/>
      <c r="S34" s="78"/>
      <c r="T34" s="84"/>
      <c r="U34" s="84"/>
      <c r="V34" s="85"/>
      <c r="W34" s="78"/>
      <c r="X34" s="78"/>
      <c r="Y34" s="78"/>
      <c r="Z34" s="84"/>
      <c r="AA34" s="78"/>
      <c r="AB34" s="85"/>
      <c r="AC34" s="78"/>
      <c r="AD34" s="92"/>
      <c r="AE34" s="78"/>
      <c r="AF34" s="84"/>
      <c r="AG34" s="78"/>
      <c r="AH34" s="85"/>
      <c r="AI34" s="78"/>
      <c r="AJ34" s="92"/>
      <c r="AK34" s="78"/>
      <c r="AL34" s="84"/>
      <c r="AM34" s="78"/>
      <c r="AN34" s="85"/>
      <c r="AO34" s="78"/>
      <c r="AP34" s="78"/>
      <c r="AQ34" s="78"/>
      <c r="AR34" s="84"/>
      <c r="AS34" s="78"/>
      <c r="AT34" s="78"/>
      <c r="AU34" s="78" t="s">
        <v>74</v>
      </c>
      <c r="AV34" s="78">
        <v>160</v>
      </c>
      <c r="AW34" s="83">
        <v>6</v>
      </c>
      <c r="AX34" s="78">
        <v>1</v>
      </c>
      <c r="AY34" s="78" t="s">
        <v>71</v>
      </c>
    </row>
    <row r="35" spans="1:51" ht="14.25" customHeight="1">
      <c r="B35" s="76">
        <v>12</v>
      </c>
      <c r="C35" s="103" t="s">
        <v>96</v>
      </c>
      <c r="D35" s="78" t="s">
        <v>68</v>
      </c>
      <c r="E35" s="79"/>
      <c r="F35" s="79"/>
      <c r="G35" s="80"/>
      <c r="H35" s="80"/>
      <c r="I35" s="80"/>
      <c r="J35" s="99"/>
      <c r="K35" s="82">
        <v>10</v>
      </c>
      <c r="L35" s="92">
        <v>16</v>
      </c>
      <c r="M35" s="78">
        <v>22</v>
      </c>
      <c r="N35" s="84">
        <v>16</v>
      </c>
      <c r="O35" s="78">
        <v>96</v>
      </c>
      <c r="P35" s="85">
        <v>6</v>
      </c>
      <c r="Q35" s="78"/>
      <c r="R35" s="92"/>
      <c r="S35" s="78"/>
      <c r="T35" s="84"/>
      <c r="U35" s="84"/>
      <c r="V35" s="85"/>
      <c r="W35" s="78"/>
      <c r="X35" s="78"/>
      <c r="Y35" s="78"/>
      <c r="Z35" s="84"/>
      <c r="AA35" s="78"/>
      <c r="AB35" s="85"/>
      <c r="AC35" s="78"/>
      <c r="AD35" s="92"/>
      <c r="AE35" s="78"/>
      <c r="AF35" s="84"/>
      <c r="AG35" s="78"/>
      <c r="AH35" s="85"/>
      <c r="AI35" s="78"/>
      <c r="AJ35" s="92"/>
      <c r="AK35" s="78"/>
      <c r="AL35" s="84"/>
      <c r="AM35" s="78"/>
      <c r="AN35" s="85"/>
      <c r="AO35" s="78"/>
      <c r="AP35" s="78"/>
      <c r="AQ35" s="78"/>
      <c r="AR35" s="84"/>
      <c r="AS35" s="78"/>
      <c r="AT35" s="78"/>
      <c r="AU35" s="78" t="s">
        <v>74</v>
      </c>
      <c r="AV35" s="78">
        <v>160</v>
      </c>
      <c r="AW35" s="83">
        <v>6</v>
      </c>
      <c r="AX35" s="78">
        <v>2</v>
      </c>
      <c r="AY35" s="78" t="s">
        <v>71</v>
      </c>
    </row>
    <row r="36" spans="1:51" ht="26">
      <c r="B36" s="76">
        <v>13</v>
      </c>
      <c r="C36" s="103" t="s">
        <v>97</v>
      </c>
      <c r="D36" s="78" t="s">
        <v>68</v>
      </c>
      <c r="E36" s="79"/>
      <c r="F36" s="79"/>
      <c r="G36" s="80"/>
      <c r="H36" s="80"/>
      <c r="I36" s="80"/>
      <c r="J36" s="99"/>
      <c r="K36" s="82"/>
      <c r="L36" s="92"/>
      <c r="M36" s="78"/>
      <c r="N36" s="84"/>
      <c r="O36" s="78"/>
      <c r="P36" s="85"/>
      <c r="Q36" s="78">
        <v>10</v>
      </c>
      <c r="R36" s="92">
        <v>16</v>
      </c>
      <c r="S36" s="78">
        <v>22</v>
      </c>
      <c r="T36" s="84">
        <v>32</v>
      </c>
      <c r="U36" s="84">
        <v>80</v>
      </c>
      <c r="V36" s="85">
        <v>6</v>
      </c>
      <c r="W36" s="78"/>
      <c r="X36" s="78"/>
      <c r="Y36" s="78"/>
      <c r="Z36" s="84"/>
      <c r="AA36" s="78"/>
      <c r="AB36" s="85"/>
      <c r="AC36" s="78"/>
      <c r="AD36" s="92"/>
      <c r="AE36" s="78"/>
      <c r="AF36" s="84"/>
      <c r="AG36" s="78"/>
      <c r="AH36" s="85"/>
      <c r="AI36" s="78"/>
      <c r="AJ36" s="92"/>
      <c r="AK36" s="78"/>
      <c r="AL36" s="84"/>
      <c r="AM36" s="78"/>
      <c r="AN36" s="85"/>
      <c r="AO36" s="78"/>
      <c r="AP36" s="78"/>
      <c r="AQ36" s="78"/>
      <c r="AR36" s="84"/>
      <c r="AS36" s="78"/>
      <c r="AT36" s="78"/>
      <c r="AU36" s="78" t="s">
        <v>74</v>
      </c>
      <c r="AV36" s="78">
        <v>160</v>
      </c>
      <c r="AW36" s="83">
        <v>6</v>
      </c>
      <c r="AX36" s="78">
        <v>3</v>
      </c>
      <c r="AY36" s="78" t="s">
        <v>71</v>
      </c>
    </row>
    <row r="37" spans="1:51">
      <c r="B37" s="101">
        <v>14</v>
      </c>
      <c r="C37" s="100" t="s">
        <v>98</v>
      </c>
      <c r="D37" s="78" t="s">
        <v>68</v>
      </c>
      <c r="E37" s="79"/>
      <c r="F37" s="79"/>
      <c r="G37" s="80"/>
      <c r="H37" s="80"/>
      <c r="I37" s="80"/>
      <c r="J37" s="99"/>
      <c r="K37" s="82"/>
      <c r="L37" s="92"/>
      <c r="M37" s="78"/>
      <c r="N37" s="84"/>
      <c r="O37" s="78"/>
      <c r="P37" s="85"/>
      <c r="R37" s="92"/>
      <c r="S37" s="92"/>
      <c r="T37" s="92"/>
      <c r="U37" s="92"/>
      <c r="V37" s="85"/>
      <c r="W37" s="78">
        <v>12</v>
      </c>
      <c r="X37" s="92">
        <v>20</v>
      </c>
      <c r="Y37" s="78">
        <v>20</v>
      </c>
      <c r="Z37" s="84">
        <v>44</v>
      </c>
      <c r="AA37" s="84">
        <v>64</v>
      </c>
      <c r="AB37" s="85">
        <v>6</v>
      </c>
      <c r="AC37" s="78"/>
      <c r="AD37" s="92"/>
      <c r="AE37" s="78"/>
      <c r="AF37" s="84"/>
      <c r="AG37" s="78"/>
      <c r="AH37" s="85"/>
      <c r="AI37" s="78"/>
      <c r="AJ37" s="92"/>
      <c r="AK37" s="78"/>
      <c r="AL37" s="84"/>
      <c r="AM37" s="78"/>
      <c r="AN37" s="85"/>
      <c r="AO37" s="78"/>
      <c r="AP37" s="78"/>
      <c r="AQ37" s="78"/>
      <c r="AR37" s="84"/>
      <c r="AS37" s="78"/>
      <c r="AT37" s="78"/>
      <c r="AU37" s="78" t="s">
        <v>74</v>
      </c>
      <c r="AV37" s="78">
        <v>160</v>
      </c>
      <c r="AW37" s="83">
        <v>6</v>
      </c>
      <c r="AX37" s="78">
        <v>4</v>
      </c>
      <c r="AY37" s="78" t="s">
        <v>71</v>
      </c>
    </row>
    <row r="38" spans="1:51">
      <c r="B38" s="101">
        <v>15</v>
      </c>
      <c r="C38" s="103" t="s">
        <v>99</v>
      </c>
      <c r="D38" s="78" t="s">
        <v>68</v>
      </c>
      <c r="E38" s="79"/>
      <c r="F38" s="79"/>
      <c r="G38" s="80"/>
      <c r="H38" s="80"/>
      <c r="I38" s="80"/>
      <c r="J38" s="99"/>
      <c r="K38" s="82"/>
      <c r="L38" s="92"/>
      <c r="M38" s="78"/>
      <c r="N38" s="84"/>
      <c r="O38" s="78"/>
      <c r="P38" s="85"/>
      <c r="Q38" s="78"/>
      <c r="R38" s="92"/>
      <c r="S38" s="78"/>
      <c r="T38" s="84"/>
      <c r="U38" s="78"/>
      <c r="V38" s="85"/>
      <c r="W38" s="78">
        <v>10</v>
      </c>
      <c r="X38" s="78">
        <v>12</v>
      </c>
      <c r="Y38" s="78">
        <v>22</v>
      </c>
      <c r="Z38" s="84">
        <v>20</v>
      </c>
      <c r="AA38" s="84">
        <v>96</v>
      </c>
      <c r="AB38" s="85">
        <v>6</v>
      </c>
      <c r="AC38" s="78"/>
      <c r="AD38" s="92"/>
      <c r="AE38" s="78"/>
      <c r="AF38" s="84"/>
      <c r="AG38" s="78"/>
      <c r="AH38" s="85"/>
      <c r="AI38" s="97"/>
      <c r="AJ38" s="92"/>
      <c r="AK38" s="78"/>
      <c r="AL38" s="84"/>
      <c r="AM38" s="78"/>
      <c r="AN38" s="85"/>
      <c r="AO38" s="78"/>
      <c r="AP38" s="78"/>
      <c r="AQ38" s="78"/>
      <c r="AR38" s="84"/>
      <c r="AS38" s="78"/>
      <c r="AT38" s="78"/>
      <c r="AU38" s="78" t="s">
        <v>74</v>
      </c>
      <c r="AV38" s="78">
        <v>160</v>
      </c>
      <c r="AW38" s="83">
        <v>6</v>
      </c>
      <c r="AX38" s="78">
        <v>4</v>
      </c>
      <c r="AY38" s="78" t="s">
        <v>71</v>
      </c>
    </row>
    <row r="39" spans="1:51">
      <c r="B39" s="76">
        <v>16</v>
      </c>
      <c r="C39" s="103" t="s">
        <v>100</v>
      </c>
      <c r="D39" s="78" t="s">
        <v>68</v>
      </c>
      <c r="E39" s="79"/>
      <c r="F39" s="79"/>
      <c r="G39" s="80"/>
      <c r="H39" s="80"/>
      <c r="I39" s="80"/>
      <c r="J39" s="99"/>
      <c r="K39" s="82"/>
      <c r="L39" s="92"/>
      <c r="M39" s="78"/>
      <c r="N39" s="84"/>
      <c r="O39" s="78"/>
      <c r="P39" s="85"/>
      <c r="Q39" s="78"/>
      <c r="R39" s="92"/>
      <c r="S39" s="78"/>
      <c r="T39" s="84"/>
      <c r="U39" s="78"/>
      <c r="V39" s="85"/>
      <c r="W39" s="78"/>
      <c r="X39" s="78"/>
      <c r="Y39" s="78"/>
      <c r="Z39" s="84"/>
      <c r="AA39" s="84"/>
      <c r="AB39" s="85"/>
      <c r="AC39" s="78">
        <v>6</v>
      </c>
      <c r="AD39" s="92">
        <v>12</v>
      </c>
      <c r="AE39" s="78">
        <v>12</v>
      </c>
      <c r="AF39" s="84">
        <v>24</v>
      </c>
      <c r="AG39" s="78">
        <v>26</v>
      </c>
      <c r="AH39" s="85">
        <v>3</v>
      </c>
      <c r="AI39" s="78"/>
      <c r="AJ39" s="92"/>
      <c r="AK39" s="78"/>
      <c r="AL39" s="84"/>
      <c r="AM39" s="78"/>
      <c r="AN39" s="85"/>
      <c r="AO39" s="78"/>
      <c r="AP39" s="78"/>
      <c r="AQ39" s="78"/>
      <c r="AR39" s="84"/>
      <c r="AS39" s="78"/>
      <c r="AT39" s="78"/>
      <c r="AU39" s="78" t="s">
        <v>74</v>
      </c>
      <c r="AV39" s="78">
        <v>80</v>
      </c>
      <c r="AW39" s="83">
        <v>3</v>
      </c>
      <c r="AX39" s="78">
        <v>5</v>
      </c>
      <c r="AY39" s="78" t="s">
        <v>71</v>
      </c>
    </row>
    <row r="40" spans="1:51">
      <c r="B40" s="76">
        <v>17</v>
      </c>
      <c r="C40" s="100" t="s">
        <v>101</v>
      </c>
      <c r="D40" s="78" t="s">
        <v>68</v>
      </c>
      <c r="E40" s="79"/>
      <c r="F40" s="79"/>
      <c r="G40" s="80"/>
      <c r="H40" s="80"/>
      <c r="I40" s="80"/>
      <c r="J40" s="99"/>
      <c r="K40" s="82"/>
      <c r="L40" s="92"/>
      <c r="M40" s="78"/>
      <c r="N40" s="84"/>
      <c r="O40" s="78"/>
      <c r="P40" s="85"/>
      <c r="Q40" s="78"/>
      <c r="R40" s="92"/>
      <c r="S40" s="78"/>
      <c r="T40" s="84"/>
      <c r="U40" s="78"/>
      <c r="V40" s="85"/>
      <c r="W40" s="78"/>
      <c r="X40" s="78"/>
      <c r="Y40" s="78"/>
      <c r="Z40" s="84"/>
      <c r="AA40" s="84"/>
      <c r="AB40" s="85"/>
      <c r="AC40" s="78"/>
      <c r="AD40" s="92"/>
      <c r="AE40" s="78"/>
      <c r="AF40" s="84"/>
      <c r="AG40" s="78"/>
      <c r="AH40" s="85"/>
      <c r="AI40" s="78">
        <v>12</v>
      </c>
      <c r="AJ40" s="92">
        <v>12</v>
      </c>
      <c r="AK40" s="78">
        <v>28</v>
      </c>
      <c r="AL40" s="84">
        <v>28</v>
      </c>
      <c r="AM40" s="78">
        <v>80</v>
      </c>
      <c r="AN40" s="85">
        <v>6</v>
      </c>
      <c r="AO40" s="78"/>
      <c r="AP40" s="78"/>
      <c r="AQ40" s="78"/>
      <c r="AR40" s="84"/>
      <c r="AS40" s="78"/>
      <c r="AT40" s="78"/>
      <c r="AU40" s="78" t="s">
        <v>74</v>
      </c>
      <c r="AV40" s="78">
        <v>160</v>
      </c>
      <c r="AW40" s="83">
        <v>6</v>
      </c>
      <c r="AX40" s="78">
        <v>6</v>
      </c>
      <c r="AY40" s="78" t="s">
        <v>71</v>
      </c>
    </row>
    <row r="41" spans="1:51">
      <c r="B41" s="76">
        <v>18</v>
      </c>
      <c r="C41" s="100"/>
      <c r="D41" s="78"/>
      <c r="E41" s="79"/>
      <c r="F41" s="79"/>
      <c r="G41" s="80"/>
      <c r="H41" s="80"/>
      <c r="I41" s="80"/>
      <c r="J41" s="99"/>
      <c r="K41" s="82"/>
      <c r="L41" s="92"/>
      <c r="M41" s="78"/>
      <c r="N41" s="84"/>
      <c r="O41" s="78"/>
      <c r="P41" s="85"/>
      <c r="Q41" s="78"/>
      <c r="R41" s="92"/>
      <c r="S41" s="78"/>
      <c r="T41" s="84"/>
      <c r="U41" s="78"/>
      <c r="V41" s="85"/>
      <c r="W41" s="78"/>
      <c r="X41" s="78"/>
      <c r="Y41" s="78"/>
      <c r="Z41" s="84"/>
      <c r="AA41" s="84"/>
      <c r="AB41" s="85"/>
      <c r="AC41" s="78"/>
      <c r="AD41" s="92"/>
      <c r="AE41" s="78"/>
      <c r="AF41" s="84"/>
      <c r="AG41" s="78"/>
      <c r="AH41" s="85"/>
      <c r="AI41" s="78"/>
      <c r="AJ41" s="92"/>
      <c r="AK41" s="78"/>
      <c r="AL41" s="84"/>
      <c r="AM41" s="78"/>
      <c r="AN41" s="85"/>
      <c r="AO41" s="78"/>
      <c r="AP41" s="78"/>
      <c r="AQ41" s="78"/>
      <c r="AR41" s="84"/>
      <c r="AS41" s="78"/>
      <c r="AT41" s="78"/>
      <c r="AU41" s="78"/>
      <c r="AV41" s="78"/>
      <c r="AW41" s="83"/>
      <c r="AX41" s="78"/>
      <c r="AY41" s="78"/>
    </row>
    <row r="42" spans="1:51">
      <c r="B42" s="101">
        <v>19</v>
      </c>
      <c r="C42" s="100"/>
      <c r="D42" s="78"/>
      <c r="E42" s="79"/>
      <c r="F42" s="79"/>
      <c r="G42" s="80"/>
      <c r="H42" s="80"/>
      <c r="I42" s="80"/>
      <c r="J42" s="99"/>
      <c r="K42" s="82"/>
      <c r="L42" s="92"/>
      <c r="M42" s="78"/>
      <c r="N42" s="84"/>
      <c r="O42" s="78"/>
      <c r="P42" s="85"/>
      <c r="Q42" s="78"/>
      <c r="R42" s="92"/>
      <c r="S42" s="78"/>
      <c r="T42" s="84"/>
      <c r="U42" s="78"/>
      <c r="V42" s="85"/>
      <c r="W42" s="78"/>
      <c r="X42" s="78"/>
      <c r="Y42" s="78"/>
      <c r="Z42" s="84"/>
      <c r="AA42" s="78"/>
      <c r="AB42" s="85"/>
      <c r="AC42" s="78"/>
      <c r="AD42" s="92"/>
      <c r="AE42" s="78"/>
      <c r="AF42" s="84"/>
      <c r="AG42" s="84"/>
      <c r="AH42" s="85"/>
      <c r="AI42" s="78"/>
      <c r="AJ42" s="92"/>
      <c r="AK42" s="78"/>
      <c r="AL42" s="84"/>
      <c r="AM42" s="78"/>
      <c r="AN42" s="85"/>
      <c r="AO42" s="78"/>
      <c r="AP42" s="78"/>
      <c r="AQ42" s="78"/>
      <c r="AR42" s="84"/>
      <c r="AS42" s="78"/>
      <c r="AT42" s="78"/>
      <c r="AU42" s="78"/>
      <c r="AV42" s="78"/>
      <c r="AW42" s="83"/>
      <c r="AX42" s="78"/>
      <c r="AY42" s="78"/>
    </row>
    <row r="43" spans="1:51">
      <c r="B43" s="101">
        <v>20</v>
      </c>
      <c r="C43" s="103"/>
      <c r="D43" s="78"/>
      <c r="E43" s="79"/>
      <c r="F43" s="79"/>
      <c r="G43" s="80"/>
      <c r="H43" s="80"/>
      <c r="I43" s="80"/>
      <c r="J43" s="99"/>
      <c r="K43" s="82"/>
      <c r="L43" s="92"/>
      <c r="M43" s="78"/>
      <c r="N43" s="84"/>
      <c r="O43" s="78"/>
      <c r="P43" s="85"/>
      <c r="Q43" s="78"/>
      <c r="R43" s="92"/>
      <c r="S43" s="78"/>
      <c r="T43" s="84"/>
      <c r="U43" s="78"/>
      <c r="V43" s="85"/>
      <c r="W43" s="78"/>
      <c r="X43" s="78"/>
      <c r="Y43" s="78"/>
      <c r="Z43" s="84"/>
      <c r="AA43" s="78"/>
      <c r="AB43" s="85"/>
      <c r="AC43" s="78"/>
      <c r="AD43" s="92"/>
      <c r="AE43" s="78"/>
      <c r="AF43" s="84"/>
      <c r="AG43" s="84"/>
      <c r="AH43" s="85"/>
      <c r="AI43" s="78"/>
      <c r="AJ43" s="92"/>
      <c r="AK43" s="78"/>
      <c r="AL43" s="84"/>
      <c r="AM43" s="78"/>
      <c r="AN43" s="85"/>
      <c r="AO43" s="78"/>
      <c r="AP43" s="78"/>
      <c r="AQ43" s="78"/>
      <c r="AR43" s="84"/>
      <c r="AS43" s="78"/>
      <c r="AT43" s="78"/>
      <c r="AU43" s="78"/>
      <c r="AV43" s="78"/>
      <c r="AW43" s="83"/>
      <c r="AX43" s="78"/>
      <c r="AY43" s="78"/>
    </row>
    <row r="44" spans="1:51">
      <c r="B44" s="76">
        <v>21</v>
      </c>
      <c r="C44" s="105"/>
      <c r="D44" s="78"/>
      <c r="E44" s="79"/>
      <c r="F44" s="79"/>
      <c r="G44" s="80"/>
      <c r="H44" s="80"/>
      <c r="I44" s="80"/>
      <c r="J44" s="99"/>
      <c r="K44" s="82"/>
      <c r="L44" s="92"/>
      <c r="M44" s="78"/>
      <c r="N44" s="84"/>
      <c r="O44" s="78"/>
      <c r="P44" s="85"/>
      <c r="Q44" s="78"/>
      <c r="R44" s="92"/>
      <c r="S44" s="78"/>
      <c r="T44" s="84"/>
      <c r="U44" s="78"/>
      <c r="V44" s="85"/>
      <c r="W44" s="78"/>
      <c r="X44" s="78"/>
      <c r="Y44" s="78"/>
      <c r="Z44" s="84"/>
      <c r="AA44" s="78"/>
      <c r="AB44" s="85"/>
      <c r="AC44" s="78"/>
      <c r="AD44" s="92"/>
      <c r="AE44" s="78"/>
      <c r="AF44" s="84"/>
      <c r="AG44" s="78"/>
      <c r="AH44" s="85"/>
      <c r="AI44" s="78"/>
      <c r="AJ44" s="92"/>
      <c r="AK44" s="78"/>
      <c r="AL44" s="84"/>
      <c r="AM44" s="84"/>
      <c r="AN44" s="85"/>
      <c r="AO44" s="78"/>
      <c r="AP44" s="78"/>
      <c r="AQ44" s="78"/>
      <c r="AR44" s="84"/>
      <c r="AS44" s="78"/>
      <c r="AT44" s="78"/>
      <c r="AU44" s="78"/>
      <c r="AV44" s="78"/>
      <c r="AW44" s="83"/>
      <c r="AX44" s="78"/>
      <c r="AY44" s="78"/>
    </row>
    <row r="45" spans="1:51" ht="15.75" customHeight="1">
      <c r="B45" s="101">
        <v>22</v>
      </c>
      <c r="C45" s="100"/>
      <c r="D45" s="92"/>
      <c r="E45" s="79"/>
      <c r="F45" s="79"/>
      <c r="G45" s="80"/>
      <c r="H45" s="80"/>
      <c r="I45" s="80"/>
      <c r="J45" s="99"/>
      <c r="K45" s="82"/>
      <c r="L45" s="92"/>
      <c r="M45" s="78"/>
      <c r="N45" s="84"/>
      <c r="O45" s="78"/>
      <c r="P45" s="85"/>
      <c r="Q45" s="78"/>
      <c r="R45" s="92"/>
      <c r="S45" s="78"/>
      <c r="T45" s="84"/>
      <c r="U45" s="78"/>
      <c r="V45" s="85"/>
      <c r="W45" s="78"/>
      <c r="X45" s="78"/>
      <c r="Y45" s="78"/>
      <c r="Z45" s="84"/>
      <c r="AA45" s="78"/>
      <c r="AB45" s="85"/>
      <c r="AC45" s="78"/>
      <c r="AD45" s="92"/>
      <c r="AE45" s="78"/>
      <c r="AF45" s="84"/>
      <c r="AG45" s="78"/>
      <c r="AH45" s="85"/>
      <c r="AI45" s="78"/>
      <c r="AJ45" s="92"/>
      <c r="AK45" s="78"/>
      <c r="AL45" s="84"/>
      <c r="AM45" s="84"/>
      <c r="AN45" s="85"/>
      <c r="AO45" s="78"/>
      <c r="AP45" s="78"/>
      <c r="AQ45" s="78"/>
      <c r="AR45" s="84"/>
      <c r="AS45" s="78"/>
      <c r="AT45" s="78"/>
      <c r="AU45" s="78"/>
      <c r="AV45" s="78"/>
      <c r="AW45" s="83"/>
      <c r="AX45" s="78"/>
      <c r="AY45" s="78"/>
    </row>
    <row r="46" spans="1:51">
      <c r="B46" s="168" t="s">
        <v>193</v>
      </c>
      <c r="C46" s="169"/>
      <c r="D46" s="169"/>
      <c r="E46" s="169"/>
      <c r="F46" s="169"/>
      <c r="G46" s="169"/>
      <c r="H46" s="169"/>
      <c r="I46" s="169"/>
      <c r="J46" s="169"/>
      <c r="K46" s="169"/>
      <c r="L46" s="169"/>
      <c r="M46" s="169"/>
      <c r="N46" s="169"/>
      <c r="O46" s="169"/>
      <c r="P46" s="169"/>
      <c r="Q46" s="169"/>
      <c r="R46" s="169"/>
      <c r="S46" s="169"/>
      <c r="T46" s="169"/>
      <c r="U46" s="169"/>
      <c r="V46" s="169"/>
      <c r="W46" s="169"/>
      <c r="X46" s="169"/>
      <c r="Y46" s="169"/>
      <c r="Z46" s="169"/>
      <c r="AA46" s="169"/>
      <c r="AB46" s="169"/>
      <c r="AC46" s="169"/>
      <c r="AD46" s="169"/>
      <c r="AE46" s="169"/>
      <c r="AF46" s="169"/>
      <c r="AG46" s="169"/>
      <c r="AH46" s="169"/>
      <c r="AI46" s="169"/>
      <c r="AJ46" s="169"/>
      <c r="AK46" s="169"/>
      <c r="AL46" s="169"/>
      <c r="AM46" s="169"/>
      <c r="AN46" s="169"/>
      <c r="AO46" s="169"/>
      <c r="AP46" s="169"/>
      <c r="AQ46" s="169"/>
      <c r="AR46" s="169"/>
      <c r="AS46" s="169"/>
      <c r="AT46" s="169"/>
      <c r="AU46" s="169"/>
      <c r="AV46" s="169"/>
      <c r="AW46" s="170"/>
      <c r="AX46" s="78"/>
      <c r="AY46" s="78"/>
    </row>
    <row r="47" spans="1:51" ht="14.25" customHeight="1">
      <c r="B47" s="168" t="s">
        <v>194</v>
      </c>
      <c r="C47" s="169"/>
      <c r="D47" s="169"/>
      <c r="E47" s="169"/>
      <c r="F47" s="169"/>
      <c r="G47" s="169"/>
      <c r="H47" s="169"/>
      <c r="I47" s="169"/>
      <c r="J47" s="169"/>
      <c r="K47" s="169"/>
      <c r="L47" s="169"/>
      <c r="M47" s="169"/>
      <c r="N47" s="169"/>
      <c r="O47" s="169"/>
      <c r="P47" s="169"/>
      <c r="Q47" s="169"/>
      <c r="R47" s="169"/>
      <c r="S47" s="169"/>
      <c r="T47" s="169"/>
      <c r="U47" s="169"/>
      <c r="V47" s="169"/>
      <c r="W47" s="169"/>
      <c r="X47" s="169"/>
      <c r="Y47" s="169"/>
      <c r="Z47" s="169"/>
      <c r="AA47" s="169"/>
      <c r="AB47" s="169"/>
      <c r="AC47" s="169"/>
      <c r="AD47" s="169"/>
      <c r="AE47" s="169"/>
      <c r="AF47" s="169"/>
      <c r="AG47" s="169"/>
      <c r="AH47" s="169"/>
      <c r="AI47" s="169"/>
      <c r="AJ47" s="169"/>
      <c r="AK47" s="169"/>
      <c r="AL47" s="169"/>
      <c r="AM47" s="169"/>
      <c r="AN47" s="169"/>
      <c r="AO47" s="169"/>
      <c r="AP47" s="169"/>
      <c r="AQ47" s="169"/>
      <c r="AR47" s="169"/>
      <c r="AS47" s="169"/>
      <c r="AT47" s="169"/>
      <c r="AU47" s="169"/>
      <c r="AV47" s="169"/>
      <c r="AW47" s="170"/>
      <c r="AX47" s="78"/>
      <c r="AY47" s="78"/>
    </row>
    <row r="48" spans="1:51" s="98" customFormat="1">
      <c r="A48" s="98" t="s">
        <v>195</v>
      </c>
      <c r="B48" s="101">
        <v>1</v>
      </c>
      <c r="C48" s="103" t="s">
        <v>105</v>
      </c>
      <c r="D48" s="92" t="s">
        <v>78</v>
      </c>
      <c r="E48" s="79"/>
      <c r="F48" s="79"/>
      <c r="G48" s="80"/>
      <c r="H48" s="80"/>
      <c r="I48" s="80"/>
      <c r="J48" s="107"/>
      <c r="K48" s="82"/>
      <c r="L48" s="92"/>
      <c r="M48" s="78"/>
      <c r="N48" s="78"/>
      <c r="O48" s="78"/>
      <c r="P48" s="85"/>
      <c r="Q48" s="78"/>
      <c r="R48" s="92"/>
      <c r="S48" s="78"/>
      <c r="T48" s="78"/>
      <c r="U48" s="78"/>
      <c r="V48" s="85"/>
      <c r="W48" s="78"/>
      <c r="X48" s="78"/>
      <c r="Y48" s="78"/>
      <c r="Z48" s="78"/>
      <c r="AA48" s="78"/>
      <c r="AB48" s="85"/>
      <c r="AC48" s="78">
        <v>12</v>
      </c>
      <c r="AD48" s="92">
        <v>12</v>
      </c>
      <c r="AE48" s="78">
        <v>24</v>
      </c>
      <c r="AF48" s="84">
        <v>24</v>
      </c>
      <c r="AG48" s="84">
        <v>88</v>
      </c>
      <c r="AH48" s="85">
        <v>6</v>
      </c>
      <c r="AI48" s="78"/>
      <c r="AJ48" s="92"/>
      <c r="AK48" s="78"/>
      <c r="AL48" s="84"/>
      <c r="AM48" s="78"/>
      <c r="AN48" s="85"/>
      <c r="AO48" s="78"/>
      <c r="AP48" s="78"/>
      <c r="AQ48" s="78"/>
      <c r="AR48" s="78"/>
      <c r="AS48" s="78"/>
      <c r="AT48" s="78"/>
      <c r="AU48" s="78" t="s">
        <v>74</v>
      </c>
      <c r="AV48" s="78">
        <v>160</v>
      </c>
      <c r="AW48" s="83">
        <v>6</v>
      </c>
      <c r="AX48" s="78">
        <v>5</v>
      </c>
      <c r="AY48" s="78" t="s">
        <v>71</v>
      </c>
    </row>
    <row r="49" spans="2:51">
      <c r="B49" s="101">
        <v>2</v>
      </c>
      <c r="C49" s="103" t="s">
        <v>106</v>
      </c>
      <c r="D49" s="92" t="s">
        <v>78</v>
      </c>
      <c r="E49" s="79"/>
      <c r="F49" s="79"/>
      <c r="G49" s="80"/>
      <c r="H49" s="80"/>
      <c r="I49" s="80"/>
      <c r="J49" s="107"/>
      <c r="K49" s="82"/>
      <c r="L49" s="92"/>
      <c r="M49" s="78"/>
      <c r="N49" s="78"/>
      <c r="O49" s="78"/>
      <c r="P49" s="85"/>
      <c r="Q49" s="78"/>
      <c r="R49" s="92"/>
      <c r="S49" s="78"/>
      <c r="T49" s="78"/>
      <c r="U49" s="78"/>
      <c r="V49" s="85"/>
      <c r="W49" s="78"/>
      <c r="X49" s="78"/>
      <c r="Y49" s="78"/>
      <c r="Z49" s="78"/>
      <c r="AA49" s="78"/>
      <c r="AB49" s="85"/>
      <c r="AC49" s="78">
        <v>12</v>
      </c>
      <c r="AD49" s="92">
        <v>12</v>
      </c>
      <c r="AE49" s="78">
        <v>24</v>
      </c>
      <c r="AF49" s="84">
        <v>24</v>
      </c>
      <c r="AG49" s="84">
        <v>88</v>
      </c>
      <c r="AH49" s="85">
        <v>6</v>
      </c>
      <c r="AI49" s="78"/>
      <c r="AJ49" s="92"/>
      <c r="AK49" s="78"/>
      <c r="AL49" s="84"/>
      <c r="AM49" s="78"/>
      <c r="AN49" s="85"/>
      <c r="AO49" s="78"/>
      <c r="AP49" s="78"/>
      <c r="AQ49" s="78"/>
      <c r="AR49" s="78"/>
      <c r="AS49" s="78"/>
      <c r="AT49" s="78"/>
      <c r="AU49" s="78" t="s">
        <v>69</v>
      </c>
      <c r="AV49" s="78">
        <v>160</v>
      </c>
      <c r="AW49" s="83">
        <v>6</v>
      </c>
      <c r="AX49" s="78">
        <v>5</v>
      </c>
      <c r="AY49" s="78" t="s">
        <v>71</v>
      </c>
    </row>
    <row r="50" spans="2:51" ht="26">
      <c r="B50" s="101">
        <v>3</v>
      </c>
      <c r="C50" s="114" t="s">
        <v>107</v>
      </c>
      <c r="D50" s="92" t="s">
        <v>78</v>
      </c>
      <c r="E50" s="79"/>
      <c r="F50" s="79"/>
      <c r="G50" s="80"/>
      <c r="H50" s="80"/>
      <c r="I50" s="80"/>
      <c r="J50" s="107"/>
      <c r="K50" s="82"/>
      <c r="L50" s="92"/>
      <c r="M50" s="78"/>
      <c r="N50" s="78"/>
      <c r="O50" s="78"/>
      <c r="P50" s="85"/>
      <c r="Q50" s="78"/>
      <c r="R50" s="92"/>
      <c r="S50" s="78"/>
      <c r="T50" s="78"/>
      <c r="U50" s="78"/>
      <c r="V50" s="85"/>
      <c r="W50" s="78"/>
      <c r="X50" s="78"/>
      <c r="Y50" s="78"/>
      <c r="Z50" s="78"/>
      <c r="AA50" s="78"/>
      <c r="AB50" s="85"/>
      <c r="AC50" s="78">
        <v>12</v>
      </c>
      <c r="AD50" s="92">
        <v>12</v>
      </c>
      <c r="AE50" s="78">
        <v>24</v>
      </c>
      <c r="AF50" s="84">
        <v>24</v>
      </c>
      <c r="AG50" s="78">
        <v>88</v>
      </c>
      <c r="AH50" s="85">
        <v>6</v>
      </c>
      <c r="AI50" s="78"/>
      <c r="AJ50" s="92"/>
      <c r="AK50" s="78"/>
      <c r="AL50" s="84"/>
      <c r="AM50" s="84"/>
      <c r="AN50" s="85"/>
      <c r="AO50" s="78"/>
      <c r="AP50" s="78"/>
      <c r="AQ50" s="78"/>
      <c r="AR50" s="78"/>
      <c r="AS50" s="78"/>
      <c r="AT50" s="78"/>
      <c r="AU50" s="78" t="s">
        <v>74</v>
      </c>
      <c r="AV50" s="78">
        <v>160</v>
      </c>
      <c r="AW50" s="83">
        <v>6</v>
      </c>
      <c r="AX50" s="78">
        <v>5</v>
      </c>
      <c r="AY50" s="78" t="s">
        <v>71</v>
      </c>
    </row>
    <row r="51" spans="2:51">
      <c r="B51" s="101">
        <v>4</v>
      </c>
      <c r="C51" s="100" t="s">
        <v>108</v>
      </c>
      <c r="D51" s="92" t="s">
        <v>78</v>
      </c>
      <c r="E51" s="79"/>
      <c r="F51" s="79"/>
      <c r="G51" s="80"/>
      <c r="H51" s="80"/>
      <c r="I51" s="80"/>
      <c r="J51" s="107"/>
      <c r="K51" s="82"/>
      <c r="L51" s="92"/>
      <c r="M51" s="78"/>
      <c r="N51" s="78"/>
      <c r="O51" s="78"/>
      <c r="P51" s="85"/>
      <c r="Q51" s="78"/>
      <c r="R51" s="92"/>
      <c r="S51" s="78"/>
      <c r="T51" s="78"/>
      <c r="U51" s="78"/>
      <c r="V51" s="85"/>
      <c r="W51" s="78"/>
      <c r="X51" s="78"/>
      <c r="Y51" s="78"/>
      <c r="Z51" s="78"/>
      <c r="AA51" s="78"/>
      <c r="AB51" s="85"/>
      <c r="AC51" s="78"/>
      <c r="AD51" s="92"/>
      <c r="AE51" s="78"/>
      <c r="AF51" s="84"/>
      <c r="AG51" s="78"/>
      <c r="AH51" s="85"/>
      <c r="AI51" s="78">
        <v>10</v>
      </c>
      <c r="AJ51" s="92">
        <v>10</v>
      </c>
      <c r="AK51" s="78">
        <v>20</v>
      </c>
      <c r="AL51" s="84">
        <v>20</v>
      </c>
      <c r="AM51" s="84">
        <v>100</v>
      </c>
      <c r="AN51" s="85">
        <v>6</v>
      </c>
      <c r="AO51" s="78"/>
      <c r="AP51" s="78"/>
      <c r="AQ51" s="78"/>
      <c r="AR51" s="78"/>
      <c r="AS51" s="78"/>
      <c r="AT51" s="78"/>
      <c r="AU51" s="78" t="s">
        <v>74</v>
      </c>
      <c r="AV51" s="78">
        <v>160</v>
      </c>
      <c r="AW51" s="83">
        <v>6</v>
      </c>
      <c r="AX51" s="78">
        <v>6</v>
      </c>
      <c r="AY51" s="78" t="s">
        <v>71</v>
      </c>
    </row>
    <row r="52" spans="2:51">
      <c r="B52" s="101">
        <v>5</v>
      </c>
      <c r="C52" s="86" t="s">
        <v>109</v>
      </c>
      <c r="D52" s="92" t="s">
        <v>78</v>
      </c>
      <c r="E52" s="79"/>
      <c r="F52" s="79"/>
      <c r="G52" s="80"/>
      <c r="H52" s="80"/>
      <c r="I52" s="80"/>
      <c r="J52" s="107"/>
      <c r="K52" s="82"/>
      <c r="L52" s="92"/>
      <c r="M52" s="78"/>
      <c r="N52" s="78"/>
      <c r="O52" s="78"/>
      <c r="P52" s="85"/>
      <c r="Q52" s="78"/>
      <c r="R52" s="92"/>
      <c r="S52" s="78"/>
      <c r="T52" s="78"/>
      <c r="U52" s="78"/>
      <c r="V52" s="85"/>
      <c r="W52" s="78"/>
      <c r="X52" s="78"/>
      <c r="Y52" s="92"/>
      <c r="Z52" s="78"/>
      <c r="AA52" s="78"/>
      <c r="AB52" s="85"/>
      <c r="AC52" s="78"/>
      <c r="AD52" s="92"/>
      <c r="AE52" s="78"/>
      <c r="AF52" s="84"/>
      <c r="AG52" s="78"/>
      <c r="AH52" s="85"/>
      <c r="AI52" s="78">
        <v>6</v>
      </c>
      <c r="AJ52" s="92">
        <v>8</v>
      </c>
      <c r="AK52" s="78">
        <v>14</v>
      </c>
      <c r="AL52" s="84">
        <v>12</v>
      </c>
      <c r="AM52" s="84">
        <v>40</v>
      </c>
      <c r="AN52" s="85">
        <v>3</v>
      </c>
      <c r="AO52" s="78"/>
      <c r="AP52" s="78"/>
      <c r="AQ52" s="78"/>
      <c r="AR52" s="78"/>
      <c r="AS52" s="78"/>
      <c r="AT52" s="78"/>
      <c r="AU52" s="78" t="s">
        <v>69</v>
      </c>
      <c r="AV52" s="78">
        <v>80</v>
      </c>
      <c r="AW52" s="83">
        <v>3</v>
      </c>
      <c r="AX52" s="78">
        <v>6</v>
      </c>
      <c r="AY52" s="78" t="s">
        <v>71</v>
      </c>
    </row>
    <row r="53" spans="2:51">
      <c r="B53" s="171" t="s">
        <v>196</v>
      </c>
      <c r="C53" s="171"/>
      <c r="D53" s="171"/>
      <c r="E53" s="171"/>
      <c r="F53" s="171"/>
      <c r="G53" s="171"/>
      <c r="H53" s="171"/>
      <c r="I53" s="171"/>
      <c r="J53" s="171"/>
      <c r="K53" s="171"/>
      <c r="L53" s="171"/>
      <c r="M53" s="171"/>
      <c r="N53" s="171"/>
      <c r="O53" s="171"/>
      <c r="P53" s="171"/>
      <c r="Q53" s="171"/>
      <c r="R53" s="171"/>
      <c r="S53" s="171"/>
      <c r="T53" s="171"/>
      <c r="U53" s="171"/>
      <c r="V53" s="171"/>
      <c r="W53" s="171"/>
      <c r="X53" s="171"/>
      <c r="Y53" s="171"/>
      <c r="Z53" s="171"/>
      <c r="AA53" s="171"/>
      <c r="AB53" s="171"/>
      <c r="AC53" s="171"/>
      <c r="AD53" s="171"/>
      <c r="AE53" s="171"/>
      <c r="AF53" s="171"/>
      <c r="AG53" s="171"/>
      <c r="AH53" s="171"/>
      <c r="AI53" s="171"/>
      <c r="AJ53" s="171"/>
      <c r="AK53" s="171"/>
      <c r="AL53" s="171"/>
      <c r="AM53" s="171"/>
      <c r="AN53" s="171"/>
      <c r="AO53" s="171"/>
      <c r="AP53" s="171"/>
      <c r="AQ53" s="171"/>
      <c r="AR53" s="171"/>
      <c r="AS53" s="171"/>
      <c r="AT53" s="171"/>
      <c r="AU53" s="171"/>
      <c r="AV53" s="171"/>
      <c r="AW53" s="172"/>
      <c r="AX53" s="78"/>
      <c r="AY53" s="78"/>
    </row>
    <row r="54" spans="2:51">
      <c r="B54" s="76">
        <v>1</v>
      </c>
      <c r="C54" s="108" t="s">
        <v>105</v>
      </c>
      <c r="D54" s="92" t="s">
        <v>78</v>
      </c>
      <c r="E54" s="89"/>
      <c r="F54" s="89"/>
      <c r="G54" s="89"/>
      <c r="H54" s="89"/>
      <c r="I54" s="89"/>
      <c r="J54" s="107"/>
      <c r="K54" s="90"/>
      <c r="L54" s="92"/>
      <c r="M54" s="92"/>
      <c r="N54" s="92"/>
      <c r="O54" s="92"/>
      <c r="P54" s="109"/>
      <c r="Q54" s="78"/>
      <c r="R54" s="92"/>
      <c r="S54" s="92"/>
      <c r="T54" s="92"/>
      <c r="U54" s="92"/>
      <c r="V54" s="109"/>
      <c r="W54" s="78"/>
      <c r="X54" s="92"/>
      <c r="Y54" s="92"/>
      <c r="Z54" s="92"/>
      <c r="AA54" s="92"/>
      <c r="AB54" s="109"/>
      <c r="AC54" s="78">
        <v>12</v>
      </c>
      <c r="AD54" s="92">
        <v>12</v>
      </c>
      <c r="AE54" s="92">
        <v>24</v>
      </c>
      <c r="AF54" s="92">
        <v>24</v>
      </c>
      <c r="AG54" s="92">
        <v>88</v>
      </c>
      <c r="AH54" s="85">
        <v>6</v>
      </c>
      <c r="AI54" s="78"/>
      <c r="AJ54" s="92"/>
      <c r="AK54" s="92"/>
      <c r="AL54" s="92"/>
      <c r="AM54" s="92"/>
      <c r="AN54" s="109"/>
      <c r="AO54" s="78"/>
      <c r="AP54" s="92"/>
      <c r="AQ54" s="92"/>
      <c r="AR54" s="92"/>
      <c r="AS54" s="92"/>
      <c r="AT54" s="110"/>
      <c r="AU54" s="111" t="s">
        <v>74</v>
      </c>
      <c r="AV54" s="78">
        <v>160</v>
      </c>
      <c r="AW54" s="83">
        <v>6</v>
      </c>
      <c r="AX54" s="78">
        <v>5</v>
      </c>
      <c r="AY54" s="78" t="s">
        <v>71</v>
      </c>
    </row>
    <row r="55" spans="2:51">
      <c r="B55" s="76">
        <v>2</v>
      </c>
      <c r="C55" s="108" t="s">
        <v>112</v>
      </c>
      <c r="D55" s="92" t="s">
        <v>78</v>
      </c>
      <c r="E55" s="89"/>
      <c r="F55" s="89"/>
      <c r="G55" s="89"/>
      <c r="H55" s="89"/>
      <c r="I55" s="89"/>
      <c r="J55" s="107"/>
      <c r="K55" s="90"/>
      <c r="L55" s="92"/>
      <c r="M55" s="92"/>
      <c r="N55" s="92"/>
      <c r="O55" s="92"/>
      <c r="P55" s="109"/>
      <c r="Q55" s="78"/>
      <c r="R55" s="92"/>
      <c r="S55" s="92"/>
      <c r="T55" s="92"/>
      <c r="U55" s="92"/>
      <c r="V55" s="109"/>
      <c r="W55" s="78"/>
      <c r="X55" s="92"/>
      <c r="Y55" s="92"/>
      <c r="Z55" s="92"/>
      <c r="AA55" s="92"/>
      <c r="AB55" s="109"/>
      <c r="AC55" s="78">
        <v>12</v>
      </c>
      <c r="AD55" s="92">
        <v>12</v>
      </c>
      <c r="AE55" s="92">
        <v>24</v>
      </c>
      <c r="AF55" s="92">
        <v>24</v>
      </c>
      <c r="AG55" s="92">
        <v>88</v>
      </c>
      <c r="AH55" s="85">
        <v>6</v>
      </c>
      <c r="AI55" s="78"/>
      <c r="AJ55" s="92"/>
      <c r="AK55" s="92"/>
      <c r="AL55" s="92"/>
      <c r="AM55" s="92"/>
      <c r="AN55" s="109"/>
      <c r="AO55" s="78"/>
      <c r="AP55" s="92"/>
      <c r="AQ55" s="92"/>
      <c r="AR55" s="92"/>
      <c r="AS55" s="92"/>
      <c r="AT55" s="110"/>
      <c r="AU55" s="112" t="s">
        <v>69</v>
      </c>
      <c r="AV55" s="92">
        <v>160</v>
      </c>
      <c r="AW55" s="83">
        <v>6</v>
      </c>
      <c r="AX55" s="78">
        <v>5</v>
      </c>
      <c r="AY55" s="78" t="s">
        <v>71</v>
      </c>
    </row>
    <row r="56" spans="2:51">
      <c r="B56" s="101">
        <v>3</v>
      </c>
      <c r="C56" s="114" t="s">
        <v>113</v>
      </c>
      <c r="D56" s="92" t="s">
        <v>78</v>
      </c>
      <c r="E56" s="79"/>
      <c r="F56" s="79"/>
      <c r="G56" s="80"/>
      <c r="H56" s="80"/>
      <c r="I56" s="80"/>
      <c r="J56" s="107"/>
      <c r="K56" s="82"/>
      <c r="L56" s="92"/>
      <c r="M56" s="78"/>
      <c r="N56" s="78"/>
      <c r="O56" s="78"/>
      <c r="P56" s="85"/>
      <c r="Q56" s="78"/>
      <c r="R56" s="92"/>
      <c r="S56" s="78"/>
      <c r="T56" s="78"/>
      <c r="U56" s="78"/>
      <c r="V56" s="85"/>
      <c r="W56" s="78"/>
      <c r="X56" s="78"/>
      <c r="Y56" s="78"/>
      <c r="Z56" s="78"/>
      <c r="AA56" s="78"/>
      <c r="AB56" s="85"/>
      <c r="AC56" s="78">
        <v>12</v>
      </c>
      <c r="AD56" s="92">
        <v>12</v>
      </c>
      <c r="AE56" s="78">
        <v>24</v>
      </c>
      <c r="AF56" s="84">
        <v>24</v>
      </c>
      <c r="AG56" s="78">
        <v>88</v>
      </c>
      <c r="AH56" s="85">
        <v>6</v>
      </c>
      <c r="AI56" s="78"/>
      <c r="AJ56" s="92"/>
      <c r="AK56" s="78"/>
      <c r="AL56" s="84"/>
      <c r="AM56" s="84"/>
      <c r="AN56" s="85"/>
      <c r="AO56" s="78"/>
      <c r="AP56" s="78"/>
      <c r="AQ56" s="78"/>
      <c r="AR56" s="78"/>
      <c r="AS56" s="78"/>
      <c r="AT56" s="78"/>
      <c r="AU56" s="78" t="s">
        <v>74</v>
      </c>
      <c r="AV56" s="78">
        <v>160</v>
      </c>
      <c r="AW56" s="83">
        <v>6</v>
      </c>
      <c r="AX56" s="78">
        <v>5</v>
      </c>
      <c r="AY56" s="78" t="s">
        <v>71</v>
      </c>
    </row>
    <row r="57" spans="2:51">
      <c r="B57" s="76">
        <v>4</v>
      </c>
      <c r="C57" s="113" t="s">
        <v>114</v>
      </c>
      <c r="D57" s="92" t="s">
        <v>78</v>
      </c>
      <c r="E57" s="89"/>
      <c r="F57" s="89"/>
      <c r="G57" s="89"/>
      <c r="H57" s="89"/>
      <c r="I57" s="89"/>
      <c r="J57" s="107"/>
      <c r="K57" s="90"/>
      <c r="L57" s="92"/>
      <c r="M57" s="92"/>
      <c r="N57" s="92"/>
      <c r="O57" s="92"/>
      <c r="P57" s="109"/>
      <c r="Q57" s="78"/>
      <c r="R57" s="92"/>
      <c r="S57" s="92"/>
      <c r="T57" s="92"/>
      <c r="U57" s="92"/>
      <c r="V57" s="109"/>
      <c r="W57" s="78"/>
      <c r="X57" s="92"/>
      <c r="Y57" s="92"/>
      <c r="Z57" s="92"/>
      <c r="AA57" s="92"/>
      <c r="AB57" s="109"/>
      <c r="AC57" s="86"/>
      <c r="AD57" s="91"/>
      <c r="AE57" s="91"/>
      <c r="AF57" s="91"/>
      <c r="AG57" s="92"/>
      <c r="AH57" s="85"/>
      <c r="AI57" s="78">
        <v>6</v>
      </c>
      <c r="AJ57" s="92">
        <v>8</v>
      </c>
      <c r="AK57" s="92">
        <v>14</v>
      </c>
      <c r="AL57" s="92">
        <v>12</v>
      </c>
      <c r="AM57" s="92">
        <v>40</v>
      </c>
      <c r="AN57" s="85">
        <v>3</v>
      </c>
      <c r="AO57" s="78"/>
      <c r="AP57" s="92"/>
      <c r="AQ57" s="92"/>
      <c r="AR57" s="92"/>
      <c r="AS57" s="92"/>
      <c r="AT57" s="110"/>
      <c r="AU57" s="112" t="s">
        <v>74</v>
      </c>
      <c r="AV57" s="92">
        <v>80</v>
      </c>
      <c r="AW57" s="83">
        <v>3</v>
      </c>
      <c r="AX57" s="78">
        <v>6</v>
      </c>
      <c r="AY57" s="78" t="s">
        <v>71</v>
      </c>
    </row>
    <row r="58" spans="2:51">
      <c r="B58" s="76">
        <v>5</v>
      </c>
      <c r="C58" s="108" t="s">
        <v>115</v>
      </c>
      <c r="D58" s="92" t="s">
        <v>78</v>
      </c>
      <c r="E58" s="89"/>
      <c r="F58" s="89"/>
      <c r="G58" s="89"/>
      <c r="H58" s="89"/>
      <c r="I58" s="89"/>
      <c r="J58" s="107"/>
      <c r="K58" s="90"/>
      <c r="L58" s="92"/>
      <c r="M58" s="92"/>
      <c r="N58" s="92"/>
      <c r="O58" s="92"/>
      <c r="P58" s="109"/>
      <c r="Q58" s="78"/>
      <c r="R58" s="92"/>
      <c r="S58" s="92"/>
      <c r="T58" s="92"/>
      <c r="U58" s="92"/>
      <c r="V58" s="109"/>
      <c r="W58" s="78"/>
      <c r="X58" s="92"/>
      <c r="Y58" s="92"/>
      <c r="Z58" s="92"/>
      <c r="AA58" s="92"/>
      <c r="AB58" s="109"/>
      <c r="AC58" s="78"/>
      <c r="AD58" s="92"/>
      <c r="AE58" s="92"/>
      <c r="AF58" s="92"/>
      <c r="AG58" s="92"/>
      <c r="AH58" s="85"/>
      <c r="AI58" s="78">
        <v>10</v>
      </c>
      <c r="AJ58" s="92">
        <v>10</v>
      </c>
      <c r="AK58" s="92">
        <v>20</v>
      </c>
      <c r="AL58" s="92">
        <v>20</v>
      </c>
      <c r="AM58" s="92">
        <v>100</v>
      </c>
      <c r="AN58" s="85">
        <v>6</v>
      </c>
      <c r="AO58" s="78"/>
      <c r="AP58" s="92"/>
      <c r="AQ58" s="92"/>
      <c r="AR58" s="92"/>
      <c r="AS58" s="92"/>
      <c r="AT58" s="110"/>
      <c r="AU58" s="112" t="s">
        <v>69</v>
      </c>
      <c r="AV58" s="92">
        <v>160</v>
      </c>
      <c r="AW58" s="83">
        <v>6</v>
      </c>
      <c r="AX58" s="78">
        <v>6</v>
      </c>
      <c r="AY58" s="78" t="s">
        <v>71</v>
      </c>
    </row>
    <row r="59" spans="2:51" ht="24.75" customHeight="1">
      <c r="B59" s="168" t="s">
        <v>197</v>
      </c>
      <c r="C59" s="169"/>
      <c r="D59" s="169"/>
      <c r="E59" s="169"/>
      <c r="F59" s="169"/>
      <c r="G59" s="169"/>
      <c r="H59" s="169"/>
      <c r="I59" s="169"/>
      <c r="J59" s="169"/>
      <c r="K59" s="169"/>
      <c r="L59" s="169"/>
      <c r="M59" s="169"/>
      <c r="N59" s="169"/>
      <c r="O59" s="169"/>
      <c r="P59" s="169"/>
      <c r="Q59" s="169"/>
      <c r="R59" s="169"/>
      <c r="S59" s="169"/>
      <c r="T59" s="169"/>
      <c r="U59" s="169"/>
      <c r="V59" s="169"/>
      <c r="W59" s="169"/>
      <c r="X59" s="169"/>
      <c r="Y59" s="169"/>
      <c r="Z59" s="169"/>
      <c r="AA59" s="169"/>
      <c r="AB59" s="169"/>
      <c r="AC59" s="169"/>
      <c r="AD59" s="169"/>
      <c r="AE59" s="169"/>
      <c r="AF59" s="169"/>
      <c r="AG59" s="169"/>
      <c r="AH59" s="169"/>
      <c r="AI59" s="169"/>
      <c r="AJ59" s="169"/>
      <c r="AK59" s="169"/>
      <c r="AL59" s="169"/>
      <c r="AM59" s="169"/>
      <c r="AN59" s="169"/>
      <c r="AO59" s="169"/>
      <c r="AP59" s="169"/>
      <c r="AQ59" s="169"/>
      <c r="AR59" s="169"/>
      <c r="AS59" s="169"/>
      <c r="AT59" s="169"/>
      <c r="AU59" s="169"/>
      <c r="AV59" s="169"/>
      <c r="AW59" s="170"/>
      <c r="AX59" s="78"/>
      <c r="AY59" s="78"/>
    </row>
    <row r="60" spans="2:51">
      <c r="B60" s="101">
        <v>1</v>
      </c>
      <c r="C60" s="103" t="s">
        <v>117</v>
      </c>
      <c r="D60" s="92" t="s">
        <v>78</v>
      </c>
      <c r="E60" s="79"/>
      <c r="F60" s="79"/>
      <c r="G60" s="80"/>
      <c r="H60" s="80"/>
      <c r="I60" s="80"/>
      <c r="J60" s="107"/>
      <c r="K60" s="82"/>
      <c r="L60" s="92"/>
      <c r="M60" s="78"/>
      <c r="N60" s="78"/>
      <c r="O60" s="78"/>
      <c r="P60" s="85"/>
      <c r="Q60" s="78"/>
      <c r="R60" s="92"/>
      <c r="S60" s="78"/>
      <c r="T60" s="78"/>
      <c r="U60" s="78"/>
      <c r="V60" s="85"/>
      <c r="W60" s="78"/>
      <c r="X60" s="78"/>
      <c r="Y60" s="78"/>
      <c r="Z60" s="78"/>
      <c r="AA60" s="78"/>
      <c r="AB60" s="85"/>
      <c r="AC60" s="78">
        <v>12</v>
      </c>
      <c r="AD60" s="92">
        <v>12</v>
      </c>
      <c r="AE60" s="78">
        <v>24</v>
      </c>
      <c r="AF60" s="84">
        <v>24</v>
      </c>
      <c r="AG60" s="84">
        <v>88</v>
      </c>
      <c r="AH60" s="85">
        <v>6</v>
      </c>
      <c r="AI60" s="78"/>
      <c r="AJ60" s="92"/>
      <c r="AK60" s="78"/>
      <c r="AL60" s="84"/>
      <c r="AM60" s="78"/>
      <c r="AN60" s="85"/>
      <c r="AO60" s="78"/>
      <c r="AP60" s="78"/>
      <c r="AQ60" s="78"/>
      <c r="AR60" s="78"/>
      <c r="AS60" s="78"/>
      <c r="AT60" s="78"/>
      <c r="AU60" s="78" t="s">
        <v>74</v>
      </c>
      <c r="AV60" s="78">
        <v>160</v>
      </c>
      <c r="AW60" s="83">
        <v>6</v>
      </c>
      <c r="AX60" s="78">
        <v>5</v>
      </c>
      <c r="AY60" s="78" t="s">
        <v>71</v>
      </c>
    </row>
    <row r="61" spans="2:51">
      <c r="B61" s="101">
        <v>2</v>
      </c>
      <c r="C61" s="103" t="s">
        <v>106</v>
      </c>
      <c r="D61" s="92" t="s">
        <v>78</v>
      </c>
      <c r="E61" s="79"/>
      <c r="F61" s="79"/>
      <c r="G61" s="80"/>
      <c r="H61" s="80"/>
      <c r="I61" s="80"/>
      <c r="J61" s="107"/>
      <c r="K61" s="82"/>
      <c r="L61" s="92"/>
      <c r="M61" s="78"/>
      <c r="N61" s="78"/>
      <c r="O61" s="78"/>
      <c r="P61" s="85"/>
      <c r="Q61" s="78"/>
      <c r="R61" s="92"/>
      <c r="S61" s="78"/>
      <c r="T61" s="78"/>
      <c r="U61" s="78"/>
      <c r="V61" s="85"/>
      <c r="W61" s="78"/>
      <c r="X61" s="78"/>
      <c r="Y61" s="78"/>
      <c r="Z61" s="78"/>
      <c r="AA61" s="78"/>
      <c r="AB61" s="85"/>
      <c r="AC61" s="78">
        <v>12</v>
      </c>
      <c r="AD61" s="92">
        <v>12</v>
      </c>
      <c r="AE61" s="78">
        <v>24</v>
      </c>
      <c r="AF61" s="84">
        <v>24</v>
      </c>
      <c r="AG61" s="84">
        <v>88</v>
      </c>
      <c r="AH61" s="85">
        <v>6</v>
      </c>
      <c r="AI61" s="78"/>
      <c r="AJ61" s="92"/>
      <c r="AK61" s="78"/>
      <c r="AL61" s="84"/>
      <c r="AM61" s="78"/>
      <c r="AN61" s="85"/>
      <c r="AO61" s="78"/>
      <c r="AP61" s="78"/>
      <c r="AQ61" s="78"/>
      <c r="AR61" s="78"/>
      <c r="AS61" s="78"/>
      <c r="AT61" s="78"/>
      <c r="AU61" s="78" t="s">
        <v>69</v>
      </c>
      <c r="AV61" s="78">
        <v>160</v>
      </c>
      <c r="AW61" s="83">
        <v>6</v>
      </c>
      <c r="AX61" s="78">
        <v>5</v>
      </c>
      <c r="AY61" s="78" t="s">
        <v>71</v>
      </c>
    </row>
    <row r="62" spans="2:51">
      <c r="B62" s="101">
        <v>3</v>
      </c>
      <c r="C62" s="114" t="s">
        <v>118</v>
      </c>
      <c r="D62" s="92" t="s">
        <v>78</v>
      </c>
      <c r="E62" s="79"/>
      <c r="F62" s="79"/>
      <c r="G62" s="80"/>
      <c r="H62" s="80"/>
      <c r="I62" s="80"/>
      <c r="J62" s="107"/>
      <c r="K62" s="82"/>
      <c r="L62" s="92"/>
      <c r="M62" s="78"/>
      <c r="N62" s="78"/>
      <c r="O62" s="78"/>
      <c r="P62" s="85"/>
      <c r="Q62" s="78"/>
      <c r="R62" s="92"/>
      <c r="S62" s="78"/>
      <c r="T62" s="78"/>
      <c r="U62" s="78"/>
      <c r="V62" s="85"/>
      <c r="W62" s="78"/>
      <c r="X62" s="78"/>
      <c r="Y62" s="78"/>
      <c r="Z62" s="78"/>
      <c r="AA62" s="78"/>
      <c r="AB62" s="85"/>
      <c r="AC62" s="78">
        <v>12</v>
      </c>
      <c r="AD62" s="92">
        <v>12</v>
      </c>
      <c r="AE62" s="78">
        <v>24</v>
      </c>
      <c r="AF62" s="84">
        <v>24</v>
      </c>
      <c r="AG62" s="78">
        <v>88</v>
      </c>
      <c r="AH62" s="85">
        <v>6</v>
      </c>
      <c r="AI62" s="78"/>
      <c r="AJ62" s="92"/>
      <c r="AK62" s="78"/>
      <c r="AL62" s="84"/>
      <c r="AM62" s="84"/>
      <c r="AN62" s="85"/>
      <c r="AO62" s="78"/>
      <c r="AP62" s="78"/>
      <c r="AQ62" s="78"/>
      <c r="AR62" s="78"/>
      <c r="AS62" s="78"/>
      <c r="AT62" s="78"/>
      <c r="AU62" s="78" t="s">
        <v>74</v>
      </c>
      <c r="AV62" s="78">
        <v>160</v>
      </c>
      <c r="AW62" s="83">
        <v>6</v>
      </c>
      <c r="AX62" s="78">
        <v>5</v>
      </c>
      <c r="AY62" s="78" t="s">
        <v>71</v>
      </c>
    </row>
    <row r="63" spans="2:51">
      <c r="B63" s="101">
        <v>4</v>
      </c>
      <c r="C63" s="100" t="s">
        <v>119</v>
      </c>
      <c r="D63" s="92" t="s">
        <v>78</v>
      </c>
      <c r="E63" s="79"/>
      <c r="F63" s="79"/>
      <c r="G63" s="80"/>
      <c r="H63" s="80"/>
      <c r="I63" s="80"/>
      <c r="J63" s="107"/>
      <c r="K63" s="82"/>
      <c r="L63" s="92"/>
      <c r="M63" s="78"/>
      <c r="N63" s="78"/>
      <c r="O63" s="78"/>
      <c r="P63" s="85"/>
      <c r="Q63" s="78"/>
      <c r="R63" s="92"/>
      <c r="S63" s="78"/>
      <c r="T63" s="78"/>
      <c r="U63" s="78"/>
      <c r="V63" s="85"/>
      <c r="W63" s="78"/>
      <c r="X63" s="78"/>
      <c r="Y63" s="78"/>
      <c r="Z63" s="78"/>
      <c r="AA63" s="78"/>
      <c r="AB63" s="85"/>
      <c r="AC63" s="78"/>
      <c r="AD63" s="92"/>
      <c r="AE63" s="78"/>
      <c r="AF63" s="84"/>
      <c r="AG63" s="78"/>
      <c r="AH63" s="85"/>
      <c r="AI63" s="78">
        <v>6</v>
      </c>
      <c r="AJ63" s="92">
        <v>8</v>
      </c>
      <c r="AK63" s="78">
        <v>14</v>
      </c>
      <c r="AL63" s="84">
        <v>12</v>
      </c>
      <c r="AM63" s="84">
        <v>40</v>
      </c>
      <c r="AN63" s="85">
        <v>3</v>
      </c>
      <c r="AO63" s="78"/>
      <c r="AP63" s="78"/>
      <c r="AQ63" s="78"/>
      <c r="AR63" s="78"/>
      <c r="AS63" s="78"/>
      <c r="AT63" s="78"/>
      <c r="AU63" s="78" t="s">
        <v>74</v>
      </c>
      <c r="AV63" s="78">
        <v>80</v>
      </c>
      <c r="AW63" s="83">
        <v>3</v>
      </c>
      <c r="AX63" s="78">
        <v>6</v>
      </c>
      <c r="AY63" s="78" t="s">
        <v>71</v>
      </c>
    </row>
    <row r="64" spans="2:51">
      <c r="B64" s="101">
        <v>5</v>
      </c>
      <c r="C64" s="103" t="s">
        <v>120</v>
      </c>
      <c r="D64" s="92" t="s">
        <v>78</v>
      </c>
      <c r="E64" s="79"/>
      <c r="F64" s="79"/>
      <c r="G64" s="80"/>
      <c r="H64" s="80"/>
      <c r="I64" s="80"/>
      <c r="J64" s="107"/>
      <c r="K64" s="82"/>
      <c r="L64" s="92"/>
      <c r="M64" s="78"/>
      <c r="N64" s="78"/>
      <c r="O64" s="78"/>
      <c r="P64" s="85"/>
      <c r="Q64" s="78"/>
      <c r="R64" s="92"/>
      <c r="S64" s="78"/>
      <c r="T64" s="78"/>
      <c r="U64" s="78"/>
      <c r="V64" s="85"/>
      <c r="W64" s="78"/>
      <c r="X64" s="78"/>
      <c r="Y64" s="78"/>
      <c r="Z64" s="78"/>
      <c r="AA64" s="78"/>
      <c r="AB64" s="85"/>
      <c r="AC64" s="78"/>
      <c r="AD64" s="92"/>
      <c r="AE64" s="78"/>
      <c r="AF64" s="84"/>
      <c r="AG64" s="78"/>
      <c r="AH64" s="85"/>
      <c r="AI64" s="78">
        <v>10</v>
      </c>
      <c r="AJ64" s="92">
        <v>10</v>
      </c>
      <c r="AK64" s="78">
        <v>20</v>
      </c>
      <c r="AL64" s="84">
        <v>20</v>
      </c>
      <c r="AM64" s="84">
        <v>100</v>
      </c>
      <c r="AN64" s="85">
        <v>6</v>
      </c>
      <c r="AO64" s="78"/>
      <c r="AP64" s="78"/>
      <c r="AQ64" s="78"/>
      <c r="AR64" s="78"/>
      <c r="AS64" s="78"/>
      <c r="AT64" s="78"/>
      <c r="AU64" s="78" t="s">
        <v>69</v>
      </c>
      <c r="AV64" s="78">
        <v>160</v>
      </c>
      <c r="AW64" s="83">
        <v>6</v>
      </c>
      <c r="AX64" s="78">
        <v>6</v>
      </c>
      <c r="AY64" s="78" t="s">
        <v>71</v>
      </c>
    </row>
    <row r="65" spans="2:51" s="98" customFormat="1">
      <c r="B65" s="168" t="s">
        <v>198</v>
      </c>
      <c r="C65" s="169"/>
      <c r="D65" s="169"/>
      <c r="E65" s="169"/>
      <c r="F65" s="169"/>
      <c r="G65" s="169"/>
      <c r="H65" s="169"/>
      <c r="I65" s="169"/>
      <c r="J65" s="169"/>
      <c r="K65" s="169"/>
      <c r="L65" s="169"/>
      <c r="M65" s="169"/>
      <c r="N65" s="169"/>
      <c r="O65" s="169"/>
      <c r="P65" s="169"/>
      <c r="Q65" s="169"/>
      <c r="R65" s="169"/>
      <c r="S65" s="169"/>
      <c r="T65" s="169"/>
      <c r="U65" s="169"/>
      <c r="V65" s="169"/>
      <c r="W65" s="169"/>
      <c r="X65" s="169"/>
      <c r="Y65" s="169"/>
      <c r="Z65" s="169"/>
      <c r="AA65" s="169"/>
      <c r="AB65" s="169"/>
      <c r="AC65" s="169"/>
      <c r="AD65" s="169"/>
      <c r="AE65" s="169"/>
      <c r="AF65" s="169"/>
      <c r="AG65" s="169"/>
      <c r="AH65" s="169"/>
      <c r="AI65" s="169"/>
      <c r="AJ65" s="169"/>
      <c r="AK65" s="169"/>
      <c r="AL65" s="169"/>
      <c r="AM65" s="169"/>
      <c r="AN65" s="169"/>
      <c r="AO65" s="169"/>
      <c r="AP65" s="169"/>
      <c r="AQ65" s="169"/>
      <c r="AR65" s="169"/>
      <c r="AS65" s="169"/>
      <c r="AT65" s="169"/>
      <c r="AU65" s="169"/>
      <c r="AV65" s="169"/>
      <c r="AW65" s="170"/>
      <c r="AX65" s="78"/>
      <c r="AY65" s="78"/>
    </row>
    <row r="66" spans="2:51">
      <c r="B66" s="101">
        <v>1</v>
      </c>
      <c r="C66" s="114" t="s">
        <v>123</v>
      </c>
      <c r="D66" s="78" t="s">
        <v>68</v>
      </c>
      <c r="E66" s="79"/>
      <c r="F66" s="79"/>
      <c r="G66" s="80"/>
      <c r="H66" s="80"/>
      <c r="I66" s="80"/>
      <c r="J66" s="107"/>
      <c r="K66" s="90">
        <v>2</v>
      </c>
      <c r="L66" s="92">
        <v>16</v>
      </c>
      <c r="M66" s="78">
        <v>4</v>
      </c>
      <c r="N66" s="84">
        <v>26</v>
      </c>
      <c r="O66" s="84">
        <v>32</v>
      </c>
      <c r="P66" s="85">
        <v>3</v>
      </c>
      <c r="Q66" s="78"/>
      <c r="R66" s="92"/>
      <c r="S66" s="78"/>
      <c r="T66" s="84"/>
      <c r="U66" s="78"/>
      <c r="V66" s="85"/>
      <c r="W66" s="78"/>
      <c r="X66" s="78"/>
      <c r="Y66" s="78"/>
      <c r="Z66" s="84"/>
      <c r="AA66" s="78"/>
      <c r="AB66" s="85"/>
      <c r="AC66" s="78"/>
      <c r="AD66" s="92"/>
      <c r="AE66" s="78"/>
      <c r="AF66" s="78"/>
      <c r="AG66" s="78"/>
      <c r="AH66" s="85"/>
      <c r="AI66" s="78"/>
      <c r="AJ66" s="92"/>
      <c r="AK66" s="78"/>
      <c r="AL66" s="78"/>
      <c r="AM66" s="78"/>
      <c r="AN66" s="85"/>
      <c r="AO66" s="78"/>
      <c r="AP66" s="78"/>
      <c r="AQ66" s="78"/>
      <c r="AR66" s="84"/>
      <c r="AS66" s="78"/>
      <c r="AT66" s="78"/>
      <c r="AU66" s="78" t="s">
        <v>69</v>
      </c>
      <c r="AV66" s="78">
        <v>80</v>
      </c>
      <c r="AW66" s="83">
        <v>3</v>
      </c>
      <c r="AX66" s="78">
        <v>2</v>
      </c>
      <c r="AY66" s="78" t="s">
        <v>71</v>
      </c>
    </row>
    <row r="67" spans="2:51">
      <c r="B67" s="101">
        <v>2</v>
      </c>
      <c r="C67" s="105" t="s">
        <v>124</v>
      </c>
      <c r="D67" s="78" t="s">
        <v>68</v>
      </c>
      <c r="E67" s="79"/>
      <c r="F67" s="79"/>
      <c r="G67" s="80"/>
      <c r="H67" s="80"/>
      <c r="I67" s="80"/>
      <c r="J67" s="107"/>
      <c r="K67" s="82"/>
      <c r="L67" s="92"/>
      <c r="M67" s="78"/>
      <c r="N67" s="84"/>
      <c r="O67" s="78"/>
      <c r="P67" s="85"/>
      <c r="Q67" s="78">
        <v>2</v>
      </c>
      <c r="R67" s="92">
        <v>16</v>
      </c>
      <c r="S67" s="78">
        <v>4</v>
      </c>
      <c r="T67" s="84">
        <v>26</v>
      </c>
      <c r="U67" s="84">
        <v>32</v>
      </c>
      <c r="V67" s="85">
        <v>3</v>
      </c>
      <c r="W67" s="78"/>
      <c r="X67" s="78"/>
      <c r="Y67" s="78"/>
      <c r="Z67" s="84"/>
      <c r="AA67" s="78"/>
      <c r="AB67" s="85"/>
      <c r="AC67" s="78"/>
      <c r="AD67" s="92"/>
      <c r="AE67" s="78"/>
      <c r="AF67" s="78"/>
      <c r="AG67" s="78"/>
      <c r="AH67" s="85"/>
      <c r="AI67" s="78"/>
      <c r="AJ67" s="92"/>
      <c r="AK67" s="78"/>
      <c r="AL67" s="78"/>
      <c r="AM67" s="78"/>
      <c r="AN67" s="85"/>
      <c r="AO67" s="78"/>
      <c r="AP67" s="78"/>
      <c r="AQ67" s="78"/>
      <c r="AR67" s="84"/>
      <c r="AS67" s="78"/>
      <c r="AT67" s="78"/>
      <c r="AU67" s="78" t="s">
        <v>69</v>
      </c>
      <c r="AV67" s="78">
        <v>80</v>
      </c>
      <c r="AW67" s="83">
        <v>3</v>
      </c>
      <c r="AX67" s="78">
        <v>3</v>
      </c>
      <c r="AY67" s="78" t="s">
        <v>71</v>
      </c>
    </row>
    <row r="68" spans="2:51">
      <c r="B68" s="101">
        <v>3</v>
      </c>
      <c r="C68" s="105" t="s">
        <v>125</v>
      </c>
      <c r="D68" s="78" t="s">
        <v>68</v>
      </c>
      <c r="E68" s="79"/>
      <c r="F68" s="79"/>
      <c r="G68" s="80"/>
      <c r="H68" s="80"/>
      <c r="I68" s="80"/>
      <c r="J68" s="107"/>
      <c r="K68" s="82"/>
      <c r="L68" s="92"/>
      <c r="M68" s="78"/>
      <c r="N68" s="84"/>
      <c r="O68" s="78"/>
      <c r="P68" s="85"/>
      <c r="Q68" s="78"/>
      <c r="R68" s="92"/>
      <c r="S68" s="78"/>
      <c r="T68" s="84"/>
      <c r="U68" s="78"/>
      <c r="V68" s="85"/>
      <c r="W68" s="78">
        <v>2</v>
      </c>
      <c r="X68" s="78">
        <v>16</v>
      </c>
      <c r="Y68" s="78">
        <v>4</v>
      </c>
      <c r="Z68" s="84">
        <v>26</v>
      </c>
      <c r="AA68" s="78">
        <v>32</v>
      </c>
      <c r="AB68" s="85">
        <v>3</v>
      </c>
      <c r="AC68" s="78"/>
      <c r="AD68" s="92"/>
      <c r="AE68" s="78"/>
      <c r="AF68" s="78"/>
      <c r="AG68" s="78"/>
      <c r="AH68" s="115"/>
      <c r="AI68" s="97"/>
      <c r="AJ68" s="92"/>
      <c r="AK68" s="78"/>
      <c r="AL68" s="78"/>
      <c r="AM68" s="78"/>
      <c r="AN68" s="85"/>
      <c r="AO68" s="78"/>
      <c r="AP68" s="78"/>
      <c r="AQ68" s="78"/>
      <c r="AR68" s="84"/>
      <c r="AS68" s="78"/>
      <c r="AT68" s="78"/>
      <c r="AU68" s="78" t="s">
        <v>69</v>
      </c>
      <c r="AV68" s="78">
        <v>80</v>
      </c>
      <c r="AW68" s="83">
        <v>3</v>
      </c>
      <c r="AX68" s="78">
        <v>4</v>
      </c>
      <c r="AY68" s="78" t="s">
        <v>71</v>
      </c>
    </row>
    <row r="69" spans="2:51">
      <c r="B69" s="101">
        <v>4</v>
      </c>
      <c r="C69" s="103" t="s">
        <v>126</v>
      </c>
      <c r="D69" s="78" t="s">
        <v>68</v>
      </c>
      <c r="E69" s="79"/>
      <c r="F69" s="79"/>
      <c r="G69" s="80"/>
      <c r="H69" s="80"/>
      <c r="I69" s="80"/>
      <c r="J69" s="107"/>
      <c r="K69" s="116"/>
      <c r="L69" s="79"/>
      <c r="M69" s="80"/>
      <c r="N69" s="84"/>
      <c r="O69" s="78"/>
      <c r="P69" s="85"/>
      <c r="Q69" s="78"/>
      <c r="R69" s="92"/>
      <c r="S69" s="78"/>
      <c r="T69" s="84"/>
      <c r="U69" s="78"/>
      <c r="V69" s="85"/>
      <c r="W69" s="78"/>
      <c r="X69" s="92"/>
      <c r="Y69" s="78"/>
      <c r="Z69" s="84"/>
      <c r="AA69" s="78"/>
      <c r="AB69" s="85"/>
      <c r="AC69" s="78"/>
      <c r="AD69" s="92"/>
      <c r="AE69" s="92"/>
      <c r="AF69" s="92"/>
      <c r="AG69" s="92"/>
      <c r="AH69" s="85"/>
      <c r="AI69" s="78">
        <v>0</v>
      </c>
      <c r="AJ69" s="92">
        <v>30</v>
      </c>
      <c r="AK69" s="78">
        <v>0</v>
      </c>
      <c r="AL69" s="84">
        <v>0</v>
      </c>
      <c r="AM69" s="84">
        <v>290</v>
      </c>
      <c r="AN69" s="85">
        <v>12</v>
      </c>
      <c r="AO69" s="78"/>
      <c r="AP69" s="92"/>
      <c r="AQ69" s="78"/>
      <c r="AR69" s="84"/>
      <c r="AS69" s="78"/>
      <c r="AT69" s="92"/>
      <c r="AU69" s="78" t="s">
        <v>69</v>
      </c>
      <c r="AV69" s="78">
        <v>320</v>
      </c>
      <c r="AW69" s="83">
        <v>12</v>
      </c>
      <c r="AX69" s="78">
        <v>6</v>
      </c>
      <c r="AY69" s="78" t="s">
        <v>71</v>
      </c>
    </row>
    <row r="70" spans="2:51">
      <c r="B70" s="101">
        <v>5</v>
      </c>
      <c r="C70" s="103" t="s">
        <v>127</v>
      </c>
      <c r="D70" s="78" t="s">
        <v>68</v>
      </c>
      <c r="E70" s="79"/>
      <c r="F70" s="79"/>
      <c r="G70" s="80"/>
      <c r="H70" s="80"/>
      <c r="I70" s="80"/>
      <c r="J70" s="107"/>
      <c r="K70" s="116"/>
      <c r="L70" s="79"/>
      <c r="M70" s="80"/>
      <c r="N70" s="84"/>
      <c r="O70" s="78"/>
      <c r="P70" s="85"/>
      <c r="Q70" s="78"/>
      <c r="R70" s="92"/>
      <c r="S70" s="78"/>
      <c r="T70" s="84"/>
      <c r="U70" s="78"/>
      <c r="V70" s="85"/>
      <c r="W70" s="78"/>
      <c r="X70" s="92"/>
      <c r="Y70" s="78"/>
      <c r="Z70" s="84"/>
      <c r="AA70" s="78"/>
      <c r="AB70" s="85"/>
      <c r="AC70" s="78"/>
      <c r="AD70" s="92"/>
      <c r="AE70" s="92"/>
      <c r="AF70" s="92"/>
      <c r="AG70" s="92"/>
      <c r="AH70" s="85"/>
      <c r="AI70" s="78"/>
      <c r="AJ70" s="92"/>
      <c r="AK70" s="92"/>
      <c r="AL70" s="92"/>
      <c r="AM70" s="78"/>
      <c r="AN70" s="85"/>
      <c r="AO70" s="78">
        <v>0</v>
      </c>
      <c r="AP70" s="92">
        <v>28</v>
      </c>
      <c r="AQ70" s="78">
        <v>0</v>
      </c>
      <c r="AR70" s="84">
        <v>0</v>
      </c>
      <c r="AS70" s="78">
        <v>372</v>
      </c>
      <c r="AT70" s="117">
        <v>15</v>
      </c>
      <c r="AU70" s="97" t="s">
        <v>69</v>
      </c>
      <c r="AV70" s="78">
        <v>400</v>
      </c>
      <c r="AW70" s="83">
        <v>15</v>
      </c>
      <c r="AX70" s="78">
        <v>7</v>
      </c>
      <c r="AY70" s="78" t="s">
        <v>71</v>
      </c>
    </row>
    <row r="71" spans="2:51">
      <c r="B71" s="168" t="s">
        <v>199</v>
      </c>
      <c r="C71" s="169"/>
      <c r="D71" s="169"/>
      <c r="E71" s="169"/>
      <c r="F71" s="169"/>
      <c r="G71" s="169"/>
      <c r="H71" s="169"/>
      <c r="I71" s="169"/>
      <c r="J71" s="169"/>
      <c r="K71" s="169"/>
      <c r="L71" s="169"/>
      <c r="M71" s="169"/>
      <c r="N71" s="169"/>
      <c r="O71" s="169"/>
      <c r="P71" s="169"/>
      <c r="Q71" s="169"/>
      <c r="R71" s="169"/>
      <c r="S71" s="169"/>
      <c r="T71" s="169"/>
      <c r="U71" s="169"/>
      <c r="V71" s="169"/>
      <c r="W71" s="169"/>
      <c r="X71" s="169"/>
      <c r="Y71" s="169"/>
      <c r="Z71" s="169"/>
      <c r="AA71" s="169"/>
      <c r="AB71" s="169"/>
      <c r="AC71" s="169"/>
      <c r="AD71" s="169"/>
      <c r="AE71" s="169"/>
      <c r="AF71" s="169"/>
      <c r="AG71" s="169"/>
      <c r="AH71" s="169"/>
      <c r="AI71" s="169"/>
      <c r="AJ71" s="169"/>
      <c r="AK71" s="169"/>
      <c r="AL71" s="169"/>
      <c r="AM71" s="169"/>
      <c r="AN71" s="169"/>
      <c r="AO71" s="169"/>
      <c r="AP71" s="169"/>
      <c r="AQ71" s="169"/>
      <c r="AR71" s="169"/>
      <c r="AS71" s="169"/>
      <c r="AT71" s="169"/>
      <c r="AU71" s="169"/>
      <c r="AV71" s="169"/>
      <c r="AW71" s="170"/>
      <c r="AX71" s="78"/>
      <c r="AY71" s="78"/>
    </row>
    <row r="72" spans="2:51">
      <c r="B72" s="76">
        <v>1</v>
      </c>
      <c r="C72" s="118" t="s">
        <v>130</v>
      </c>
      <c r="D72" s="119" t="s">
        <v>68</v>
      </c>
      <c r="E72" s="79"/>
      <c r="F72" s="79"/>
      <c r="G72" s="79"/>
      <c r="H72" s="79"/>
      <c r="I72" s="79"/>
      <c r="J72" s="120"/>
      <c r="K72" s="121"/>
      <c r="L72" s="122"/>
      <c r="M72" s="122"/>
      <c r="N72" s="122"/>
      <c r="O72" s="122"/>
      <c r="P72" s="123"/>
      <c r="Q72" s="124"/>
      <c r="R72" s="110"/>
      <c r="S72" s="110"/>
      <c r="T72" s="110"/>
      <c r="U72" s="110"/>
      <c r="V72" s="109"/>
      <c r="W72" s="125"/>
      <c r="X72" s="122"/>
      <c r="Y72" s="122"/>
      <c r="Z72" s="122"/>
      <c r="AA72" s="122"/>
      <c r="AB72" s="123"/>
      <c r="AC72" s="124"/>
      <c r="AD72" s="110"/>
      <c r="AE72" s="110"/>
      <c r="AF72" s="110"/>
      <c r="AG72" s="110"/>
      <c r="AH72" s="109"/>
      <c r="AI72" s="125"/>
      <c r="AJ72" s="122"/>
      <c r="AK72" s="122"/>
      <c r="AL72" s="122"/>
      <c r="AM72" s="122"/>
      <c r="AN72" s="123"/>
      <c r="AO72" s="125">
        <v>0</v>
      </c>
      <c r="AP72" s="89">
        <v>40</v>
      </c>
      <c r="AQ72" s="88">
        <v>0</v>
      </c>
      <c r="AR72" s="84">
        <v>0</v>
      </c>
      <c r="AS72" s="89">
        <v>360</v>
      </c>
      <c r="AT72" s="89">
        <v>15</v>
      </c>
      <c r="AU72" s="89" t="s">
        <v>131</v>
      </c>
      <c r="AV72" s="89">
        <f>SUM(AP72:AS72)</f>
        <v>400</v>
      </c>
      <c r="AW72" s="89">
        <v>15</v>
      </c>
      <c r="AX72" s="78">
        <v>7</v>
      </c>
      <c r="AY72" s="78" t="s">
        <v>71</v>
      </c>
    </row>
    <row r="73" spans="2:51">
      <c r="B73" s="173" t="s">
        <v>200</v>
      </c>
      <c r="C73" s="171"/>
      <c r="D73" s="171"/>
      <c r="E73" s="171"/>
      <c r="F73" s="171"/>
      <c r="G73" s="171"/>
      <c r="H73" s="171"/>
      <c r="I73" s="171"/>
      <c r="J73" s="171"/>
      <c r="K73" s="171"/>
      <c r="L73" s="171"/>
      <c r="M73" s="171"/>
      <c r="N73" s="171"/>
      <c r="O73" s="171"/>
      <c r="P73" s="171"/>
      <c r="Q73" s="171"/>
      <c r="R73" s="171"/>
      <c r="S73" s="171"/>
      <c r="T73" s="171"/>
      <c r="U73" s="171"/>
      <c r="V73" s="171"/>
      <c r="W73" s="171"/>
      <c r="X73" s="171"/>
      <c r="Y73" s="171"/>
      <c r="Z73" s="171"/>
      <c r="AA73" s="171"/>
      <c r="AB73" s="171"/>
      <c r="AC73" s="171"/>
      <c r="AD73" s="171"/>
      <c r="AE73" s="171"/>
      <c r="AF73" s="171"/>
      <c r="AG73" s="171"/>
      <c r="AH73" s="171"/>
      <c r="AI73" s="171"/>
      <c r="AJ73" s="171"/>
      <c r="AK73" s="171"/>
      <c r="AL73" s="171"/>
      <c r="AM73" s="171"/>
      <c r="AN73" s="171"/>
      <c r="AO73" s="171"/>
      <c r="AP73" s="171"/>
      <c r="AQ73" s="171"/>
      <c r="AR73" s="171"/>
      <c r="AS73" s="171"/>
      <c r="AT73" s="171"/>
      <c r="AU73" s="171"/>
      <c r="AV73" s="171"/>
      <c r="AW73" s="174"/>
      <c r="AX73" s="78"/>
      <c r="AY73" s="78"/>
    </row>
    <row r="74" spans="2:51">
      <c r="B74" s="101">
        <v>1</v>
      </c>
      <c r="C74" s="114" t="s">
        <v>134</v>
      </c>
      <c r="D74" s="92" t="s">
        <v>135</v>
      </c>
      <c r="E74" s="79"/>
      <c r="F74" s="79"/>
      <c r="G74" s="80"/>
      <c r="H74" s="80"/>
      <c r="I74" s="80"/>
      <c r="J74" s="107"/>
      <c r="K74" s="82"/>
      <c r="L74" s="92"/>
      <c r="M74" s="78"/>
      <c r="N74" s="78"/>
      <c r="O74" s="78"/>
      <c r="P74" s="85"/>
      <c r="Q74" s="78"/>
      <c r="R74" s="92"/>
      <c r="S74" s="78"/>
      <c r="T74" s="78"/>
      <c r="U74" s="78"/>
      <c r="V74" s="85"/>
      <c r="W74" s="78"/>
      <c r="X74" s="78"/>
      <c r="Y74" s="78"/>
      <c r="Z74" s="78"/>
      <c r="AA74" s="78"/>
      <c r="AB74" s="85"/>
      <c r="AC74" s="78"/>
      <c r="AD74" s="92"/>
      <c r="AE74" s="78"/>
      <c r="AF74" s="84"/>
      <c r="AG74" s="84"/>
      <c r="AH74" s="85"/>
      <c r="AI74" s="78"/>
      <c r="AJ74" s="92"/>
      <c r="AK74" s="78"/>
      <c r="AL74" s="84"/>
      <c r="AM74" s="78"/>
      <c r="AN74" s="85"/>
      <c r="AO74" s="78"/>
      <c r="AP74" s="78"/>
      <c r="AQ74" s="78"/>
      <c r="AR74" s="78"/>
      <c r="AS74" s="78"/>
      <c r="AT74" s="78"/>
      <c r="AU74" s="78"/>
      <c r="AV74" s="78"/>
      <c r="AW74" s="83"/>
      <c r="AX74" s="78"/>
      <c r="AY74" s="78"/>
    </row>
    <row r="75" spans="2:51">
      <c r="B75" s="101">
        <v>2</v>
      </c>
      <c r="C75" s="114" t="s">
        <v>136</v>
      </c>
      <c r="D75" s="92" t="s">
        <v>135</v>
      </c>
      <c r="E75" s="79"/>
      <c r="F75" s="79"/>
      <c r="G75" s="80"/>
      <c r="H75" s="80"/>
      <c r="I75" s="80"/>
      <c r="J75" s="107"/>
      <c r="K75" s="82"/>
      <c r="L75" s="92"/>
      <c r="M75" s="78"/>
      <c r="N75" s="78"/>
      <c r="O75" s="78"/>
      <c r="P75" s="85"/>
      <c r="Q75" s="78"/>
      <c r="R75" s="92"/>
      <c r="S75" s="78"/>
      <c r="T75" s="78"/>
      <c r="U75" s="78"/>
      <c r="V75" s="85"/>
      <c r="W75" s="78"/>
      <c r="X75" s="78"/>
      <c r="Y75" s="78"/>
      <c r="Z75" s="78"/>
      <c r="AA75" s="78"/>
      <c r="AB75" s="85"/>
      <c r="AC75" s="78"/>
      <c r="AD75" s="92"/>
      <c r="AE75" s="78"/>
      <c r="AF75" s="84"/>
      <c r="AG75" s="84"/>
      <c r="AH75" s="85"/>
      <c r="AI75" s="78"/>
      <c r="AJ75" s="92"/>
      <c r="AK75" s="78"/>
      <c r="AL75" s="84"/>
      <c r="AM75" s="78"/>
      <c r="AN75" s="85"/>
      <c r="AO75" s="78"/>
      <c r="AP75" s="78"/>
      <c r="AQ75" s="78"/>
      <c r="AR75" s="78"/>
      <c r="AS75" s="78"/>
      <c r="AT75" s="78"/>
      <c r="AU75" s="78"/>
      <c r="AV75" s="78"/>
      <c r="AW75" s="83"/>
      <c r="AX75" s="78"/>
      <c r="AY75" s="78"/>
    </row>
    <row r="76" spans="2:51" ht="26">
      <c r="B76" s="101">
        <v>3</v>
      </c>
      <c r="C76" s="114" t="s">
        <v>137</v>
      </c>
      <c r="D76" s="92" t="s">
        <v>135</v>
      </c>
      <c r="E76" s="79"/>
      <c r="F76" s="79"/>
      <c r="G76" s="80"/>
      <c r="H76" s="80"/>
      <c r="I76" s="80"/>
      <c r="J76" s="107"/>
      <c r="K76" s="82"/>
      <c r="L76" s="92"/>
      <c r="M76" s="78"/>
      <c r="N76" s="78"/>
      <c r="O76" s="78"/>
      <c r="P76" s="85"/>
      <c r="Q76" s="78"/>
      <c r="R76" s="92"/>
      <c r="S76" s="78"/>
      <c r="T76" s="78"/>
      <c r="U76" s="78"/>
      <c r="V76" s="85"/>
      <c r="W76" s="78"/>
      <c r="X76" s="78"/>
      <c r="Y76" s="78"/>
      <c r="Z76" s="78"/>
      <c r="AA76" s="78"/>
      <c r="AB76" s="85"/>
      <c r="AC76" s="78"/>
      <c r="AD76" s="92"/>
      <c r="AE76" s="78"/>
      <c r="AF76" s="84"/>
      <c r="AG76" s="84"/>
      <c r="AH76" s="85"/>
      <c r="AI76" s="78"/>
      <c r="AJ76" s="92"/>
      <c r="AK76" s="78"/>
      <c r="AL76" s="84"/>
      <c r="AM76" s="78"/>
      <c r="AN76" s="85"/>
      <c r="AO76" s="78"/>
      <c r="AP76" s="78"/>
      <c r="AQ76" s="78"/>
      <c r="AR76" s="78"/>
      <c r="AS76" s="78"/>
      <c r="AT76" s="78"/>
      <c r="AU76" s="78"/>
      <c r="AV76" s="78"/>
      <c r="AW76" s="83"/>
      <c r="AX76" s="78"/>
      <c r="AY76" s="78"/>
    </row>
    <row r="77" spans="2:51">
      <c r="B77" s="101">
        <v>4</v>
      </c>
      <c r="C77" s="114"/>
      <c r="D77" s="92"/>
      <c r="E77" s="79"/>
      <c r="F77" s="79"/>
      <c r="G77" s="80"/>
      <c r="H77" s="80"/>
      <c r="I77" s="80"/>
      <c r="J77" s="107"/>
      <c r="K77" s="82"/>
      <c r="L77" s="92"/>
      <c r="M77" s="78"/>
      <c r="N77" s="84"/>
      <c r="O77" s="78"/>
      <c r="P77" s="85"/>
      <c r="Q77" s="78"/>
      <c r="R77" s="92"/>
      <c r="S77" s="78"/>
      <c r="T77" s="84"/>
      <c r="U77" s="78"/>
      <c r="V77" s="85"/>
      <c r="W77" s="78"/>
      <c r="X77" s="78"/>
      <c r="Y77" s="78"/>
      <c r="Z77" s="84"/>
      <c r="AA77" s="78"/>
      <c r="AB77" s="85"/>
      <c r="AC77" s="78"/>
      <c r="AD77" s="92"/>
      <c r="AE77" s="78"/>
      <c r="AF77" s="84"/>
      <c r="AG77" s="78"/>
      <c r="AH77" s="85"/>
      <c r="AI77" s="78"/>
      <c r="AJ77" s="92"/>
      <c r="AK77" s="78"/>
      <c r="AL77" s="84"/>
      <c r="AM77" s="84"/>
      <c r="AN77" s="85"/>
      <c r="AO77" s="78"/>
      <c r="AP77" s="78"/>
      <c r="AQ77" s="78"/>
      <c r="AR77" s="84"/>
      <c r="AS77" s="78"/>
      <c r="AT77" s="78"/>
      <c r="AU77" s="78"/>
      <c r="AV77" s="78"/>
      <c r="AW77" s="83"/>
      <c r="AX77" s="78"/>
      <c r="AY77" s="78"/>
    </row>
    <row r="78" spans="2:51" s="128" customFormat="1">
      <c r="B78" s="101">
        <v>5</v>
      </c>
      <c r="C78" s="126"/>
      <c r="D78" s="92"/>
      <c r="E78" s="79"/>
      <c r="F78" s="79"/>
      <c r="G78" s="80"/>
      <c r="H78" s="80"/>
      <c r="I78" s="80"/>
      <c r="J78" s="107"/>
      <c r="K78" s="82"/>
      <c r="L78" s="92"/>
      <c r="M78" s="78"/>
      <c r="N78" s="78"/>
      <c r="O78" s="78"/>
      <c r="P78" s="85"/>
      <c r="Q78" s="78"/>
      <c r="R78" s="92"/>
      <c r="S78" s="78"/>
      <c r="T78" s="78"/>
      <c r="U78" s="78"/>
      <c r="V78" s="85"/>
      <c r="W78" s="78"/>
      <c r="X78" s="78"/>
      <c r="Y78" s="78"/>
      <c r="Z78" s="78"/>
      <c r="AA78" s="78"/>
      <c r="AB78" s="85"/>
      <c r="AC78" s="78"/>
      <c r="AD78" s="92"/>
      <c r="AE78" s="78"/>
      <c r="AF78" s="84"/>
      <c r="AG78" s="78"/>
      <c r="AH78" s="85"/>
      <c r="AI78" s="78"/>
      <c r="AJ78" s="92"/>
      <c r="AK78" s="78"/>
      <c r="AL78" s="84"/>
      <c r="AM78" s="84"/>
      <c r="AN78" s="85"/>
      <c r="AO78" s="78"/>
      <c r="AP78" s="78"/>
      <c r="AQ78" s="78"/>
      <c r="AR78" s="78"/>
      <c r="AS78" s="78"/>
      <c r="AT78" s="78"/>
      <c r="AU78" s="78"/>
      <c r="AV78" s="78"/>
      <c r="AW78" s="83"/>
      <c r="AX78" s="78"/>
      <c r="AY78" s="78"/>
    </row>
    <row r="79" spans="2:51" ht="15" customHeight="1">
      <c r="B79" s="101">
        <v>6</v>
      </c>
      <c r="C79" s="127"/>
      <c r="D79" s="92"/>
      <c r="E79" s="79"/>
      <c r="F79" s="79"/>
      <c r="G79" s="80"/>
      <c r="H79" s="80"/>
      <c r="I79" s="80"/>
      <c r="J79" s="107"/>
      <c r="K79" s="82"/>
      <c r="L79" s="92"/>
      <c r="M79" s="78"/>
      <c r="N79" s="78"/>
      <c r="O79" s="78"/>
      <c r="P79" s="85"/>
      <c r="Q79" s="78"/>
      <c r="R79" s="92"/>
      <c r="S79" s="78"/>
      <c r="T79" s="78"/>
      <c r="U79" s="78"/>
      <c r="V79" s="85"/>
      <c r="W79" s="78"/>
      <c r="X79" s="78"/>
      <c r="Y79" s="78"/>
      <c r="Z79" s="78"/>
      <c r="AA79" s="78"/>
      <c r="AB79" s="85"/>
      <c r="AC79" s="78"/>
      <c r="AD79" s="92"/>
      <c r="AE79" s="78"/>
      <c r="AF79" s="84"/>
      <c r="AG79" s="78"/>
      <c r="AH79" s="85"/>
      <c r="AI79" s="78"/>
      <c r="AJ79" s="92"/>
      <c r="AK79" s="78"/>
      <c r="AL79" s="84"/>
      <c r="AM79" s="84"/>
      <c r="AN79" s="85"/>
      <c r="AO79" s="78"/>
      <c r="AP79" s="78"/>
      <c r="AQ79" s="78"/>
      <c r="AR79" s="78"/>
      <c r="AS79" s="78"/>
      <c r="AT79" s="78"/>
      <c r="AU79" s="78"/>
      <c r="AV79" s="78"/>
      <c r="AW79" s="83"/>
      <c r="AX79" s="78"/>
      <c r="AY79" s="78"/>
    </row>
    <row r="80" spans="2:51" ht="15" customHeight="1">
      <c r="B80" s="148">
        <v>7</v>
      </c>
      <c r="C80" s="149"/>
      <c r="D80" s="93"/>
      <c r="E80" s="150"/>
      <c r="F80" s="150"/>
      <c r="G80" s="151"/>
      <c r="H80" s="151"/>
      <c r="I80" s="151"/>
      <c r="J80" s="152"/>
      <c r="K80" s="153"/>
      <c r="L80" s="93"/>
      <c r="M80" s="94"/>
      <c r="N80" s="94"/>
      <c r="O80" s="94"/>
      <c r="P80" s="154"/>
      <c r="Q80" s="94"/>
      <c r="R80" s="93"/>
      <c r="S80" s="94"/>
      <c r="T80" s="94"/>
      <c r="U80" s="94"/>
      <c r="V80" s="154"/>
      <c r="W80" s="94"/>
      <c r="X80" s="94"/>
      <c r="Y80" s="94"/>
      <c r="Z80" s="94"/>
      <c r="AA80" s="94"/>
      <c r="AB80" s="154"/>
      <c r="AC80" s="94"/>
      <c r="AD80" s="93"/>
      <c r="AE80" s="94"/>
      <c r="AF80" s="145"/>
      <c r="AG80" s="94"/>
      <c r="AH80" s="154"/>
      <c r="AI80" s="94"/>
      <c r="AJ80" s="93"/>
      <c r="AK80" s="94"/>
      <c r="AL80" s="145"/>
      <c r="AM80" s="145"/>
      <c r="AN80" s="154"/>
      <c r="AO80" s="94"/>
      <c r="AP80" s="94"/>
      <c r="AQ80" s="94"/>
      <c r="AR80" s="94"/>
      <c r="AS80" s="94"/>
      <c r="AT80" s="94"/>
      <c r="AU80" s="94"/>
      <c r="AV80" s="94"/>
      <c r="AW80" s="131"/>
      <c r="AX80" s="94"/>
      <c r="AY80" s="94"/>
    </row>
    <row r="81" spans="2:51" ht="15" customHeight="1"/>
    <row r="82" spans="2:51" ht="15" customHeight="1">
      <c r="B82" s="331" t="s">
        <v>201</v>
      </c>
      <c r="C82" s="331"/>
      <c r="D82" s="331"/>
      <c r="E82" s="331"/>
      <c r="F82" s="331"/>
      <c r="G82" s="331"/>
      <c r="H82" s="331"/>
      <c r="I82" s="331"/>
      <c r="J82" s="331"/>
      <c r="K82" s="331"/>
      <c r="L82" s="331"/>
      <c r="M82" s="331"/>
      <c r="N82" s="331"/>
      <c r="O82" s="331"/>
      <c r="P82" s="331"/>
      <c r="Q82" s="331"/>
      <c r="R82" s="331"/>
      <c r="S82" s="331"/>
      <c r="T82" s="331"/>
      <c r="U82" s="331"/>
      <c r="V82" s="331"/>
      <c r="W82" s="331"/>
      <c r="X82" s="331"/>
      <c r="Y82" s="331"/>
      <c r="Z82" s="331"/>
      <c r="AA82" s="331"/>
      <c r="AB82" s="331"/>
      <c r="AC82" s="331"/>
      <c r="AD82" s="331"/>
      <c r="AE82" s="331"/>
      <c r="AF82" s="331"/>
      <c r="AG82" s="331"/>
      <c r="AH82" s="331"/>
      <c r="AI82" s="331"/>
      <c r="AJ82" s="331"/>
      <c r="AK82" s="331"/>
      <c r="AL82" s="331"/>
      <c r="AM82" s="331"/>
      <c r="AN82" s="331"/>
      <c r="AO82" s="331"/>
      <c r="AP82" s="331"/>
      <c r="AQ82" s="331"/>
      <c r="AR82" s="331"/>
      <c r="AS82" s="331"/>
      <c r="AT82" s="331"/>
      <c r="AU82" s="331"/>
      <c r="AV82" s="331"/>
      <c r="AW82" s="331"/>
      <c r="AX82" s="128"/>
      <c r="AY82" s="128"/>
    </row>
    <row r="83" spans="2:51" ht="15" customHeight="1">
      <c r="E83" s="129"/>
      <c r="F83" s="129"/>
      <c r="G83" s="129"/>
      <c r="H83" s="129"/>
      <c r="I83" s="129"/>
      <c r="J83" s="129"/>
      <c r="K83" s="129"/>
      <c r="L83" s="129"/>
      <c r="M83" s="129"/>
      <c r="N83" s="129"/>
      <c r="O83" s="129"/>
    </row>
    <row r="84" spans="2:51" ht="15" customHeight="1"/>
    <row r="85" spans="2:51" ht="15" customHeight="1">
      <c r="F85" s="106"/>
      <c r="G85" s="106"/>
      <c r="H85" s="106"/>
      <c r="I85" s="106"/>
    </row>
    <row r="86" spans="2:51" ht="15" customHeight="1"/>
    <row r="87" spans="2:51" ht="15" customHeight="1"/>
    <row r="88" spans="2:51" ht="15" customHeight="1"/>
    <row r="89" spans="2:51" ht="15" customHeight="1"/>
    <row r="90" spans="2:51" ht="15" customHeight="1"/>
    <row r="91" spans="2:51" ht="15" customHeight="1"/>
    <row r="92" spans="2:51" ht="15" customHeight="1"/>
    <row r="93" spans="2:51" ht="15" customHeight="1"/>
    <row r="94" spans="2:51" ht="15" customHeight="1"/>
    <row r="95" spans="2:51" ht="15" customHeight="1"/>
    <row r="96" spans="2:51" ht="15" customHeight="1"/>
    <row r="97" ht="15" customHeight="1"/>
    <row r="98" ht="15" customHeight="1"/>
    <row r="99" ht="15" customHeight="1"/>
    <row r="100" ht="15" customHeight="1"/>
    <row r="101" ht="10.15" customHeight="1"/>
    <row r="102" ht="10.15" customHeight="1"/>
    <row r="103" ht="10.15" customHeight="1"/>
  </sheetData>
  <mergeCells count="3">
    <mergeCell ref="B82:AW82"/>
    <mergeCell ref="B2:AW2"/>
    <mergeCell ref="B3:AW3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24FA5-0FD1-4C7B-B41E-0852975DCB2C}">
  <dimension ref="B2:L9"/>
  <sheetViews>
    <sheetView workbookViewId="0">
      <selection activeCell="K15" sqref="K15"/>
    </sheetView>
  </sheetViews>
  <sheetFormatPr defaultRowHeight="12.5"/>
  <cols>
    <col min="2" max="2" width="12.1796875" customWidth="1"/>
    <col min="3" max="3" width="18" customWidth="1"/>
    <col min="4" max="4" width="12.81640625" customWidth="1"/>
    <col min="6" max="6" width="15.1796875" customWidth="1"/>
    <col min="7" max="7" width="32.7265625" customWidth="1"/>
    <col min="8" max="8" width="22.7265625" customWidth="1"/>
    <col min="9" max="9" width="23.81640625" customWidth="1"/>
    <col min="10" max="10" width="15.81640625" customWidth="1"/>
    <col min="11" max="11" width="30.453125" customWidth="1"/>
    <col min="13" max="13" width="13" customWidth="1"/>
  </cols>
  <sheetData>
    <row r="2" spans="2:12">
      <c r="B2" t="s">
        <v>202</v>
      </c>
      <c r="C2" t="s">
        <v>48</v>
      </c>
      <c r="D2" t="s">
        <v>203</v>
      </c>
      <c r="E2" t="s">
        <v>204</v>
      </c>
      <c r="F2" t="s">
        <v>205</v>
      </c>
      <c r="G2" t="s">
        <v>206</v>
      </c>
      <c r="H2" t="s">
        <v>207</v>
      </c>
      <c r="I2" t="s">
        <v>208</v>
      </c>
      <c r="J2" t="s">
        <v>209</v>
      </c>
      <c r="K2" t="s">
        <v>210</v>
      </c>
      <c r="L2" t="s">
        <v>211</v>
      </c>
    </row>
    <row r="3" spans="2:12">
      <c r="B3" s="320" t="s">
        <v>212</v>
      </c>
      <c r="C3">
        <v>1</v>
      </c>
      <c r="D3">
        <v>30</v>
      </c>
      <c r="F3">
        <f>D3+E3</f>
        <v>30</v>
      </c>
      <c r="G3" t="s">
        <v>213</v>
      </c>
      <c r="H3" t="s">
        <v>214</v>
      </c>
      <c r="I3" s="320" t="s">
        <v>215</v>
      </c>
      <c r="J3" t="s">
        <v>216</v>
      </c>
      <c r="K3" s="320" t="s">
        <v>217</v>
      </c>
      <c r="L3" t="s">
        <v>218</v>
      </c>
    </row>
    <row r="4" spans="2:12">
      <c r="B4" s="320" t="s">
        <v>219</v>
      </c>
      <c r="C4">
        <v>1</v>
      </c>
      <c r="D4">
        <v>14</v>
      </c>
      <c r="E4">
        <v>16</v>
      </c>
      <c r="F4">
        <f t="shared" ref="F4:F9" si="0">D4+E4</f>
        <v>30</v>
      </c>
      <c r="G4" t="s">
        <v>213</v>
      </c>
      <c r="H4" t="s">
        <v>214</v>
      </c>
      <c r="I4" s="320" t="s">
        <v>215</v>
      </c>
      <c r="J4" t="s">
        <v>216</v>
      </c>
      <c r="K4" s="320" t="s">
        <v>217</v>
      </c>
      <c r="L4" t="s">
        <v>218</v>
      </c>
    </row>
    <row r="5" spans="2:12">
      <c r="B5" s="320" t="s">
        <v>220</v>
      </c>
      <c r="C5">
        <v>1</v>
      </c>
      <c r="D5">
        <v>14</v>
      </c>
      <c r="F5">
        <f t="shared" si="0"/>
        <v>14</v>
      </c>
      <c r="G5" t="s">
        <v>213</v>
      </c>
      <c r="H5" t="s">
        <v>214</v>
      </c>
      <c r="I5" s="320" t="s">
        <v>215</v>
      </c>
      <c r="J5" t="s">
        <v>216</v>
      </c>
      <c r="K5" s="320" t="s">
        <v>217</v>
      </c>
      <c r="L5" t="s">
        <v>218</v>
      </c>
    </row>
    <row r="6" spans="2:12">
      <c r="B6" s="320" t="s">
        <v>221</v>
      </c>
      <c r="C6">
        <v>5</v>
      </c>
      <c r="D6">
        <v>14</v>
      </c>
      <c r="F6">
        <f t="shared" ref="F6" si="1">D6+E6</f>
        <v>14</v>
      </c>
      <c r="G6" t="s">
        <v>222</v>
      </c>
      <c r="H6" t="s">
        <v>214</v>
      </c>
      <c r="I6" s="320" t="s">
        <v>215</v>
      </c>
      <c r="J6" t="s">
        <v>216</v>
      </c>
      <c r="K6" s="320" t="s">
        <v>217</v>
      </c>
      <c r="L6" t="s">
        <v>218</v>
      </c>
    </row>
    <row r="7" spans="2:12">
      <c r="B7" s="320" t="s">
        <v>223</v>
      </c>
      <c r="C7">
        <v>3</v>
      </c>
      <c r="D7">
        <v>30</v>
      </c>
      <c r="F7">
        <f t="shared" si="0"/>
        <v>30</v>
      </c>
      <c r="G7" t="s">
        <v>213</v>
      </c>
      <c r="H7" t="s">
        <v>214</v>
      </c>
      <c r="I7" s="320" t="s">
        <v>215</v>
      </c>
      <c r="J7" t="s">
        <v>216</v>
      </c>
      <c r="K7" s="320" t="s">
        <v>217</v>
      </c>
      <c r="L7" t="s">
        <v>218</v>
      </c>
    </row>
    <row r="8" spans="2:12">
      <c r="B8" s="320" t="s">
        <v>224</v>
      </c>
      <c r="C8">
        <v>3</v>
      </c>
      <c r="D8">
        <v>14</v>
      </c>
      <c r="F8">
        <f t="shared" si="0"/>
        <v>14</v>
      </c>
      <c r="G8" t="s">
        <v>213</v>
      </c>
      <c r="H8" t="s">
        <v>214</v>
      </c>
      <c r="I8" s="320" t="s">
        <v>215</v>
      </c>
      <c r="J8" t="s">
        <v>216</v>
      </c>
      <c r="K8" s="320" t="s">
        <v>217</v>
      </c>
      <c r="L8" t="s">
        <v>218</v>
      </c>
    </row>
    <row r="9" spans="2:12">
      <c r="B9" s="320" t="s">
        <v>225</v>
      </c>
      <c r="C9" s="320">
        <v>1</v>
      </c>
      <c r="D9">
        <v>22</v>
      </c>
      <c r="F9">
        <f t="shared" si="0"/>
        <v>22</v>
      </c>
      <c r="G9" t="s">
        <v>222</v>
      </c>
      <c r="H9" t="s">
        <v>214</v>
      </c>
      <c r="I9" s="320" t="s">
        <v>215</v>
      </c>
      <c r="J9" s="320" t="s">
        <v>226</v>
      </c>
      <c r="K9" s="320" t="s">
        <v>217</v>
      </c>
      <c r="L9" t="s">
        <v>218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5027A-2293-45E9-B196-E7F289935791}">
  <dimension ref="B1:AC31"/>
  <sheetViews>
    <sheetView showZeros="0" zoomScaleNormal="100" workbookViewId="0">
      <selection activeCell="AA15" sqref="AA15"/>
    </sheetView>
  </sheetViews>
  <sheetFormatPr defaultColWidth="9.1796875" defaultRowHeight="13"/>
  <cols>
    <col min="1" max="1" width="0.1796875" style="225" customWidth="1"/>
    <col min="2" max="2" width="3.81640625" style="226" bestFit="1" customWidth="1"/>
    <col min="3" max="3" width="28.453125" style="225" customWidth="1"/>
    <col min="4" max="4" width="4" style="225" customWidth="1"/>
    <col min="5" max="5" width="4.453125" style="225" bestFit="1" customWidth="1"/>
    <col min="6" max="6" width="4.453125" style="225" customWidth="1"/>
    <col min="7" max="9" width="4.81640625" style="225" customWidth="1"/>
    <col min="10" max="10" width="6" style="225" customWidth="1"/>
    <col min="11" max="11" width="4.26953125" style="225" bestFit="1" customWidth="1"/>
    <col min="12" max="12" width="6.1796875" style="225" bestFit="1" customWidth="1"/>
    <col min="13" max="13" width="5.7265625" style="225" customWidth="1"/>
    <col min="14" max="14" width="6.26953125" style="225" customWidth="1"/>
    <col min="15" max="15" width="6.7265625" style="225" customWidth="1"/>
    <col min="16" max="16" width="5.453125" style="225" customWidth="1"/>
    <col min="17" max="17" width="6.81640625" style="225" customWidth="1"/>
    <col min="18" max="18" width="5.81640625" style="225" bestFit="1" customWidth="1"/>
    <col min="19" max="19" width="4.453125" style="225" bestFit="1" customWidth="1"/>
    <col min="20" max="20" width="4.1796875" style="225" customWidth="1"/>
    <col min="21" max="21" width="6.7265625" style="225" customWidth="1"/>
    <col min="22" max="22" width="10" style="225" customWidth="1"/>
    <col min="23" max="24" width="5.453125" style="225" customWidth="1"/>
    <col min="25" max="25" width="27.453125" style="225" bestFit="1" customWidth="1"/>
    <col min="26" max="16384" width="9.1796875" style="225"/>
  </cols>
  <sheetData>
    <row r="1" spans="2:25" s="250" customFormat="1" ht="15.5">
      <c r="B1" s="249"/>
      <c r="R1" s="350" t="s">
        <v>227</v>
      </c>
      <c r="S1" s="350"/>
      <c r="T1" s="350"/>
      <c r="U1" s="350"/>
      <c r="V1" s="350"/>
      <c r="W1" s="350"/>
      <c r="X1" s="350"/>
      <c r="Y1" s="350"/>
    </row>
    <row r="2" spans="2:25" s="250" customFormat="1" ht="15.5">
      <c r="C2" s="374" t="s">
        <v>228</v>
      </c>
      <c r="D2" s="374"/>
      <c r="E2" s="374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1"/>
      <c r="R2" s="261"/>
      <c r="S2" s="261"/>
      <c r="T2" s="261"/>
      <c r="U2" s="261"/>
      <c r="V2" s="261"/>
      <c r="W2" s="261"/>
      <c r="X2" s="261"/>
      <c r="Y2" s="261"/>
    </row>
    <row r="3" spans="2:25" s="250" customFormat="1" ht="15.5">
      <c r="C3" s="267"/>
      <c r="D3"/>
      <c r="E3"/>
      <c r="F3"/>
      <c r="G3"/>
      <c r="H3"/>
      <c r="I3"/>
      <c r="J3"/>
      <c r="K3"/>
      <c r="L3"/>
      <c r="M3"/>
      <c r="N3"/>
      <c r="O3" s="261"/>
      <c r="P3" s="261"/>
      <c r="Q3" s="261"/>
      <c r="R3" s="261"/>
      <c r="S3" s="261"/>
      <c r="T3" s="261"/>
      <c r="U3" s="261"/>
      <c r="V3" s="261"/>
      <c r="W3" s="261"/>
      <c r="X3" s="261"/>
      <c r="Y3" s="261"/>
    </row>
    <row r="4" spans="2:25" s="250" customFormat="1" ht="15.5">
      <c r="C4" s="264" t="s">
        <v>207</v>
      </c>
      <c r="D4" s="334" t="s">
        <v>229</v>
      </c>
      <c r="E4" s="335"/>
      <c r="F4" s="335"/>
      <c r="G4" s="335"/>
      <c r="H4" s="335"/>
      <c r="I4" s="335"/>
      <c r="J4" s="335"/>
      <c r="K4" s="335"/>
      <c r="L4" s="335"/>
      <c r="M4" s="335"/>
      <c r="N4" s="335"/>
      <c r="O4" s="336"/>
      <c r="P4" s="266"/>
      <c r="Q4" s="261"/>
      <c r="R4" s="261"/>
      <c r="S4" s="261"/>
      <c r="T4" s="261"/>
      <c r="U4" s="261"/>
      <c r="V4" s="261"/>
      <c r="W4" s="261"/>
      <c r="X4" s="261"/>
      <c r="Y4" s="261"/>
    </row>
    <row r="5" spans="2:25" s="250" customFormat="1" ht="15.5">
      <c r="B5" s="249"/>
      <c r="C5" s="265" t="s">
        <v>208</v>
      </c>
      <c r="D5" s="334" t="s">
        <v>230</v>
      </c>
      <c r="E5" s="335"/>
      <c r="F5" s="335"/>
      <c r="G5" s="335"/>
      <c r="H5" s="335"/>
      <c r="I5" s="335"/>
      <c r="J5" s="335"/>
      <c r="K5" s="335"/>
      <c r="L5" s="335"/>
      <c r="M5" s="335"/>
      <c r="N5" s="335"/>
      <c r="O5" s="336"/>
      <c r="Q5" s="249"/>
      <c r="R5" s="249"/>
      <c r="S5" s="249"/>
      <c r="T5" s="249"/>
      <c r="U5" s="249"/>
      <c r="V5" s="249"/>
      <c r="W5" s="249"/>
      <c r="X5" s="249"/>
      <c r="Y5" s="249"/>
    </row>
    <row r="6" spans="2:25" s="250" customFormat="1" ht="15.5">
      <c r="B6" s="249"/>
      <c r="C6" s="264" t="s">
        <v>209</v>
      </c>
      <c r="D6" s="263" t="s">
        <v>231</v>
      </c>
      <c r="E6" s="263"/>
      <c r="F6" s="263"/>
      <c r="G6" s="263"/>
      <c r="H6" s="263"/>
      <c r="I6" s="262"/>
      <c r="J6" s="357" t="s">
        <v>202</v>
      </c>
      <c r="K6" s="358"/>
      <c r="L6" s="359"/>
      <c r="M6" s="337" t="s">
        <v>232</v>
      </c>
      <c r="N6" s="338"/>
      <c r="O6" s="339"/>
      <c r="Q6" s="261"/>
      <c r="R6" s="260"/>
      <c r="S6" s="260"/>
      <c r="T6" s="249"/>
      <c r="U6" s="249"/>
      <c r="V6" s="249"/>
    </row>
    <row r="7" spans="2:25" s="250" customFormat="1" ht="15.5">
      <c r="B7" s="249"/>
      <c r="C7" s="381" t="s">
        <v>233</v>
      </c>
      <c r="D7" s="382"/>
      <c r="E7" s="382"/>
      <c r="F7" s="382"/>
      <c r="G7" s="382"/>
      <c r="H7" s="382"/>
      <c r="I7" s="383"/>
      <c r="J7" s="259">
        <v>1</v>
      </c>
      <c r="K7" s="335" t="s">
        <v>203</v>
      </c>
      <c r="L7" s="336"/>
      <c r="M7" s="258">
        <v>2</v>
      </c>
      <c r="N7" s="253" t="s">
        <v>204</v>
      </c>
      <c r="O7" s="252"/>
      <c r="R7" s="251"/>
      <c r="S7" s="249"/>
      <c r="T7" s="249"/>
      <c r="U7" s="249"/>
      <c r="V7" s="249"/>
    </row>
    <row r="8" spans="2:25" s="250" customFormat="1" ht="15.5">
      <c r="B8" s="249"/>
      <c r="C8" s="257" t="s">
        <v>234</v>
      </c>
      <c r="D8" s="256"/>
      <c r="E8" s="256"/>
      <c r="F8" s="256"/>
      <c r="G8" s="256"/>
      <c r="H8" s="256"/>
      <c r="I8" s="255"/>
      <c r="J8" s="254" t="s">
        <v>235</v>
      </c>
      <c r="K8" s="253"/>
      <c r="L8" s="253"/>
      <c r="M8" s="253"/>
      <c r="N8" s="253"/>
      <c r="O8" s="252"/>
      <c r="R8" s="251"/>
      <c r="S8" s="249"/>
      <c r="T8" s="249"/>
      <c r="U8" s="249"/>
      <c r="V8" s="249"/>
    </row>
    <row r="9" spans="2:25" s="250" customFormat="1" ht="15.5">
      <c r="B9" s="249"/>
      <c r="E9" s="249"/>
      <c r="F9" s="249"/>
      <c r="G9" s="249"/>
      <c r="H9" s="249"/>
      <c r="I9" s="249"/>
      <c r="R9" s="251"/>
      <c r="S9" s="249"/>
      <c r="T9" s="249"/>
      <c r="U9" s="249"/>
      <c r="V9" s="249"/>
    </row>
    <row r="10" spans="2:25" s="250" customFormat="1" ht="15.5">
      <c r="B10" s="371" t="s">
        <v>236</v>
      </c>
      <c r="C10" s="371"/>
      <c r="D10" s="371"/>
      <c r="E10" s="371"/>
      <c r="F10" s="371"/>
      <c r="G10" s="371"/>
      <c r="H10" s="371"/>
      <c r="I10" s="371"/>
      <c r="J10" s="371"/>
      <c r="K10" s="371"/>
      <c r="L10" s="371"/>
      <c r="M10" s="371"/>
      <c r="N10" s="371"/>
      <c r="O10" s="371"/>
      <c r="P10" s="371"/>
      <c r="Q10" s="371"/>
      <c r="R10" s="371"/>
      <c r="S10" s="371"/>
      <c r="T10" s="371"/>
      <c r="U10" s="371"/>
      <c r="V10" s="371"/>
      <c r="W10" s="371"/>
      <c r="X10" s="371"/>
      <c r="Y10" s="371"/>
    </row>
    <row r="11" spans="2:25" ht="15.5">
      <c r="B11" s="350" t="s">
        <v>218</v>
      </c>
      <c r="C11" s="350"/>
      <c r="D11" s="350"/>
      <c r="E11" s="350"/>
      <c r="F11" s="350"/>
      <c r="G11" s="350"/>
      <c r="H11" s="350"/>
      <c r="I11" s="350"/>
      <c r="J11" s="350"/>
      <c r="K11" s="350"/>
      <c r="L11" s="350"/>
      <c r="M11" s="350"/>
      <c r="N11" s="350"/>
      <c r="O11" s="350"/>
      <c r="P11" s="350"/>
      <c r="Q11" s="350"/>
      <c r="R11" s="350"/>
      <c r="S11" s="350"/>
      <c r="T11" s="350"/>
      <c r="U11" s="350"/>
      <c r="V11" s="350"/>
      <c r="W11" s="350"/>
      <c r="X11" s="350"/>
      <c r="Y11" s="350"/>
    </row>
    <row r="12" spans="2:25" ht="12.75" customHeight="1">
      <c r="B12" s="369" t="s">
        <v>50</v>
      </c>
      <c r="C12" s="376" t="s">
        <v>237</v>
      </c>
      <c r="D12" s="353" t="s">
        <v>48</v>
      </c>
      <c r="E12" s="378" t="s">
        <v>238</v>
      </c>
      <c r="F12" s="367"/>
      <c r="G12" s="367"/>
      <c r="H12" s="367"/>
      <c r="I12" s="367"/>
      <c r="J12" s="367"/>
      <c r="K12" s="367"/>
      <c r="L12" s="367"/>
      <c r="M12" s="367"/>
      <c r="N12" s="366" t="s">
        <v>239</v>
      </c>
      <c r="O12" s="367"/>
      <c r="P12" s="367"/>
      <c r="Q12" s="367"/>
      <c r="R12" s="367"/>
      <c r="S12" s="367"/>
      <c r="T12" s="367"/>
      <c r="U12" s="368"/>
      <c r="V12" s="364" t="s">
        <v>110</v>
      </c>
      <c r="W12" s="353" t="s">
        <v>240</v>
      </c>
      <c r="X12" s="353" t="s">
        <v>241</v>
      </c>
      <c r="Y12" s="353" t="s">
        <v>242</v>
      </c>
    </row>
    <row r="13" spans="2:25" ht="26.25" customHeight="1">
      <c r="B13" s="375"/>
      <c r="C13" s="377"/>
      <c r="D13" s="354"/>
      <c r="E13" s="353" t="s">
        <v>243</v>
      </c>
      <c r="F13" s="344" t="s">
        <v>244</v>
      </c>
      <c r="G13" s="341"/>
      <c r="H13" s="344" t="s">
        <v>245</v>
      </c>
      <c r="I13" s="341"/>
      <c r="J13" s="362" t="s">
        <v>246</v>
      </c>
      <c r="K13" s="353" t="s">
        <v>247</v>
      </c>
      <c r="L13" s="372" t="s">
        <v>248</v>
      </c>
      <c r="M13" s="345" t="s">
        <v>110</v>
      </c>
      <c r="N13" s="347" t="s">
        <v>249</v>
      </c>
      <c r="O13" s="348"/>
      <c r="P13" s="348"/>
      <c r="Q13" s="348"/>
      <c r="R13" s="348"/>
      <c r="S13" s="349"/>
      <c r="T13" s="360" t="s">
        <v>250</v>
      </c>
      <c r="U13" s="351" t="s">
        <v>110</v>
      </c>
      <c r="V13" s="365"/>
      <c r="W13" s="354"/>
      <c r="X13" s="354"/>
      <c r="Y13" s="354"/>
    </row>
    <row r="14" spans="2:25" ht="30.75" customHeight="1">
      <c r="B14" s="375"/>
      <c r="C14" s="377"/>
      <c r="D14" s="354"/>
      <c r="E14" s="354"/>
      <c r="F14" s="353" t="s">
        <v>46</v>
      </c>
      <c r="G14" s="379" t="s">
        <v>251</v>
      </c>
      <c r="H14" s="345" t="s">
        <v>243</v>
      </c>
      <c r="I14" s="345" t="s">
        <v>244</v>
      </c>
      <c r="J14" s="363"/>
      <c r="K14" s="354"/>
      <c r="L14" s="373"/>
      <c r="M14" s="346"/>
      <c r="N14" s="340" t="s">
        <v>252</v>
      </c>
      <c r="O14" s="341"/>
      <c r="P14" s="345" t="s">
        <v>253</v>
      </c>
      <c r="Q14" s="345" t="s">
        <v>254</v>
      </c>
      <c r="R14" s="353" t="s">
        <v>255</v>
      </c>
      <c r="S14" s="369" t="s">
        <v>256</v>
      </c>
      <c r="T14" s="361"/>
      <c r="U14" s="352"/>
      <c r="V14" s="365"/>
      <c r="W14" s="354"/>
      <c r="X14" s="354"/>
      <c r="Y14" s="354"/>
    </row>
    <row r="15" spans="2:25" s="226" customFormat="1" ht="58.5" customHeight="1">
      <c r="B15" s="375"/>
      <c r="C15" s="377"/>
      <c r="D15" s="354"/>
      <c r="E15" s="354"/>
      <c r="F15" s="354"/>
      <c r="G15" s="380"/>
      <c r="H15" s="346"/>
      <c r="I15" s="346"/>
      <c r="J15" s="363"/>
      <c r="K15" s="356"/>
      <c r="L15" s="373"/>
      <c r="M15" s="346"/>
      <c r="N15" s="248" t="s">
        <v>257</v>
      </c>
      <c r="O15" s="247" t="s">
        <v>46</v>
      </c>
      <c r="P15" s="346"/>
      <c r="Q15" s="346"/>
      <c r="R15" s="354"/>
      <c r="S15" s="370"/>
      <c r="T15" s="361"/>
      <c r="U15" s="352"/>
      <c r="V15" s="365"/>
      <c r="W15" s="354"/>
      <c r="X15" s="354"/>
      <c r="Y15" s="354"/>
    </row>
    <row r="16" spans="2:25" s="226" customFormat="1" ht="13.5" customHeight="1">
      <c r="B16" s="245" t="s">
        <v>258</v>
      </c>
      <c r="C16" s="242" t="s">
        <v>259</v>
      </c>
      <c r="D16" s="242" t="s">
        <v>260</v>
      </c>
      <c r="E16" s="242" t="s">
        <v>261</v>
      </c>
      <c r="F16" s="242" t="s">
        <v>262</v>
      </c>
      <c r="G16" s="242" t="s">
        <v>263</v>
      </c>
      <c r="H16" s="242" t="s">
        <v>264</v>
      </c>
      <c r="I16" s="242" t="s">
        <v>265</v>
      </c>
      <c r="J16" s="242" t="s">
        <v>266</v>
      </c>
      <c r="K16" s="242" t="s">
        <v>267</v>
      </c>
      <c r="L16" s="242" t="s">
        <v>268</v>
      </c>
      <c r="M16" s="246" t="s">
        <v>269</v>
      </c>
      <c r="N16" s="245" t="s">
        <v>270</v>
      </c>
      <c r="O16" s="242" t="s">
        <v>271</v>
      </c>
      <c r="P16" s="242" t="s">
        <v>272</v>
      </c>
      <c r="Q16" s="242" t="s">
        <v>273</v>
      </c>
      <c r="R16" s="242" t="s">
        <v>274</v>
      </c>
      <c r="S16" s="242" t="s">
        <v>275</v>
      </c>
      <c r="T16" s="242" t="s">
        <v>276</v>
      </c>
      <c r="U16" s="246" t="s">
        <v>277</v>
      </c>
      <c r="V16" s="245" t="s">
        <v>278</v>
      </c>
      <c r="W16" s="242" t="s">
        <v>279</v>
      </c>
      <c r="X16" s="242" t="s">
        <v>280</v>
      </c>
      <c r="Y16" s="244" t="s">
        <v>281</v>
      </c>
    </row>
    <row r="17" spans="2:29" s="231" customFormat="1">
      <c r="B17" s="243"/>
      <c r="C17" s="242"/>
      <c r="D17" s="233"/>
      <c r="E17" s="233"/>
      <c r="F17" s="233"/>
      <c r="G17" s="233"/>
      <c r="H17" s="233"/>
      <c r="I17" s="233"/>
      <c r="J17" s="233"/>
      <c r="K17" s="241"/>
      <c r="L17" s="233"/>
      <c r="M17" s="240">
        <f>E17+F17*G17+J17+K17+L17+H17+I17</f>
        <v>0</v>
      </c>
      <c r="N17" s="239"/>
      <c r="O17" s="238">
        <f>ROUND(N17*$J$7*0.1,0)</f>
        <v>0</v>
      </c>
      <c r="P17" s="233">
        <f>ROUND($J$7*0.3,0)</f>
        <v>0</v>
      </c>
      <c r="Q17" s="233"/>
      <c r="R17" s="237"/>
      <c r="S17" s="233">
        <f>ROUND($J$7*0.3,0)</f>
        <v>0</v>
      </c>
      <c r="T17" s="233"/>
      <c r="U17" s="236">
        <f>ROUND(SUM(O17:T17),0)</f>
        <v>0</v>
      </c>
      <c r="V17" s="235">
        <f>ROUND(M17+U17,0)</f>
        <v>0</v>
      </c>
      <c r="W17" s="234"/>
      <c r="X17" s="233"/>
      <c r="Y17" s="232"/>
    </row>
    <row r="18" spans="2:29" ht="15.5">
      <c r="C18" s="230"/>
      <c r="D18" s="229"/>
      <c r="E18" s="229"/>
      <c r="F18" s="229"/>
      <c r="J18" s="229"/>
      <c r="K18" s="229"/>
      <c r="L18" s="229"/>
      <c r="M18" s="229"/>
      <c r="O18" s="229"/>
      <c r="P18" s="229"/>
      <c r="Q18" s="229"/>
      <c r="R18" s="229"/>
      <c r="S18" s="229"/>
      <c r="T18" s="229"/>
      <c r="U18" s="229"/>
      <c r="V18" s="229"/>
    </row>
    <row r="19" spans="2:29">
      <c r="C19" s="228" t="s">
        <v>282</v>
      </c>
    </row>
    <row r="20" spans="2:29">
      <c r="C20" s="225" t="s">
        <v>283</v>
      </c>
    </row>
    <row r="21" spans="2:29" ht="15.5">
      <c r="C21" s="227" t="s">
        <v>284</v>
      </c>
    </row>
    <row r="22" spans="2:29" ht="15.5">
      <c r="C22" s="227" t="s">
        <v>285</v>
      </c>
      <c r="AC22"/>
    </row>
    <row r="23" spans="2:29" ht="15.5">
      <c r="C23" s="355" t="s">
        <v>286</v>
      </c>
      <c r="D23" s="355"/>
      <c r="E23" s="355"/>
      <c r="F23" s="355"/>
      <c r="G23" s="355"/>
      <c r="H23" s="355"/>
      <c r="I23" s="355"/>
      <c r="J23" s="355"/>
      <c r="K23" s="355"/>
      <c r="L23" s="355"/>
      <c r="M23" s="355"/>
      <c r="N23" s="355"/>
      <c r="O23" s="355"/>
      <c r="P23" s="355"/>
      <c r="Q23" s="355"/>
      <c r="R23" s="355"/>
      <c r="S23" s="355"/>
      <c r="T23" s="355"/>
      <c r="U23" s="355"/>
      <c r="V23" s="355"/>
      <c r="W23" s="355"/>
      <c r="X23" s="355"/>
      <c r="Y23" s="355"/>
    </row>
    <row r="24" spans="2:29" ht="15.5">
      <c r="C24" s="227" t="s">
        <v>287</v>
      </c>
    </row>
    <row r="26" spans="2:29">
      <c r="C26" s="225" t="s">
        <v>288</v>
      </c>
    </row>
    <row r="27" spans="2:29">
      <c r="C27" s="225" t="s">
        <v>289</v>
      </c>
      <c r="O27" s="342" t="s">
        <v>290</v>
      </c>
      <c r="P27" s="342"/>
      <c r="Q27" s="342"/>
      <c r="R27" s="342"/>
      <c r="S27" s="342"/>
      <c r="T27" s="342"/>
      <c r="U27" s="342"/>
      <c r="V27" s="342"/>
    </row>
    <row r="28" spans="2:29">
      <c r="G28" s="343" t="s">
        <v>291</v>
      </c>
      <c r="H28" s="343"/>
      <c r="I28" s="343"/>
      <c r="J28" s="343"/>
      <c r="K28" s="343"/>
      <c r="L28" s="343"/>
      <c r="M28" s="343"/>
      <c r="O28" s="343" t="s">
        <v>292</v>
      </c>
      <c r="P28" s="343"/>
      <c r="Q28" s="343"/>
      <c r="R28" s="343"/>
      <c r="S28" s="343"/>
      <c r="T28" s="343"/>
      <c r="U28" s="343"/>
      <c r="V28" s="343"/>
    </row>
    <row r="29" spans="2:29">
      <c r="C29" s="225" t="s">
        <v>293</v>
      </c>
    </row>
    <row r="30" spans="2:29">
      <c r="C30" s="225" t="s">
        <v>294</v>
      </c>
      <c r="O30" s="342" t="s">
        <v>295</v>
      </c>
      <c r="P30" s="342"/>
      <c r="Q30" s="342"/>
      <c r="R30" s="342"/>
      <c r="S30" s="342"/>
      <c r="T30" s="342"/>
      <c r="U30" s="342"/>
      <c r="V30" s="342"/>
    </row>
    <row r="31" spans="2:29">
      <c r="G31" s="343" t="s">
        <v>291</v>
      </c>
      <c r="H31" s="343"/>
      <c r="I31" s="343"/>
      <c r="J31" s="343"/>
      <c r="K31" s="343"/>
      <c r="L31" s="343"/>
      <c r="M31" s="343"/>
      <c r="O31" s="343" t="s">
        <v>292</v>
      </c>
      <c r="P31" s="343"/>
      <c r="Q31" s="343"/>
      <c r="R31" s="343"/>
      <c r="S31" s="343"/>
      <c r="T31" s="343"/>
      <c r="U31" s="343"/>
      <c r="V31" s="343"/>
    </row>
  </sheetData>
  <dataConsolidate/>
  <mergeCells count="45">
    <mergeCell ref="R1:Y1"/>
    <mergeCell ref="G28:M28"/>
    <mergeCell ref="O28:V28"/>
    <mergeCell ref="Y12:Y15"/>
    <mergeCell ref="B10:Y10"/>
    <mergeCell ref="L13:L15"/>
    <mergeCell ref="E13:E15"/>
    <mergeCell ref="C2:E2"/>
    <mergeCell ref="B12:B15"/>
    <mergeCell ref="C12:C15"/>
    <mergeCell ref="D12:D15"/>
    <mergeCell ref="E12:M12"/>
    <mergeCell ref="F14:F15"/>
    <mergeCell ref="G14:G15"/>
    <mergeCell ref="D4:O4"/>
    <mergeCell ref="C7:I7"/>
    <mergeCell ref="C23:Y23"/>
    <mergeCell ref="W12:W15"/>
    <mergeCell ref="K13:K15"/>
    <mergeCell ref="M13:M15"/>
    <mergeCell ref="J6:L6"/>
    <mergeCell ref="K7:L7"/>
    <mergeCell ref="T13:T15"/>
    <mergeCell ref="J13:J15"/>
    <mergeCell ref="V12:V15"/>
    <mergeCell ref="P14:P15"/>
    <mergeCell ref="N12:U12"/>
    <mergeCell ref="R14:R15"/>
    <mergeCell ref="S14:S15"/>
    <mergeCell ref="D5:O5"/>
    <mergeCell ref="M6:O6"/>
    <mergeCell ref="N14:O14"/>
    <mergeCell ref="O30:V30"/>
    <mergeCell ref="G31:M31"/>
    <mergeCell ref="O31:V31"/>
    <mergeCell ref="H13:I13"/>
    <mergeCell ref="H14:H15"/>
    <mergeCell ref="I14:I15"/>
    <mergeCell ref="Q14:Q15"/>
    <mergeCell ref="O27:V27"/>
    <mergeCell ref="N13:S13"/>
    <mergeCell ref="F13:G13"/>
    <mergeCell ref="B11:Y11"/>
    <mergeCell ref="U13:U15"/>
    <mergeCell ref="X12:X15"/>
  </mergeCells>
  <dataValidations count="4">
    <dataValidation type="list" allowBlank="1" showInputMessage="1" showErrorMessage="1" sqref="W17" xr:uid="{00000000-0002-0000-0000-000003000000}">
      <formula1>"PASIRINKITE..., E, SP"</formula1>
    </dataValidation>
    <dataValidation type="list" allowBlank="1" showInputMessage="1" showErrorMessage="1" sqref="D5 P5" xr:uid="{00000000-0002-0000-0000-000002000000}">
      <formula1>PASIRINKITE</formula1>
    </dataValidation>
    <dataValidation type="list" allowBlank="1" showInputMessage="1" showErrorMessage="1" sqref="C30" xr:uid="{00000000-0002-0000-0000-000001000000}">
      <formula1>"Prodekanas,Prodekanė"</formula1>
    </dataValidation>
    <dataValidation type="list" allowBlank="1" showInputMessage="1" showErrorMessage="1" sqref="C27" xr:uid="{00000000-0002-0000-0000-000000000000}">
      <formula1>"Katedros vedėjas, Katedros vedėja"</formula1>
    </dataValidation>
  </dataValidations>
  <printOptions horizontalCentered="1" verticalCentered="1"/>
  <pageMargins left="0.23622047244094491" right="0.23622047244094491" top="0.35433070866141736" bottom="0.55118110236220474" header="0.31496062992125984" footer="0.31496062992125984"/>
  <pageSetup paperSize="9" scale="79" orientation="landscape" r:id="rId1"/>
  <headerFooter alignWithMargins="0"/>
  <legacy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80102-0031-4DD7-9128-08D26B1B25DD}">
  <dimension ref="B1:AB38"/>
  <sheetViews>
    <sheetView showZeros="0" tabSelected="1" topLeftCell="A16" zoomScale="110" zoomScaleNormal="110" workbookViewId="0">
      <selection activeCell="J22" sqref="J22"/>
    </sheetView>
  </sheetViews>
  <sheetFormatPr defaultColWidth="12" defaultRowHeight="13"/>
  <cols>
    <col min="1" max="1" width="0.1796875" style="268" customWidth="1"/>
    <col min="2" max="2" width="3.54296875" style="269" bestFit="1" customWidth="1"/>
    <col min="3" max="3" width="35.453125" style="269" customWidth="1"/>
    <col min="4" max="4" width="12.81640625" style="268" customWidth="1"/>
    <col min="5" max="5" width="3.81640625" style="268" bestFit="1" customWidth="1"/>
    <col min="6" max="6" width="3.54296875" style="268" bestFit="1" customWidth="1"/>
    <col min="7" max="7" width="5.26953125" style="268" customWidth="1"/>
    <col min="8" max="8" width="4.453125" style="268" customWidth="1"/>
    <col min="9" max="13" width="5.1796875" style="268" customWidth="1"/>
    <col min="14" max="14" width="5.54296875" style="268" customWidth="1"/>
    <col min="15" max="15" width="4.453125" style="268" customWidth="1"/>
    <col min="16" max="16" width="4.7265625" style="268" customWidth="1"/>
    <col min="17" max="17" width="5.453125" style="268" customWidth="1"/>
    <col min="18" max="18" width="6" style="268" customWidth="1"/>
    <col min="19" max="19" width="6.453125" style="268" customWidth="1"/>
    <col min="20" max="20" width="4.7265625" style="268" customWidth="1"/>
    <col min="21" max="21" width="6.54296875" style="268" customWidth="1"/>
    <col min="22" max="22" width="5.54296875" style="268" bestFit="1" customWidth="1"/>
    <col min="23" max="23" width="4.453125" style="268" bestFit="1" customWidth="1"/>
    <col min="24" max="25" width="4.453125" style="268" customWidth="1"/>
    <col min="26" max="26" width="5.81640625" style="268" customWidth="1"/>
    <col min="27" max="27" width="17.453125" style="268" customWidth="1"/>
    <col min="28" max="16384" width="12" style="268"/>
  </cols>
  <sheetData>
    <row r="1" spans="2:27" s="275" customFormat="1" ht="45" customHeight="1">
      <c r="B1" s="274"/>
      <c r="C1" s="274"/>
      <c r="V1" s="427" t="s">
        <v>296</v>
      </c>
      <c r="W1" s="427"/>
      <c r="X1" s="427"/>
      <c r="Y1" s="427"/>
      <c r="Z1" s="427"/>
      <c r="AA1" s="427"/>
    </row>
    <row r="2" spans="2:27" s="275" customFormat="1" ht="15.5">
      <c r="D2" s="428" t="s">
        <v>228</v>
      </c>
      <c r="E2" s="428"/>
      <c r="F2" s="428"/>
      <c r="G2" s="428"/>
      <c r="H2" s="428"/>
      <c r="I2" s="428"/>
      <c r="J2" s="299"/>
      <c r="K2" s="299"/>
      <c r="L2" s="299"/>
      <c r="M2" s="299"/>
      <c r="N2" s="299"/>
      <c r="O2" s="299"/>
      <c r="P2" s="299"/>
      <c r="Q2" s="299"/>
      <c r="R2" s="299"/>
      <c r="S2" s="299"/>
      <c r="T2" s="299"/>
      <c r="U2" s="299"/>
      <c r="V2" s="299"/>
      <c r="W2" s="299"/>
      <c r="X2" s="299"/>
      <c r="Y2" s="299"/>
      <c r="Z2" s="299"/>
      <c r="AA2" s="299"/>
    </row>
    <row r="3" spans="2:27" s="275" customFormat="1" ht="15.5">
      <c r="B3" s="274"/>
      <c r="C3" s="274"/>
      <c r="D3" s="430" t="s">
        <v>207</v>
      </c>
      <c r="E3" s="430"/>
      <c r="F3" s="430"/>
      <c r="G3" s="430"/>
      <c r="H3" s="430"/>
      <c r="I3" s="430"/>
      <c r="J3" s="430"/>
      <c r="K3" s="430"/>
      <c r="L3" s="430"/>
      <c r="M3" s="429" t="s">
        <v>214</v>
      </c>
      <c r="N3" s="429"/>
      <c r="O3" s="429"/>
      <c r="P3" s="429"/>
      <c r="Q3" s="429"/>
      <c r="R3" s="429"/>
      <c r="S3" s="429"/>
      <c r="T3" s="429"/>
      <c r="U3" s="429"/>
      <c r="V3" s="429"/>
      <c r="W3" s="429"/>
      <c r="X3" s="429"/>
    </row>
    <row r="4" spans="2:27" s="275" customFormat="1" ht="15.5" hidden="1">
      <c r="B4" s="274"/>
      <c r="C4" s="274"/>
      <c r="D4" s="300" t="s">
        <v>208</v>
      </c>
      <c r="E4" s="300"/>
      <c r="F4" s="300"/>
      <c r="G4" s="300"/>
      <c r="H4" s="429" t="s">
        <v>297</v>
      </c>
      <c r="I4" s="429"/>
      <c r="J4" s="429"/>
      <c r="K4" s="429"/>
      <c r="L4" s="429"/>
      <c r="M4" s="429"/>
      <c r="N4" s="429"/>
      <c r="O4" s="429"/>
      <c r="P4" s="429"/>
      <c r="Q4" s="429"/>
      <c r="R4" s="429"/>
      <c r="S4" s="429"/>
      <c r="T4" s="429"/>
      <c r="U4" s="274"/>
      <c r="V4" s="274"/>
      <c r="W4" s="274"/>
      <c r="X4" s="274"/>
      <c r="Y4" s="274"/>
      <c r="Z4" s="274"/>
      <c r="AA4" s="274"/>
    </row>
    <row r="5" spans="2:27" s="275" customFormat="1" ht="15.5" hidden="1">
      <c r="B5" s="274"/>
      <c r="C5" s="274"/>
      <c r="D5" s="300" t="s">
        <v>209</v>
      </c>
      <c r="E5" s="300"/>
      <c r="F5" s="300"/>
      <c r="G5" s="300"/>
      <c r="H5" s="429" t="s">
        <v>298</v>
      </c>
      <c r="I5" s="429"/>
      <c r="J5" s="429"/>
      <c r="K5" s="429"/>
      <c r="L5" s="429"/>
      <c r="O5" s="430" t="s">
        <v>202</v>
      </c>
      <c r="P5" s="430"/>
      <c r="Q5" s="431"/>
      <c r="R5" s="431"/>
      <c r="S5" s="431"/>
      <c r="T5" s="431"/>
      <c r="U5" s="299"/>
      <c r="V5" s="298"/>
      <c r="W5" s="298"/>
      <c r="X5" s="274"/>
      <c r="Y5" s="274"/>
      <c r="Z5" s="274"/>
    </row>
    <row r="6" spans="2:27" s="275" customFormat="1" ht="15.5" hidden="1">
      <c r="B6" s="274"/>
      <c r="C6" s="274"/>
      <c r="D6" s="430" t="s">
        <v>233</v>
      </c>
      <c r="E6" s="430"/>
      <c r="F6" s="430"/>
      <c r="G6" s="430"/>
      <c r="H6" s="430"/>
      <c r="I6" s="430"/>
      <c r="J6" s="430"/>
      <c r="K6" s="430"/>
      <c r="L6" s="430"/>
      <c r="M6" s="430"/>
      <c r="N6" s="297">
        <f>Q6+T6</f>
        <v>30</v>
      </c>
      <c r="O6" s="432" t="s">
        <v>203</v>
      </c>
      <c r="P6" s="432"/>
      <c r="Q6" s="274">
        <v>25</v>
      </c>
      <c r="R6" s="296" t="s">
        <v>204</v>
      </c>
      <c r="T6" s="275">
        <v>5</v>
      </c>
      <c r="V6" s="295"/>
      <c r="W6" s="274"/>
      <c r="X6" s="274"/>
      <c r="Y6" s="274"/>
      <c r="Z6" s="274"/>
    </row>
    <row r="7" spans="2:27" s="275" customFormat="1" ht="15.5" hidden="1">
      <c r="B7" s="274"/>
      <c r="C7" s="274"/>
      <c r="D7" s="430" t="s">
        <v>234</v>
      </c>
      <c r="E7" s="430"/>
      <c r="F7" s="430"/>
      <c r="G7" s="430"/>
      <c r="H7" s="430"/>
      <c r="I7" s="430"/>
      <c r="J7" s="430"/>
      <c r="K7" s="430"/>
      <c r="L7" s="430"/>
      <c r="M7" s="430"/>
      <c r="N7" s="429" t="s">
        <v>299</v>
      </c>
      <c r="O7" s="429"/>
      <c r="P7" s="429"/>
      <c r="Q7" s="429"/>
      <c r="R7" s="429"/>
      <c r="S7" s="429"/>
      <c r="T7" s="429"/>
      <c r="V7" s="295"/>
      <c r="W7" s="274"/>
      <c r="X7" s="274"/>
      <c r="Y7" s="274"/>
      <c r="Z7" s="274"/>
    </row>
    <row r="8" spans="2:27" s="275" customFormat="1" ht="15.5">
      <c r="B8" s="274"/>
      <c r="C8" s="274"/>
      <c r="D8" s="430" t="s">
        <v>182</v>
      </c>
      <c r="E8" s="430"/>
      <c r="F8" s="430"/>
      <c r="G8" s="430"/>
      <c r="H8" s="430"/>
      <c r="I8" s="430"/>
      <c r="J8" s="430"/>
      <c r="K8" s="430"/>
      <c r="L8" s="430"/>
      <c r="M8" s="429" t="s">
        <v>300</v>
      </c>
      <c r="N8" s="429"/>
      <c r="O8" s="429"/>
      <c r="P8" s="429"/>
      <c r="Q8" s="429"/>
      <c r="R8" s="429"/>
      <c r="S8" s="429"/>
      <c r="T8" s="429"/>
      <c r="U8" s="429"/>
      <c r="V8" s="429"/>
      <c r="W8" s="429"/>
      <c r="X8" s="429"/>
      <c r="Y8" s="274"/>
      <c r="Z8" s="274"/>
    </row>
    <row r="9" spans="2:27" s="275" customFormat="1" ht="15.5">
      <c r="B9" s="274"/>
      <c r="C9" s="274"/>
      <c r="D9" s="430" t="s">
        <v>301</v>
      </c>
      <c r="E9" s="430"/>
      <c r="F9" s="430"/>
      <c r="G9" s="430"/>
      <c r="H9" s="430"/>
      <c r="I9" s="430"/>
      <c r="J9" s="430"/>
      <c r="K9" s="430"/>
      <c r="L9" s="430"/>
      <c r="M9" s="429" t="s">
        <v>299</v>
      </c>
      <c r="N9" s="429"/>
      <c r="O9" s="429"/>
      <c r="P9" s="429"/>
      <c r="Q9" s="429"/>
      <c r="R9" s="429"/>
      <c r="S9" s="429"/>
      <c r="T9" s="429"/>
      <c r="U9" s="429"/>
      <c r="V9" s="429"/>
      <c r="W9" s="429"/>
      <c r="X9" s="429"/>
      <c r="Y9" s="274"/>
      <c r="Z9" s="274"/>
    </row>
    <row r="10" spans="2:27" s="275" customFormat="1" ht="15.5">
      <c r="B10" s="274"/>
      <c r="C10" s="274"/>
      <c r="D10" s="294"/>
      <c r="E10" s="294"/>
      <c r="F10" s="294"/>
      <c r="G10" s="294"/>
      <c r="H10" s="294"/>
      <c r="I10" s="294"/>
      <c r="J10" s="294"/>
      <c r="K10" s="274"/>
      <c r="L10" s="294"/>
      <c r="M10" s="274"/>
      <c r="N10" s="274"/>
      <c r="O10" s="274"/>
      <c r="P10" s="274"/>
      <c r="Q10" s="274"/>
      <c r="R10" s="274"/>
      <c r="S10" s="274"/>
      <c r="T10" s="274"/>
      <c r="U10" s="274"/>
      <c r="V10" s="274"/>
      <c r="W10" s="274"/>
      <c r="X10" s="274"/>
      <c r="Y10" s="274"/>
      <c r="Z10" s="274"/>
    </row>
    <row r="11" spans="2:27" s="275" customFormat="1" ht="15.5">
      <c r="B11" s="385" t="s">
        <v>302</v>
      </c>
      <c r="C11" s="385"/>
      <c r="D11" s="385"/>
      <c r="E11" s="385"/>
      <c r="F11" s="385"/>
      <c r="G11" s="385"/>
      <c r="H11" s="385"/>
      <c r="I11" s="385"/>
      <c r="J11" s="385"/>
      <c r="K11" s="385"/>
      <c r="L11" s="385"/>
      <c r="M11" s="385"/>
      <c r="N11" s="385"/>
      <c r="O11" s="385"/>
      <c r="P11" s="385"/>
      <c r="Q11" s="385"/>
      <c r="R11" s="385"/>
      <c r="S11" s="385"/>
      <c r="T11" s="385"/>
      <c r="U11" s="385"/>
      <c r="V11" s="385"/>
      <c r="W11" s="385"/>
      <c r="X11" s="385"/>
      <c r="Y11" s="385"/>
      <c r="Z11" s="385"/>
      <c r="AA11" s="385"/>
    </row>
    <row r="12" spans="2:27" ht="15.5">
      <c r="B12" s="384" t="s">
        <v>218</v>
      </c>
      <c r="C12" s="384"/>
      <c r="D12" s="384"/>
      <c r="E12" s="384"/>
      <c r="F12" s="384"/>
      <c r="G12" s="384"/>
      <c r="H12" s="384"/>
      <c r="I12" s="384"/>
      <c r="J12" s="384"/>
      <c r="K12" s="384"/>
      <c r="L12" s="384"/>
      <c r="M12" s="384"/>
      <c r="N12" s="384"/>
      <c r="O12" s="384"/>
      <c r="P12" s="384"/>
      <c r="Q12" s="384"/>
      <c r="R12" s="384"/>
      <c r="S12" s="384"/>
      <c r="T12" s="384"/>
      <c r="U12" s="384"/>
      <c r="V12" s="384"/>
      <c r="W12" s="384"/>
      <c r="X12" s="384"/>
      <c r="Y12" s="384"/>
      <c r="Z12" s="384"/>
      <c r="AA12" s="384"/>
    </row>
    <row r="13" spans="2:27" ht="12.75" customHeight="1">
      <c r="B13" s="391" t="s">
        <v>50</v>
      </c>
      <c r="C13" s="400" t="s">
        <v>303</v>
      </c>
      <c r="D13" s="413" t="s">
        <v>202</v>
      </c>
      <c r="E13" s="402" t="s">
        <v>304</v>
      </c>
      <c r="F13" s="403"/>
      <c r="G13" s="404"/>
      <c r="H13" s="391" t="s">
        <v>48</v>
      </c>
      <c r="I13" s="415" t="s">
        <v>238</v>
      </c>
      <c r="J13" s="389"/>
      <c r="K13" s="389"/>
      <c r="L13" s="389"/>
      <c r="M13" s="389"/>
      <c r="N13" s="389"/>
      <c r="O13" s="389"/>
      <c r="P13" s="389"/>
      <c r="Q13" s="389"/>
      <c r="R13" s="388" t="s">
        <v>239</v>
      </c>
      <c r="S13" s="389"/>
      <c r="T13" s="389"/>
      <c r="U13" s="389"/>
      <c r="V13" s="389"/>
      <c r="W13" s="389"/>
      <c r="X13" s="389"/>
      <c r="Y13" s="408"/>
      <c r="Z13" s="395" t="s">
        <v>110</v>
      </c>
      <c r="AA13" s="391" t="s">
        <v>305</v>
      </c>
    </row>
    <row r="14" spans="2:27">
      <c r="B14" s="392"/>
      <c r="C14" s="401"/>
      <c r="D14" s="414"/>
      <c r="E14" s="405"/>
      <c r="F14" s="406"/>
      <c r="G14" s="407"/>
      <c r="H14" s="392"/>
      <c r="I14" s="391" t="s">
        <v>243</v>
      </c>
      <c r="J14" s="397" t="s">
        <v>244</v>
      </c>
      <c r="K14" s="398"/>
      <c r="L14" s="397" t="s">
        <v>245</v>
      </c>
      <c r="M14" s="398"/>
      <c r="N14" s="386" t="s">
        <v>246</v>
      </c>
      <c r="O14" s="391" t="s">
        <v>306</v>
      </c>
      <c r="P14" s="409" t="s">
        <v>307</v>
      </c>
      <c r="Q14" s="386" t="s">
        <v>110</v>
      </c>
      <c r="R14" s="388" t="s">
        <v>249</v>
      </c>
      <c r="S14" s="389"/>
      <c r="T14" s="389"/>
      <c r="U14" s="389"/>
      <c r="V14" s="389"/>
      <c r="W14" s="390"/>
      <c r="X14" s="409" t="s">
        <v>308</v>
      </c>
      <c r="Y14" s="393" t="s">
        <v>110</v>
      </c>
      <c r="Z14" s="396"/>
      <c r="AA14" s="392"/>
    </row>
    <row r="15" spans="2:27" ht="33" customHeight="1">
      <c r="B15" s="392"/>
      <c r="C15" s="401"/>
      <c r="D15" s="414"/>
      <c r="E15" s="391" t="s">
        <v>309</v>
      </c>
      <c r="F15" s="391" t="s">
        <v>310</v>
      </c>
      <c r="G15" s="391" t="s">
        <v>110</v>
      </c>
      <c r="H15" s="392"/>
      <c r="I15" s="392"/>
      <c r="J15" s="391" t="s">
        <v>46</v>
      </c>
      <c r="K15" s="424" t="s">
        <v>251</v>
      </c>
      <c r="L15" s="417" t="s">
        <v>243</v>
      </c>
      <c r="M15" s="417" t="s">
        <v>244</v>
      </c>
      <c r="N15" s="387"/>
      <c r="O15" s="392"/>
      <c r="P15" s="422"/>
      <c r="Q15" s="387"/>
      <c r="R15" s="423" t="s">
        <v>311</v>
      </c>
      <c r="S15" s="398"/>
      <c r="T15" s="386" t="s">
        <v>253</v>
      </c>
      <c r="U15" s="386" t="s">
        <v>254</v>
      </c>
      <c r="V15" s="391" t="s">
        <v>255</v>
      </c>
      <c r="W15" s="386" t="s">
        <v>246</v>
      </c>
      <c r="X15" s="410"/>
      <c r="Y15" s="394"/>
      <c r="Z15" s="396"/>
      <c r="AA15" s="392"/>
    </row>
    <row r="16" spans="2:27" s="269" customFormat="1" ht="49.15" customHeight="1">
      <c r="B16" s="392"/>
      <c r="C16" s="401"/>
      <c r="D16" s="414"/>
      <c r="E16" s="392"/>
      <c r="F16" s="392"/>
      <c r="G16" s="392"/>
      <c r="H16" s="392"/>
      <c r="I16" s="392"/>
      <c r="J16" s="392"/>
      <c r="K16" s="425"/>
      <c r="L16" s="418"/>
      <c r="M16" s="418"/>
      <c r="N16" s="387"/>
      <c r="O16" s="416"/>
      <c r="P16" s="422"/>
      <c r="Q16" s="387"/>
      <c r="R16" s="293" t="s">
        <v>257</v>
      </c>
      <c r="S16" s="292" t="s">
        <v>46</v>
      </c>
      <c r="T16" s="387"/>
      <c r="U16" s="387"/>
      <c r="V16" s="392"/>
      <c r="W16" s="399"/>
      <c r="X16" s="410"/>
      <c r="Y16" s="394"/>
      <c r="Z16" s="396"/>
      <c r="AA16" s="392"/>
    </row>
    <row r="17" spans="2:28" s="269" customFormat="1" ht="13.5" customHeight="1">
      <c r="B17" s="291" t="s">
        <v>258</v>
      </c>
      <c r="C17" s="291" t="s">
        <v>9</v>
      </c>
      <c r="D17" s="290" t="s">
        <v>259</v>
      </c>
      <c r="E17" s="290" t="s">
        <v>260</v>
      </c>
      <c r="F17" s="290" t="s">
        <v>261</v>
      </c>
      <c r="G17" s="290" t="s">
        <v>262</v>
      </c>
      <c r="H17" s="290" t="s">
        <v>263</v>
      </c>
      <c r="I17" s="290" t="s">
        <v>264</v>
      </c>
      <c r="J17" s="290" t="s">
        <v>265</v>
      </c>
      <c r="K17" s="290" t="s">
        <v>266</v>
      </c>
      <c r="L17" s="290" t="s">
        <v>267</v>
      </c>
      <c r="M17" s="290" t="s">
        <v>268</v>
      </c>
      <c r="N17" s="290" t="s">
        <v>269</v>
      </c>
      <c r="O17" s="290" t="s">
        <v>270</v>
      </c>
      <c r="P17" s="290" t="s">
        <v>271</v>
      </c>
      <c r="Q17" s="289" t="s">
        <v>272</v>
      </c>
      <c r="R17" s="291" t="s">
        <v>273</v>
      </c>
      <c r="S17" s="290" t="s">
        <v>274</v>
      </c>
      <c r="T17" s="290" t="s">
        <v>275</v>
      </c>
      <c r="U17" s="290" t="s">
        <v>276</v>
      </c>
      <c r="V17" s="290" t="s">
        <v>277</v>
      </c>
      <c r="W17" s="290" t="s">
        <v>278</v>
      </c>
      <c r="X17" s="290" t="s">
        <v>279</v>
      </c>
      <c r="Y17" s="289" t="s">
        <v>280</v>
      </c>
      <c r="Z17" s="288" t="s">
        <v>281</v>
      </c>
      <c r="AA17" s="287" t="s">
        <v>312</v>
      </c>
      <c r="AB17" s="433" t="s">
        <v>322</v>
      </c>
    </row>
    <row r="18" spans="2:28" s="272" customFormat="1" ht="26">
      <c r="B18" s="286">
        <v>1</v>
      </c>
      <c r="C18" s="286"/>
      <c r="D18" s="283" t="s">
        <v>313</v>
      </c>
      <c r="E18" s="280">
        <v>120</v>
      </c>
      <c r="F18" s="285"/>
      <c r="G18" s="301">
        <f>SUM(E18:F18)</f>
        <v>120</v>
      </c>
      <c r="H18" s="277">
        <v>2</v>
      </c>
      <c r="I18" s="284">
        <v>48</v>
      </c>
      <c r="J18" s="279"/>
      <c r="K18" s="279"/>
      <c r="L18" s="279"/>
      <c r="M18" s="279"/>
      <c r="N18" s="279"/>
      <c r="O18" s="283"/>
      <c r="P18" s="279"/>
      <c r="Q18" s="282">
        <f>I18+J18*K18+L18+M18+N18+O18+P18</f>
        <v>48</v>
      </c>
      <c r="R18" s="281"/>
      <c r="S18" s="280"/>
      <c r="T18" s="279"/>
      <c r="U18" s="279"/>
      <c r="V18" s="279"/>
      <c r="W18" s="279"/>
      <c r="X18" s="279"/>
      <c r="Y18" s="302">
        <f>ROUND(SUM(S18:X18),0)</f>
        <v>0</v>
      </c>
      <c r="Z18" s="278">
        <f>Q18+Y18</f>
        <v>48</v>
      </c>
      <c r="AA18" s="277"/>
    </row>
    <row r="19" spans="2:28" s="272" customFormat="1" ht="15.5">
      <c r="B19" s="269"/>
      <c r="C19" s="269"/>
      <c r="D19" s="276"/>
      <c r="E19" s="276"/>
      <c r="F19" s="276"/>
      <c r="G19" s="276"/>
      <c r="H19" s="275"/>
      <c r="I19" s="275"/>
      <c r="J19" s="275"/>
      <c r="K19" s="268"/>
      <c r="L19" s="275"/>
      <c r="M19" s="268"/>
      <c r="N19" s="275"/>
      <c r="O19" s="275"/>
      <c r="P19" s="275"/>
      <c r="Q19" s="275"/>
      <c r="R19" s="268"/>
      <c r="S19" s="275"/>
      <c r="T19" s="275"/>
      <c r="U19" s="275"/>
      <c r="V19" s="275"/>
      <c r="W19" s="275"/>
      <c r="X19" s="275"/>
      <c r="Y19" s="275"/>
      <c r="Z19" s="274"/>
      <c r="AA19" s="268"/>
      <c r="AB19" s="268"/>
    </row>
    <row r="20" spans="2:28">
      <c r="D20" s="273" t="s">
        <v>282</v>
      </c>
      <c r="E20" s="273"/>
      <c r="F20" s="273"/>
      <c r="G20" s="273"/>
    </row>
    <row r="21" spans="2:28">
      <c r="D21" s="268" t="s">
        <v>283</v>
      </c>
    </row>
    <row r="22" spans="2:28" s="272" customFormat="1" ht="15.5">
      <c r="B22" s="269"/>
      <c r="C22" s="269"/>
      <c r="D22" s="271" t="s">
        <v>314</v>
      </c>
      <c r="E22" s="271"/>
      <c r="F22" s="271"/>
      <c r="G22" s="271"/>
      <c r="H22" s="268"/>
      <c r="I22" s="268"/>
      <c r="J22" s="268"/>
      <c r="K22" s="268"/>
      <c r="L22" s="268"/>
      <c r="M22" s="268"/>
      <c r="N22" s="268"/>
      <c r="O22" s="268"/>
      <c r="P22" s="268"/>
      <c r="Q22" s="268"/>
      <c r="R22" s="268"/>
      <c r="S22" s="268"/>
      <c r="T22" s="268"/>
      <c r="U22" s="268"/>
      <c r="V22" s="268"/>
      <c r="W22" s="268"/>
      <c r="X22" s="268"/>
      <c r="Y22" s="268"/>
      <c r="Z22" s="268"/>
      <c r="AA22" s="268"/>
      <c r="AB22" s="268"/>
    </row>
    <row r="23" spans="2:28" s="272" customFormat="1" ht="15.5">
      <c r="B23" s="269"/>
      <c r="C23" s="269"/>
      <c r="D23" s="271" t="s">
        <v>315</v>
      </c>
      <c r="E23" s="271"/>
      <c r="F23" s="271"/>
      <c r="G23" s="271"/>
      <c r="H23" s="268"/>
      <c r="I23" s="268"/>
      <c r="J23" s="268"/>
      <c r="K23" s="268"/>
      <c r="L23" s="268"/>
      <c r="M23" s="268"/>
      <c r="N23" s="268"/>
      <c r="O23" s="268"/>
      <c r="P23" s="268"/>
      <c r="Q23" s="268"/>
      <c r="R23" s="268"/>
      <c r="S23" s="268"/>
      <c r="T23" s="268"/>
      <c r="U23" s="268"/>
      <c r="V23" s="268"/>
      <c r="W23" s="268"/>
      <c r="X23" s="268"/>
      <c r="Y23" s="268"/>
      <c r="Z23" s="268"/>
      <c r="AA23" s="268"/>
      <c r="AB23" s="268"/>
    </row>
    <row r="24" spans="2:28" ht="12.65" customHeight="1">
      <c r="D24" s="412" t="s">
        <v>316</v>
      </c>
      <c r="E24" s="412"/>
      <c r="F24" s="412"/>
      <c r="G24" s="412"/>
      <c r="H24" s="412"/>
      <c r="I24" s="412"/>
      <c r="J24" s="412"/>
      <c r="K24" s="412"/>
      <c r="L24" s="412"/>
      <c r="M24" s="412"/>
      <c r="N24" s="412"/>
      <c r="O24" s="412"/>
      <c r="P24" s="412"/>
      <c r="Q24" s="412"/>
      <c r="R24" s="412"/>
      <c r="S24" s="412"/>
      <c r="T24" s="412"/>
      <c r="U24" s="412"/>
      <c r="V24" s="412"/>
      <c r="W24" s="412"/>
      <c r="X24" s="412"/>
      <c r="Y24" s="412"/>
      <c r="Z24" s="412"/>
      <c r="AA24" s="412"/>
    </row>
    <row r="25" spans="2:28" ht="15.5">
      <c r="D25" s="271" t="s">
        <v>317</v>
      </c>
      <c r="E25" s="271"/>
      <c r="F25" s="271"/>
      <c r="G25" s="271"/>
    </row>
    <row r="27" spans="2:28">
      <c r="D27" s="270" t="s">
        <v>318</v>
      </c>
    </row>
    <row r="28" spans="2:28">
      <c r="D28" s="411" t="s">
        <v>319</v>
      </c>
      <c r="E28" s="411"/>
      <c r="F28" s="411"/>
      <c r="G28" s="411"/>
      <c r="H28" s="411"/>
      <c r="I28" s="411"/>
      <c r="J28" s="411"/>
      <c r="K28" s="411"/>
      <c r="L28" s="411"/>
      <c r="M28" s="411"/>
      <c r="N28" s="411"/>
      <c r="O28" s="411"/>
      <c r="P28" s="411"/>
      <c r="Q28" s="411"/>
      <c r="R28" s="411"/>
      <c r="S28" s="411"/>
      <c r="T28" s="411"/>
      <c r="U28" s="411"/>
      <c r="V28" s="411"/>
      <c r="W28" s="411"/>
      <c r="X28" s="411"/>
      <c r="Y28" s="411"/>
      <c r="Z28" s="411"/>
      <c r="AA28" s="411"/>
    </row>
    <row r="29" spans="2:28">
      <c r="D29" s="411"/>
      <c r="E29" s="411"/>
      <c r="F29" s="411"/>
      <c r="G29" s="411"/>
      <c r="H29" s="411"/>
      <c r="I29" s="411"/>
      <c r="J29" s="411"/>
      <c r="K29" s="411"/>
      <c r="L29" s="411"/>
      <c r="M29" s="411"/>
      <c r="N29" s="411"/>
      <c r="O29" s="411"/>
      <c r="P29" s="411"/>
      <c r="Q29" s="411"/>
      <c r="R29" s="411"/>
      <c r="S29" s="411"/>
      <c r="T29" s="411"/>
      <c r="U29" s="411"/>
      <c r="V29" s="411"/>
      <c r="W29" s="411"/>
      <c r="X29" s="411"/>
      <c r="Y29" s="411"/>
      <c r="Z29" s="411"/>
      <c r="AA29" s="411"/>
    </row>
    <row r="30" spans="2:28">
      <c r="D30" s="426" t="s">
        <v>320</v>
      </c>
      <c r="E30" s="426"/>
      <c r="F30" s="426"/>
      <c r="G30" s="426"/>
      <c r="H30" s="426"/>
      <c r="I30" s="426"/>
      <c r="J30" s="426"/>
      <c r="K30" s="426"/>
      <c r="L30" s="426"/>
      <c r="M30" s="426"/>
      <c r="N30" s="426"/>
      <c r="O30" s="426"/>
      <c r="P30" s="426"/>
      <c r="Q30" s="426"/>
      <c r="R30" s="426"/>
      <c r="S30" s="426"/>
      <c r="T30" s="426"/>
      <c r="U30" s="426"/>
      <c r="V30" s="426"/>
      <c r="W30" s="426"/>
      <c r="X30" s="426"/>
      <c r="Y30" s="426"/>
      <c r="Z30" s="426"/>
      <c r="AA30" s="426"/>
    </row>
    <row r="31" spans="2:28">
      <c r="D31" s="426"/>
      <c r="E31" s="426"/>
      <c r="F31" s="426"/>
      <c r="G31" s="426"/>
      <c r="H31" s="426"/>
      <c r="I31" s="426"/>
      <c r="J31" s="426"/>
      <c r="K31" s="426"/>
      <c r="L31" s="426"/>
      <c r="M31" s="426"/>
      <c r="N31" s="426"/>
      <c r="O31" s="426"/>
      <c r="P31" s="426"/>
      <c r="Q31" s="426"/>
      <c r="R31" s="426"/>
      <c r="S31" s="426"/>
      <c r="T31" s="426"/>
      <c r="U31" s="426"/>
      <c r="V31" s="426"/>
      <c r="W31" s="426"/>
      <c r="X31" s="426"/>
      <c r="Y31" s="426"/>
      <c r="Z31" s="426"/>
      <c r="AA31" s="426"/>
    </row>
    <row r="33" spans="4:26">
      <c r="D33" s="268" t="s">
        <v>288</v>
      </c>
    </row>
    <row r="34" spans="4:26">
      <c r="D34" s="421"/>
      <c r="E34" s="421"/>
      <c r="F34" s="421"/>
      <c r="G34" s="421"/>
      <c r="H34" s="421"/>
      <c r="I34" s="421"/>
      <c r="J34" s="421"/>
      <c r="K34" s="421"/>
      <c r="L34" s="421"/>
      <c r="S34" s="420"/>
      <c r="T34" s="420"/>
      <c r="U34" s="420"/>
      <c r="V34" s="420"/>
      <c r="W34" s="420"/>
      <c r="X34" s="420"/>
      <c r="Y34" s="420"/>
    </row>
    <row r="35" spans="4:26">
      <c r="M35" s="419" t="s">
        <v>291</v>
      </c>
      <c r="N35" s="419"/>
      <c r="O35" s="419"/>
      <c r="P35" s="419"/>
      <c r="Q35" s="419"/>
      <c r="S35" s="419" t="s">
        <v>292</v>
      </c>
      <c r="T35" s="419"/>
      <c r="U35" s="419"/>
      <c r="V35" s="419"/>
      <c r="W35" s="419"/>
      <c r="X35" s="419"/>
      <c r="Y35" s="419"/>
      <c r="Z35" s="269"/>
    </row>
    <row r="36" spans="4:26" ht="9" customHeight="1">
      <c r="D36" s="268" t="s">
        <v>293</v>
      </c>
    </row>
    <row r="37" spans="4:26" ht="18.75" customHeight="1">
      <c r="D37" s="268" t="s">
        <v>294</v>
      </c>
      <c r="S37" s="420"/>
      <c r="T37" s="420"/>
      <c r="U37" s="420"/>
      <c r="V37" s="420"/>
      <c r="W37" s="420"/>
      <c r="X37" s="420"/>
      <c r="Y37" s="420"/>
    </row>
    <row r="38" spans="4:26">
      <c r="M38" s="419" t="s">
        <v>291</v>
      </c>
      <c r="N38" s="419"/>
      <c r="O38" s="419"/>
      <c r="P38" s="419"/>
      <c r="Q38" s="419"/>
      <c r="S38" s="419" t="s">
        <v>292</v>
      </c>
      <c r="T38" s="419"/>
      <c r="U38" s="419"/>
      <c r="V38" s="419"/>
      <c r="W38" s="419"/>
      <c r="X38" s="419"/>
      <c r="Y38" s="419"/>
      <c r="Z38" s="269"/>
    </row>
  </sheetData>
  <mergeCells count="59">
    <mergeCell ref="N7:T7"/>
    <mergeCell ref="Q5:T5"/>
    <mergeCell ref="D3:L3"/>
    <mergeCell ref="D9:L9"/>
    <mergeCell ref="M8:X8"/>
    <mergeCell ref="M9:X9"/>
    <mergeCell ref="M3:X3"/>
    <mergeCell ref="D8:L8"/>
    <mergeCell ref="O6:P6"/>
    <mergeCell ref="D7:M7"/>
    <mergeCell ref="D6:M6"/>
    <mergeCell ref="V1:AA1"/>
    <mergeCell ref="D2:I2"/>
    <mergeCell ref="H4:T4"/>
    <mergeCell ref="H5:L5"/>
    <mergeCell ref="O5:P5"/>
    <mergeCell ref="M38:Q38"/>
    <mergeCell ref="S38:Y38"/>
    <mergeCell ref="S34:Y34"/>
    <mergeCell ref="D34:L34"/>
    <mergeCell ref="P14:P16"/>
    <mergeCell ref="R15:S15"/>
    <mergeCell ref="T15:T16"/>
    <mergeCell ref="L15:L16"/>
    <mergeCell ref="K15:K16"/>
    <mergeCell ref="D30:AA31"/>
    <mergeCell ref="S37:Y37"/>
    <mergeCell ref="M35:Q35"/>
    <mergeCell ref="S35:Y35"/>
    <mergeCell ref="R13:Y13"/>
    <mergeCell ref="X14:X16"/>
    <mergeCell ref="D28:AA29"/>
    <mergeCell ref="D24:AA24"/>
    <mergeCell ref="J14:K14"/>
    <mergeCell ref="D13:D16"/>
    <mergeCell ref="J15:J16"/>
    <mergeCell ref="I13:Q13"/>
    <mergeCell ref="O14:O16"/>
    <mergeCell ref="F15:F16"/>
    <mergeCell ref="G15:G16"/>
    <mergeCell ref="M15:M16"/>
    <mergeCell ref="N14:N16"/>
    <mergeCell ref="I14:I16"/>
    <mergeCell ref="B12:AA12"/>
    <mergeCell ref="B11:AA11"/>
    <mergeCell ref="Q14:Q16"/>
    <mergeCell ref="R14:W14"/>
    <mergeCell ref="H13:H16"/>
    <mergeCell ref="Y14:Y16"/>
    <mergeCell ref="Z13:Z16"/>
    <mergeCell ref="B13:B16"/>
    <mergeCell ref="AA13:AA16"/>
    <mergeCell ref="E15:E16"/>
    <mergeCell ref="L14:M14"/>
    <mergeCell ref="U15:U16"/>
    <mergeCell ref="V15:V16"/>
    <mergeCell ref="W15:W16"/>
    <mergeCell ref="C13:C16"/>
    <mergeCell ref="E13:G14"/>
  </mergeCells>
  <dataValidations count="2">
    <dataValidation type="list" allowBlank="1" showInputMessage="1" showErrorMessage="1" sqref="H5:J5 L5" xr:uid="{00000000-0002-0000-0000-000001000000}">
      <formula1>"Nuolatinė,Ištęstinė"</formula1>
    </dataValidation>
    <dataValidation type="list" allowBlank="1" showInputMessage="1" showErrorMessage="1" sqref="D37:G37" xr:uid="{00000000-0002-0000-0000-000000000000}">
      <formula1>"Prodekanas,Prodekanė"</formula1>
    </dataValidation>
  </dataValidations>
  <printOptions horizontalCentered="1" verticalCentered="1"/>
  <pageMargins left="0.39370078740157483" right="0.39370078740157483" top="0.78740157480314965" bottom="0.19685039370078741" header="0.19685039370078741" footer="0.19685039370078741"/>
  <pageSetup paperSize="9" scale="90" orientation="landscape" r:id="rId1"/>
  <headerFooter alignWithMargins="0"/>
  <legacy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5D1E41DF0F74F47836E22897A92B853" ma:contentTypeVersion="6" ma:contentTypeDescription="Create a new document." ma:contentTypeScope="" ma:versionID="bd2a103631260ff291f871e49c43909b">
  <xsd:schema xmlns:xsd="http://www.w3.org/2001/XMLSchema" xmlns:xs="http://www.w3.org/2001/XMLSchema" xmlns:p="http://schemas.microsoft.com/office/2006/metadata/properties" xmlns:ns2="7a0564bd-a4a8-4852-95bd-c454fd77a3c0" targetNamespace="http://schemas.microsoft.com/office/2006/metadata/properties" ma:root="true" ma:fieldsID="055496331e0d784669a00795eb1addb7" ns2:_="">
    <xsd:import namespace="7a0564bd-a4a8-4852-95bd-c454fd77a3c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FormuojameVK01DEirVK02DE" minOccurs="0"/>
                <xsd:element ref="ns2:aweawe" minOccurs="0"/>
                <xsd:element ref="ns2:aweae" minOccurs="0"/>
                <xsd:element ref="ns2:N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0564bd-a4a8-4852-95bd-c454fd77a3c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FormuojameVK01DEirVK02DE" ma:index="10" nillable="true" ma:displayName="Formuoti VK02DE forma studijų programai" ma:format="Dropdown" ma:internalName="FormuojameVK01DEirVK02DE">
      <xsd:simpleType>
        <xsd:restriction base="dms:Text">
          <xsd:maxLength value="255"/>
        </xsd:restriction>
      </xsd:simpleType>
    </xsd:element>
    <xsd:element name="aweawe" ma:index="11" nillable="true" ma:displayName="Formuoti VK02DE forma katedrai" ma:format="Dropdown" ma:internalName="aweawe">
      <xsd:simpleType>
        <xsd:restriction base="dms:Text">
          <xsd:maxLength value="255"/>
        </xsd:restriction>
      </xsd:simpleType>
    </xsd:element>
    <xsd:element name="aweae" ma:index="12" nillable="true" ma:displayName="Dalinės tarifikacijos formavimas dėstytojams" ma:format="Dropdown" ma:internalName="aweae">
      <xsd:simpleType>
        <xsd:restriction base="dms:Text">
          <xsd:maxLength value="255"/>
        </xsd:restriction>
      </xsd:simpleType>
    </xsd:element>
    <xsd:element name="Nr" ma:index="13" nillable="true" ma:displayName="Nr" ma:format="Dropdown" ma:internalName="Nr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Nr xmlns="7a0564bd-a4a8-4852-95bd-c454fd77a3c0" xsi:nil="true"/>
    <FormuojameVK01DEirVK02DE xmlns="7a0564bd-a4a8-4852-95bd-c454fd77a3c0" xsi:nil="true"/>
    <aweae xmlns="7a0564bd-a4a8-4852-95bd-c454fd77a3c0" xsi:nil="true"/>
    <aweawe xmlns="7a0564bd-a4a8-4852-95bd-c454fd77a3c0" xsi:nil="true"/>
  </documentManagement>
</p:properties>
</file>

<file path=customXml/itemProps1.xml><?xml version="1.0" encoding="utf-8"?>
<ds:datastoreItem xmlns:ds="http://schemas.openxmlformats.org/officeDocument/2006/customXml" ds:itemID="{4B0868C8-AD5A-42A0-940D-EE78560A779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5F68855-5023-4EBC-9495-2D08886DD5F0}"/>
</file>

<file path=customXml/itemProps3.xml><?xml version="1.0" encoding="utf-8"?>
<ds:datastoreItem xmlns:ds="http://schemas.openxmlformats.org/officeDocument/2006/customXml" ds:itemID="{C23507A2-0C2E-4CEA-9550-01F5EFBD7D5E}">
  <ds:schemaRefs>
    <ds:schemaRef ds:uri="http://schemas.microsoft.com/office/2006/metadata/properties"/>
    <ds:schemaRef ds:uri="http://schemas.microsoft.com/office/infopath/2007/PartnerControls"/>
    <ds:schemaRef ds:uri="ab93e71c-c745-4996-890e-f68d3bea52dc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Studijų planas (Dieninis)</vt:lpstr>
      <vt:lpstr>Studijų planas (Sesijinės)</vt:lpstr>
      <vt:lpstr>Grupių planas</vt:lpstr>
      <vt:lpstr>VK01DE</vt:lpstr>
      <vt:lpstr>VK02DE</vt:lpstr>
      <vt:lpstr>'Studijų planas (Dieninis)'!Print_Area</vt:lpstr>
      <vt:lpstr>'Studijų planas (Dieninis)'!Print_Titles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nemira</dc:creator>
  <cp:keywords/>
  <dc:description/>
  <cp:lastModifiedBy>Marius</cp:lastModifiedBy>
  <cp:revision/>
  <dcterms:created xsi:type="dcterms:W3CDTF">2008-06-20T05:55:40Z</dcterms:created>
  <dcterms:modified xsi:type="dcterms:W3CDTF">2023-01-24T19:52:00Z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0x010100B5D1E41DF0F74F47836E22897A92B853</vt:lpwstr>
  </property>
</Properties>
</file>