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eigenein/GitHub/coursera/recommender-systems/recommender-systems-introduction/"/>
    </mc:Choice>
  </mc:AlternateContent>
  <xr:revisionPtr revIDLastSave="0" documentId="13_ncr:1_{4ED5F2FE-36E6-8743-9CB2-7BA7EF5DB916}" xr6:coauthVersionLast="47" xr6:coauthVersionMax="47" xr10:uidLastSave="{00000000-0000-0000-0000-000000000000}"/>
  <bookViews>
    <workbookView xWindow="0" yWindow="500" windowWidth="28800" windowHeight="16100" activeTab="3" xr2:uid="{00000000-000D-0000-FFFF-FFFF00000000}"/>
  </bookViews>
  <sheets>
    <sheet name="movie-row" sheetId="1" r:id="rId1"/>
    <sheet name="user-row" sheetId="2" r:id="rId2"/>
    <sheet name="correlations" sheetId="3" r:id="rId3"/>
    <sheet name="predictions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4" l="1" a="1"/>
  <c r="E4" i="4"/>
  <c r="E5" i="4" a="1"/>
  <c r="E5" i="4"/>
  <c r="E6" i="4" a="1"/>
  <c r="E6" i="4"/>
  <c r="E7" i="4" a="1"/>
  <c r="E7" i="4"/>
  <c r="E8" i="4" a="1"/>
  <c r="E8" i="4"/>
  <c r="E9" i="4" a="1"/>
  <c r="E9" i="4"/>
  <c r="E10" i="4" a="1"/>
  <c r="E10" i="4"/>
  <c r="E11" i="4" a="1"/>
  <c r="E11" i="4"/>
  <c r="E12" i="4" a="1"/>
  <c r="E12" i="4"/>
  <c r="E13" i="4" a="1"/>
  <c r="E13" i="4"/>
  <c r="E14" i="4" a="1"/>
  <c r="E14" i="4"/>
  <c r="E15" i="4" a="1"/>
  <c r="E15" i="4"/>
  <c r="E16" i="4" a="1"/>
  <c r="E16" i="4"/>
  <c r="E17" i="4" a="1"/>
  <c r="E17" i="4"/>
  <c r="E18" i="4" a="1"/>
  <c r="E18" i="4"/>
  <c r="E19" i="4" a="1"/>
  <c r="E19" i="4"/>
  <c r="E20" i="4" a="1"/>
  <c r="E20" i="4"/>
  <c r="E21" i="4" a="1"/>
  <c r="E21" i="4"/>
  <c r="E22" i="4" a="1"/>
  <c r="E22" i="4"/>
  <c r="E23" i="4" a="1"/>
  <c r="E23" i="4"/>
  <c r="E24" i="4" a="1"/>
  <c r="E24" i="4"/>
  <c r="E25" i="4" a="1"/>
  <c r="E25" i="4"/>
  <c r="E26" i="4" a="1"/>
  <c r="E26" i="4"/>
  <c r="E27" i="4" a="1"/>
  <c r="E27" i="4"/>
  <c r="E28" i="4" a="1"/>
  <c r="E28" i="4"/>
  <c r="E29" i="4" a="1"/>
  <c r="E29" i="4"/>
  <c r="E30" i="4" a="1"/>
  <c r="E30" i="4"/>
  <c r="E31" i="4" a="1"/>
  <c r="E31" i="4"/>
  <c r="E32" i="4" a="1"/>
  <c r="E32" i="4"/>
  <c r="E33" i="4" a="1"/>
  <c r="E33" i="4"/>
  <c r="E34" i="4" a="1"/>
  <c r="E34" i="4"/>
  <c r="E35" i="4" a="1"/>
  <c r="E35" i="4"/>
  <c r="E36" i="4" a="1"/>
  <c r="E36" i="4"/>
  <c r="E37" i="4" a="1"/>
  <c r="E37" i="4"/>
  <c r="E38" i="4" a="1"/>
  <c r="E38" i="4"/>
  <c r="E39" i="4" a="1"/>
  <c r="E39" i="4"/>
  <c r="E40" i="4" a="1"/>
  <c r="E40" i="4"/>
  <c r="E41" i="4" a="1"/>
  <c r="E41" i="4"/>
  <c r="E42" i="4" a="1"/>
  <c r="E42" i="4"/>
  <c r="E43" i="4" a="1"/>
  <c r="E43" i="4"/>
  <c r="E44" i="4" a="1"/>
  <c r="E44" i="4"/>
  <c r="E45" i="4" a="1"/>
  <c r="E45" i="4"/>
  <c r="E46" i="4" a="1"/>
  <c r="E46" i="4"/>
  <c r="E47" i="4" a="1"/>
  <c r="E47" i="4"/>
  <c r="E48" i="4" a="1"/>
  <c r="E48" i="4"/>
  <c r="E49" i="4" a="1"/>
  <c r="E49" i="4"/>
  <c r="E50" i="4" a="1"/>
  <c r="E50" i="4"/>
  <c r="E51" i="4" a="1"/>
  <c r="E51" i="4"/>
  <c r="E52" i="4" a="1"/>
  <c r="E52" i="4"/>
  <c r="E53" i="4" a="1"/>
  <c r="E53" i="4"/>
  <c r="E54" i="4" a="1"/>
  <c r="E54" i="4"/>
  <c r="E55" i="4" a="1"/>
  <c r="E55" i="4"/>
  <c r="E56" i="4" a="1"/>
  <c r="E56" i="4"/>
  <c r="E57" i="4" a="1"/>
  <c r="E57" i="4"/>
  <c r="E58" i="4" a="1"/>
  <c r="E58" i="4"/>
  <c r="E59" i="4" a="1"/>
  <c r="E59" i="4"/>
  <c r="E60" i="4" a="1"/>
  <c r="E60" i="4"/>
  <c r="E61" i="4" a="1"/>
  <c r="E61" i="4"/>
  <c r="E62" i="4" a="1"/>
  <c r="E62" i="4"/>
  <c r="E63" i="4" a="1"/>
  <c r="E63" i="4"/>
  <c r="E64" i="4" a="1"/>
  <c r="E64" i="4"/>
  <c r="E65" i="4" a="1"/>
  <c r="E65" i="4"/>
  <c r="E66" i="4" a="1"/>
  <c r="E66" i="4"/>
  <c r="E67" i="4" a="1"/>
  <c r="E67" i="4"/>
  <c r="E68" i="4" a="1"/>
  <c r="E68" i="4"/>
  <c r="E69" i="4" a="1"/>
  <c r="E69" i="4"/>
  <c r="E70" i="4" a="1"/>
  <c r="E70" i="4"/>
  <c r="E71" i="4" a="1"/>
  <c r="E71" i="4"/>
  <c r="E72" i="4" a="1"/>
  <c r="E72" i="4"/>
  <c r="E73" i="4" a="1"/>
  <c r="E73" i="4"/>
  <c r="E74" i="4" a="1"/>
  <c r="E74" i="4"/>
  <c r="E75" i="4" a="1"/>
  <c r="E75" i="4"/>
  <c r="E76" i="4" a="1"/>
  <c r="E76" i="4"/>
  <c r="E77" i="4" a="1"/>
  <c r="E77" i="4"/>
  <c r="E78" i="4" a="1"/>
  <c r="E78" i="4"/>
  <c r="E79" i="4" a="1"/>
  <c r="E79" i="4"/>
  <c r="E80" i="4" a="1"/>
  <c r="E80" i="4"/>
  <c r="E81" i="4" a="1"/>
  <c r="E81" i="4"/>
  <c r="E82" i="4" a="1"/>
  <c r="E82" i="4"/>
  <c r="E83" i="4" a="1"/>
  <c r="E83" i="4"/>
  <c r="E84" i="4" a="1"/>
  <c r="E84" i="4"/>
  <c r="E85" i="4" a="1"/>
  <c r="E85" i="4"/>
  <c r="E86" i="4" a="1"/>
  <c r="E86" i="4"/>
  <c r="E87" i="4" a="1"/>
  <c r="E87" i="4"/>
  <c r="E88" i="4" a="1"/>
  <c r="E88" i="4"/>
  <c r="E89" i="4" a="1"/>
  <c r="E89" i="4"/>
  <c r="E90" i="4" a="1"/>
  <c r="E90" i="4"/>
  <c r="E91" i="4" a="1"/>
  <c r="E91" i="4"/>
  <c r="E92" i="4" a="1"/>
  <c r="E92" i="4"/>
  <c r="E93" i="4" a="1"/>
  <c r="E93" i="4"/>
  <c r="E94" i="4" a="1"/>
  <c r="E94" i="4"/>
  <c r="E95" i="4" a="1"/>
  <c r="E95" i="4"/>
  <c r="E96" i="4" a="1"/>
  <c r="E96" i="4"/>
  <c r="E97" i="4" a="1"/>
  <c r="E97" i="4"/>
  <c r="E98" i="4" a="1"/>
  <c r="E98" i="4"/>
  <c r="E99" i="4" a="1"/>
  <c r="E99" i="4"/>
  <c r="E100" i="4" a="1"/>
  <c r="E100" i="4"/>
  <c r="E101" i="4" a="1"/>
  <c r="E101" i="4"/>
  <c r="E3" i="4" a="1"/>
  <c r="E3" i="4"/>
  <c r="E2" i="4" a="1"/>
  <c r="E2" i="4"/>
  <c r="D91" i="4" a="1"/>
  <c r="D91" i="4"/>
  <c r="D92" i="4" a="1"/>
  <c r="D92" i="4"/>
  <c r="D93" i="4" a="1"/>
  <c r="D93" i="4"/>
  <c r="D94" i="4" a="1"/>
  <c r="D94" i="4"/>
  <c r="D95" i="4" a="1"/>
  <c r="D95" i="4"/>
  <c r="D96" i="4" a="1"/>
  <c r="D96" i="4"/>
  <c r="D97" i="4" a="1"/>
  <c r="D97" i="4"/>
  <c r="D98" i="4" a="1"/>
  <c r="D98" i="4"/>
  <c r="D99" i="4" a="1"/>
  <c r="D99" i="4"/>
  <c r="D100" i="4" a="1"/>
  <c r="D100" i="4"/>
  <c r="D101" i="4" a="1"/>
  <c r="D101" i="4"/>
  <c r="D70" i="4" a="1"/>
  <c r="D70" i="4"/>
  <c r="D71" i="4" a="1"/>
  <c r="D71" i="4"/>
  <c r="D72" i="4" a="1"/>
  <c r="D72" i="4"/>
  <c r="D73" i="4" a="1"/>
  <c r="D73" i="4"/>
  <c r="D74" i="4" a="1"/>
  <c r="D74" i="4"/>
  <c r="D75" i="4" a="1"/>
  <c r="D75" i="4"/>
  <c r="D76" i="4" a="1"/>
  <c r="D76" i="4"/>
  <c r="D77" i="4" a="1"/>
  <c r="D77" i="4"/>
  <c r="D78" i="4" a="1"/>
  <c r="D78" i="4"/>
  <c r="D79" i="4" a="1"/>
  <c r="D79" i="4"/>
  <c r="D80" i="4" a="1"/>
  <c r="D80" i="4"/>
  <c r="D81" i="4" a="1"/>
  <c r="D81" i="4"/>
  <c r="D82" i="4" a="1"/>
  <c r="D82" i="4"/>
  <c r="D83" i="4" a="1"/>
  <c r="D83" i="4"/>
  <c r="D84" i="4" a="1"/>
  <c r="D84" i="4"/>
  <c r="D85" i="4" a="1"/>
  <c r="D85" i="4"/>
  <c r="D86" i="4" a="1"/>
  <c r="D86" i="4"/>
  <c r="D87" i="4" a="1"/>
  <c r="D87" i="4"/>
  <c r="D88" i="4" a="1"/>
  <c r="D88" i="4"/>
  <c r="D89" i="4" a="1"/>
  <c r="D89" i="4"/>
  <c r="D90" i="4" a="1"/>
  <c r="D90" i="4"/>
  <c r="D56" i="4" a="1"/>
  <c r="D56" i="4"/>
  <c r="D57" i="4" a="1"/>
  <c r="D57" i="4"/>
  <c r="D58" i="4" a="1"/>
  <c r="D58" i="4"/>
  <c r="D59" i="4" a="1"/>
  <c r="D59" i="4"/>
  <c r="D60" i="4" a="1"/>
  <c r="D60" i="4"/>
  <c r="D61" i="4" a="1"/>
  <c r="D61" i="4"/>
  <c r="D62" i="4" a="1"/>
  <c r="D62" i="4"/>
  <c r="D63" i="4" a="1"/>
  <c r="D63" i="4"/>
  <c r="D64" i="4" a="1"/>
  <c r="D64" i="4"/>
  <c r="D65" i="4" a="1"/>
  <c r="D65" i="4"/>
  <c r="D66" i="4" a="1"/>
  <c r="D66" i="4"/>
  <c r="D67" i="4" a="1"/>
  <c r="D67" i="4"/>
  <c r="D68" i="4" a="1"/>
  <c r="D68" i="4"/>
  <c r="D69" i="4" a="1"/>
  <c r="D69" i="4"/>
  <c r="D40" i="4" a="1"/>
  <c r="D40" i="4"/>
  <c r="D41" i="4" a="1"/>
  <c r="D41" i="4"/>
  <c r="D42" i="4" a="1"/>
  <c r="D42" i="4"/>
  <c r="D43" i="4" a="1"/>
  <c r="D43" i="4"/>
  <c r="D44" i="4" a="1"/>
  <c r="D44" i="4"/>
  <c r="D45" i="4" a="1"/>
  <c r="D45" i="4"/>
  <c r="D46" i="4" a="1"/>
  <c r="D46" i="4"/>
  <c r="D47" i="4" a="1"/>
  <c r="D47" i="4"/>
  <c r="D48" i="4" a="1"/>
  <c r="D48" i="4"/>
  <c r="D49" i="4" a="1"/>
  <c r="D49" i="4"/>
  <c r="D50" i="4" a="1"/>
  <c r="D50" i="4"/>
  <c r="D51" i="4" a="1"/>
  <c r="D51" i="4"/>
  <c r="D52" i="4" a="1"/>
  <c r="D52" i="4"/>
  <c r="D53" i="4" a="1"/>
  <c r="D53" i="4"/>
  <c r="D54" i="4" a="1"/>
  <c r="D54" i="4"/>
  <c r="D55" i="4" a="1"/>
  <c r="D55" i="4"/>
  <c r="D25" i="4" a="1"/>
  <c r="D25" i="4"/>
  <c r="D26" i="4" a="1"/>
  <c r="D26" i="4"/>
  <c r="D27" i="4" a="1"/>
  <c r="D27" i="4"/>
  <c r="D28" i="4" a="1"/>
  <c r="D28" i="4"/>
  <c r="D29" i="4" a="1"/>
  <c r="D29" i="4"/>
  <c r="D30" i="4" a="1"/>
  <c r="D30" i="4"/>
  <c r="D31" i="4" a="1"/>
  <c r="D31" i="4"/>
  <c r="D32" i="4" a="1"/>
  <c r="D32" i="4"/>
  <c r="D33" i="4" a="1"/>
  <c r="D33" i="4"/>
  <c r="D34" i="4" a="1"/>
  <c r="D34" i="4"/>
  <c r="D35" i="4" a="1"/>
  <c r="D35" i="4"/>
  <c r="D36" i="4" a="1"/>
  <c r="D36" i="4"/>
  <c r="D37" i="4" a="1"/>
  <c r="D37" i="4"/>
  <c r="D38" i="4" a="1"/>
  <c r="D38" i="4"/>
  <c r="D39" i="4" a="1"/>
  <c r="D39" i="4"/>
  <c r="D4" i="4" a="1"/>
  <c r="D4" i="4"/>
  <c r="D5" i="4" a="1"/>
  <c r="D5" i="4"/>
  <c r="D6" i="4" a="1"/>
  <c r="D6" i="4"/>
  <c r="D7" i="4" a="1"/>
  <c r="D7" i="4"/>
  <c r="D8" i="4" a="1"/>
  <c r="D8" i="4"/>
  <c r="D9" i="4" a="1"/>
  <c r="D9" i="4"/>
  <c r="D10" i="4" a="1"/>
  <c r="D10" i="4"/>
  <c r="D11" i="4" a="1"/>
  <c r="D11" i="4"/>
  <c r="D12" i="4" a="1"/>
  <c r="D12" i="4"/>
  <c r="D13" i="4" a="1"/>
  <c r="D13" i="4"/>
  <c r="D14" i="4" a="1"/>
  <c r="D14" i="4"/>
  <c r="D15" i="4" a="1"/>
  <c r="D15" i="4"/>
  <c r="D16" i="4" a="1"/>
  <c r="D16" i="4"/>
  <c r="D17" i="4" a="1"/>
  <c r="D17" i="4"/>
  <c r="D18" i="4" a="1"/>
  <c r="D18" i="4"/>
  <c r="D19" i="4" a="1"/>
  <c r="D19" i="4"/>
  <c r="D20" i="4" a="1"/>
  <c r="D20" i="4"/>
  <c r="D21" i="4" a="1"/>
  <c r="D21" i="4"/>
  <c r="D22" i="4" a="1"/>
  <c r="D22" i="4"/>
  <c r="D23" i="4" a="1"/>
  <c r="D23" i="4"/>
  <c r="D24" i="4" a="1"/>
  <c r="D24" i="4"/>
  <c r="D3" i="4" a="1"/>
  <c r="D3" i="4"/>
  <c r="D2" i="4" a="1"/>
  <c r="D2" i="4"/>
  <c r="Q102" i="1"/>
  <c r="R102" i="1"/>
  <c r="S102" i="1"/>
  <c r="T102" i="1"/>
  <c r="U102" i="1"/>
  <c r="V102" i="1"/>
  <c r="W102" i="1"/>
  <c r="X102" i="1"/>
  <c r="Y102" i="1"/>
  <c r="Z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C102" i="1"/>
  <c r="B102" i="1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" i="4"/>
  <c r="B2" i="4"/>
  <c r="B92" i="4"/>
  <c r="B93" i="4"/>
  <c r="B94" i="4"/>
  <c r="B95" i="4"/>
  <c r="B96" i="4"/>
  <c r="B97" i="4"/>
  <c r="B98" i="4"/>
  <c r="B99" i="4"/>
  <c r="B100" i="4"/>
  <c r="B101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3"/>
  <c r="C2" i="3"/>
  <c r="D2" i="3"/>
  <c r="E2" i="3"/>
  <c r="G2" i="3"/>
  <c r="H2" i="3"/>
  <c r="I2" i="3"/>
  <c r="J2" i="3"/>
  <c r="K2" i="3"/>
  <c r="L2" i="3"/>
  <c r="M2" i="3"/>
  <c r="N2" i="3"/>
  <c r="P2" i="3"/>
  <c r="Q2" i="3"/>
  <c r="R2" i="3"/>
  <c r="S2" i="3"/>
  <c r="T2" i="3"/>
  <c r="U2" i="3"/>
  <c r="V2" i="3"/>
  <c r="W2" i="3"/>
  <c r="X2" i="3"/>
  <c r="Y2" i="3"/>
  <c r="Z2" i="3"/>
  <c r="B3" i="3"/>
  <c r="C3" i="3"/>
  <c r="D3" i="3"/>
  <c r="E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B4" i="3"/>
  <c r="C4" i="3"/>
  <c r="D4" i="3"/>
  <c r="E4" i="3"/>
  <c r="G4" i="3"/>
  <c r="H4" i="3"/>
  <c r="I4" i="3"/>
  <c r="J4" i="3"/>
  <c r="K4" i="3"/>
  <c r="L4" i="3"/>
  <c r="M4" i="3"/>
  <c r="N4" i="3"/>
  <c r="P4" i="3"/>
  <c r="Q4" i="3"/>
  <c r="R4" i="3"/>
  <c r="S4" i="3"/>
  <c r="T4" i="3"/>
  <c r="U4" i="3"/>
  <c r="V4" i="3"/>
  <c r="W4" i="3"/>
  <c r="X4" i="3"/>
  <c r="Y4" i="3"/>
  <c r="Z4" i="3"/>
  <c r="B5" i="3"/>
  <c r="C5" i="3"/>
  <c r="D5" i="3"/>
  <c r="E5" i="3"/>
  <c r="G5" i="3"/>
  <c r="H5" i="3"/>
  <c r="I5" i="3"/>
  <c r="J5" i="3"/>
  <c r="K5" i="3"/>
  <c r="L5" i="3"/>
  <c r="M5" i="3"/>
  <c r="N5" i="3"/>
  <c r="P5" i="3"/>
  <c r="Q5" i="3"/>
  <c r="R5" i="3"/>
  <c r="S5" i="3"/>
  <c r="T5" i="3"/>
  <c r="U5" i="3"/>
  <c r="V5" i="3"/>
  <c r="W5" i="3"/>
  <c r="X5" i="3"/>
  <c r="Y5" i="3"/>
  <c r="Z5" i="3"/>
  <c r="H6" i="3"/>
  <c r="S6" i="3"/>
  <c r="U6" i="3"/>
  <c r="Y6" i="3"/>
  <c r="Z6" i="3"/>
  <c r="B7" i="3"/>
  <c r="C7" i="3"/>
  <c r="D7" i="3"/>
  <c r="E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B8" i="3"/>
  <c r="C8" i="3"/>
  <c r="D8" i="3"/>
  <c r="E8" i="3"/>
  <c r="F8" i="3"/>
  <c r="G8" i="3"/>
  <c r="H8" i="3"/>
  <c r="I8" i="3"/>
  <c r="J8" i="3"/>
  <c r="K8" i="3"/>
  <c r="L8" i="3"/>
  <c r="M8" i="3"/>
  <c r="N8" i="3"/>
  <c r="P8" i="3"/>
  <c r="Q8" i="3"/>
  <c r="R8" i="3"/>
  <c r="S8" i="3"/>
  <c r="T8" i="3"/>
  <c r="U8" i="3"/>
  <c r="V8" i="3"/>
  <c r="W8" i="3"/>
  <c r="X8" i="3"/>
  <c r="Y8" i="3"/>
  <c r="Z8" i="3"/>
  <c r="B9" i="3"/>
  <c r="C9" i="3"/>
  <c r="D9" i="3"/>
  <c r="E9" i="3"/>
  <c r="G9" i="3"/>
  <c r="H9" i="3"/>
  <c r="I9" i="3"/>
  <c r="J9" i="3"/>
  <c r="K9" i="3"/>
  <c r="L9" i="3"/>
  <c r="M9" i="3"/>
  <c r="N9" i="3"/>
  <c r="P9" i="3"/>
  <c r="Q9" i="3"/>
  <c r="R9" i="3"/>
  <c r="S9" i="3"/>
  <c r="T9" i="3"/>
  <c r="U9" i="3"/>
  <c r="V9" i="3"/>
  <c r="W9" i="3"/>
  <c r="X9" i="3"/>
  <c r="Y9" i="3"/>
  <c r="Z9" i="3"/>
  <c r="B11" i="3"/>
  <c r="C11" i="3"/>
  <c r="D11" i="3"/>
  <c r="E11" i="3"/>
  <c r="G11" i="3"/>
  <c r="H11" i="3"/>
  <c r="I11" i="3"/>
  <c r="J11" i="3"/>
  <c r="K11" i="3"/>
  <c r="L11" i="3"/>
  <c r="M11" i="3"/>
  <c r="N11" i="3"/>
  <c r="P11" i="3"/>
  <c r="Q11" i="3"/>
  <c r="R11" i="3"/>
  <c r="S11" i="3"/>
  <c r="T11" i="3"/>
  <c r="U11" i="3"/>
  <c r="V11" i="3"/>
  <c r="W11" i="3"/>
  <c r="X11" i="3"/>
  <c r="Y11" i="3"/>
  <c r="Z11" i="3"/>
  <c r="B12" i="3"/>
  <c r="C12" i="3"/>
  <c r="D12" i="3"/>
  <c r="E12" i="3"/>
  <c r="G12" i="3"/>
  <c r="H12" i="3"/>
  <c r="I12" i="3"/>
  <c r="J12" i="3"/>
  <c r="K12" i="3"/>
  <c r="L12" i="3"/>
  <c r="M12" i="3"/>
  <c r="N12" i="3"/>
  <c r="P12" i="3"/>
  <c r="Q12" i="3"/>
  <c r="R12" i="3"/>
  <c r="S12" i="3"/>
  <c r="T12" i="3"/>
  <c r="U12" i="3"/>
  <c r="V12" i="3"/>
  <c r="W12" i="3"/>
  <c r="X12" i="3"/>
  <c r="Y12" i="3"/>
  <c r="Z12" i="3"/>
  <c r="B13" i="3"/>
  <c r="C13" i="3"/>
  <c r="D13" i="3"/>
  <c r="E13" i="3"/>
  <c r="G13" i="3"/>
  <c r="H13" i="3"/>
  <c r="I13" i="3"/>
  <c r="J13" i="3"/>
  <c r="K13" i="3"/>
  <c r="L13" i="3"/>
  <c r="M13" i="3"/>
  <c r="N13" i="3"/>
  <c r="P13" i="3"/>
  <c r="Q13" i="3"/>
  <c r="R13" i="3"/>
  <c r="S13" i="3"/>
  <c r="T13" i="3"/>
  <c r="U13" i="3"/>
  <c r="V13" i="3"/>
  <c r="W13" i="3"/>
  <c r="X13" i="3"/>
  <c r="Y13" i="3"/>
  <c r="Z13" i="3"/>
  <c r="B14" i="3"/>
  <c r="C14" i="3"/>
  <c r="D14" i="3"/>
  <c r="E14" i="3"/>
  <c r="G14" i="3"/>
  <c r="H14" i="3"/>
  <c r="I14" i="3"/>
  <c r="J14" i="3"/>
  <c r="K14" i="3"/>
  <c r="L14" i="3"/>
  <c r="M14" i="3"/>
  <c r="N14" i="3"/>
  <c r="P14" i="3"/>
  <c r="Q14" i="3"/>
  <c r="R14" i="3"/>
  <c r="S14" i="3"/>
  <c r="T14" i="3"/>
  <c r="U14" i="3"/>
  <c r="V14" i="3"/>
  <c r="W14" i="3"/>
  <c r="X14" i="3"/>
  <c r="Y14" i="3"/>
  <c r="Z14" i="3"/>
  <c r="C15" i="3"/>
  <c r="G15" i="3"/>
  <c r="J15" i="3"/>
  <c r="T15" i="3"/>
  <c r="X15" i="3"/>
  <c r="B16" i="3"/>
  <c r="C16" i="3"/>
  <c r="D16" i="3"/>
  <c r="E16" i="3"/>
  <c r="G16" i="3"/>
  <c r="H16" i="3"/>
  <c r="I16" i="3"/>
  <c r="J16" i="3"/>
  <c r="K16" i="3"/>
  <c r="L16" i="3"/>
  <c r="M16" i="3"/>
  <c r="N16" i="3"/>
  <c r="P16" i="3"/>
  <c r="Q16" i="3"/>
  <c r="R16" i="3"/>
  <c r="S16" i="3"/>
  <c r="T16" i="3"/>
  <c r="U16" i="3"/>
  <c r="V16" i="3"/>
  <c r="W16" i="3"/>
  <c r="X16" i="3"/>
  <c r="Y16" i="3"/>
  <c r="Z16" i="3"/>
  <c r="B17" i="3"/>
  <c r="C17" i="3"/>
  <c r="D17" i="3"/>
  <c r="E17" i="3"/>
  <c r="G17" i="3"/>
  <c r="H17" i="3"/>
  <c r="I17" i="3"/>
  <c r="J17" i="3"/>
  <c r="K17" i="3"/>
  <c r="L17" i="3"/>
  <c r="M17" i="3"/>
  <c r="N17" i="3"/>
  <c r="P17" i="3"/>
  <c r="Q17" i="3"/>
  <c r="R17" i="3"/>
  <c r="S17" i="3"/>
  <c r="T17" i="3"/>
  <c r="U17" i="3"/>
  <c r="V17" i="3"/>
  <c r="W17" i="3"/>
  <c r="X17" i="3"/>
  <c r="Y17" i="3"/>
  <c r="Z17" i="3"/>
  <c r="B18" i="3"/>
  <c r="C18" i="3"/>
  <c r="D18" i="3"/>
  <c r="E18" i="3"/>
  <c r="G18" i="3"/>
  <c r="H18" i="3"/>
  <c r="I18" i="3"/>
  <c r="J18" i="3"/>
  <c r="K18" i="3"/>
  <c r="L18" i="3"/>
  <c r="M18" i="3"/>
  <c r="N18" i="3"/>
  <c r="P18" i="3"/>
  <c r="Q18" i="3"/>
  <c r="R18" i="3"/>
  <c r="S18" i="3"/>
  <c r="T18" i="3"/>
  <c r="U18" i="3"/>
  <c r="V18" i="3"/>
  <c r="W18" i="3"/>
  <c r="X18" i="3"/>
  <c r="Y18" i="3"/>
  <c r="Z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P19" i="3"/>
  <c r="Q19" i="3"/>
  <c r="R19" i="3"/>
  <c r="S19" i="3"/>
  <c r="T19" i="3"/>
  <c r="U19" i="3"/>
  <c r="V19" i="3"/>
  <c r="W19" i="3"/>
  <c r="X19" i="3"/>
  <c r="Y19" i="3"/>
  <c r="Z19" i="3"/>
  <c r="B20" i="3"/>
  <c r="C20" i="3"/>
  <c r="D20" i="3"/>
  <c r="E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P21" i="3"/>
  <c r="Q21" i="3"/>
  <c r="R21" i="3"/>
  <c r="S21" i="3"/>
  <c r="T21" i="3"/>
  <c r="U21" i="3"/>
  <c r="V21" i="3"/>
  <c r="W21" i="3"/>
  <c r="X21" i="3"/>
  <c r="Y21" i="3"/>
  <c r="Z21" i="3"/>
  <c r="B22" i="3"/>
  <c r="C22" i="3"/>
  <c r="D22" i="3"/>
  <c r="E22" i="3"/>
  <c r="G22" i="3"/>
  <c r="H22" i="3"/>
  <c r="I22" i="3"/>
  <c r="J22" i="3"/>
  <c r="K22" i="3"/>
  <c r="L22" i="3"/>
  <c r="M22" i="3"/>
  <c r="N22" i="3"/>
  <c r="P22" i="3"/>
  <c r="Q22" i="3"/>
  <c r="R22" i="3"/>
  <c r="S22" i="3"/>
  <c r="T22" i="3"/>
  <c r="U22" i="3"/>
  <c r="V22" i="3"/>
  <c r="W22" i="3"/>
  <c r="X22" i="3"/>
  <c r="Y22" i="3"/>
  <c r="Z22" i="3"/>
  <c r="B23" i="3"/>
  <c r="C23" i="3"/>
  <c r="D23" i="3"/>
  <c r="E23" i="3"/>
  <c r="G23" i="3"/>
  <c r="H23" i="3"/>
  <c r="I23" i="3"/>
  <c r="J23" i="3"/>
  <c r="K23" i="3"/>
  <c r="L23" i="3"/>
  <c r="M23" i="3"/>
  <c r="N23" i="3"/>
  <c r="P23" i="3"/>
  <c r="Q23" i="3"/>
  <c r="R23" i="3"/>
  <c r="S23" i="3"/>
  <c r="T23" i="3"/>
  <c r="U23" i="3"/>
  <c r="V23" i="3"/>
  <c r="W23" i="3"/>
  <c r="X23" i="3"/>
  <c r="Y23" i="3"/>
  <c r="Z23" i="3"/>
  <c r="B24" i="3"/>
  <c r="C24" i="3"/>
  <c r="D24" i="3"/>
  <c r="E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P25" i="3"/>
  <c r="Q25" i="3"/>
  <c r="R25" i="3"/>
  <c r="S25" i="3"/>
  <c r="T25" i="3"/>
  <c r="U25" i="3"/>
  <c r="V25" i="3"/>
  <c r="W25" i="3"/>
  <c r="X25" i="3"/>
  <c r="Y25" i="3"/>
  <c r="Z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P26" i="3"/>
  <c r="Q26" i="3"/>
  <c r="R26" i="3"/>
  <c r="S26" i="3"/>
  <c r="T26" i="3"/>
  <c r="U26" i="3"/>
  <c r="V26" i="3"/>
  <c r="W26" i="3"/>
  <c r="X26" i="3"/>
  <c r="Y26" i="3"/>
  <c r="Z26" i="3"/>
  <c r="C10" i="3"/>
  <c r="D10" i="3"/>
  <c r="E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<sst xmlns="http://schemas.openxmlformats.org/spreadsheetml/2006/main" count="300" uniqueCount="100">
  <si>
    <t>11: Star Wars: Episode IV - A New Hope (1977)</t>
  </si>
  <si>
    <t>12: Finding Nemo (2003)</t>
  </si>
  <si>
    <t>13: Forrest Gump (1994)</t>
  </si>
  <si>
    <t>14: American Beauty (1999)</t>
  </si>
  <si>
    <t>22: Pirates of the Caribbean: The Curse of the Black Pearl (2003)</t>
  </si>
  <si>
    <t>24: Kill Bill: Vol. 1 (2003)</t>
  </si>
  <si>
    <t>38: Eternal Sunshine of the Spotless Mind (2004)</t>
  </si>
  <si>
    <t>63: Twelve Monkeys (a.k.a. 12 Monkeys) (1995)</t>
  </si>
  <si>
    <t>77: Memento (2000)</t>
  </si>
  <si>
    <t>85: Raiders of the Lost Ark (Indiana Jones and the Raiders of the Lost Ark) (1981)</t>
  </si>
  <si>
    <t>98: Gladiator (2000)</t>
  </si>
  <si>
    <t>105: Back to the Future (1985)</t>
  </si>
  <si>
    <t>107: Snatch (2000)</t>
  </si>
  <si>
    <t>114: Pretty Woman (1990)</t>
  </si>
  <si>
    <t>120: The Lord of the Rings: The Fellowship of the Ring (2001)</t>
  </si>
  <si>
    <t>121: The Lord of the Rings: The Two Towers (2002)</t>
  </si>
  <si>
    <t>122: The Lord of the Rings: The Return of the King (2003)</t>
  </si>
  <si>
    <t>134: O Brother Where Art Thou? (2000)</t>
  </si>
  <si>
    <t>141: Donnie Darko (2001)</t>
  </si>
  <si>
    <t>146: Crouching Tiger Hidden Dragon (Wo hu cang long) (2000)</t>
  </si>
  <si>
    <t>153: Lost in Translation (2003)</t>
  </si>
  <si>
    <t>155: The Dark Knight (2008)</t>
  </si>
  <si>
    <t>161: Ocean's Eleven (2001)</t>
  </si>
  <si>
    <t>180: Minority Report (2002)</t>
  </si>
  <si>
    <t>187: Sin City (2005)</t>
  </si>
  <si>
    <t>194: Amelie (2001)</t>
  </si>
  <si>
    <t>197: Braveheart (1995)</t>
  </si>
  <si>
    <t>238: The Godfather (1972)</t>
  </si>
  <si>
    <t>243: High Fidelity (2000)</t>
  </si>
  <si>
    <t>268: Batman (1989)</t>
  </si>
  <si>
    <t>272: Batman Begins (2005)</t>
  </si>
  <si>
    <t>274: The Silence of the Lambs (1991)</t>
  </si>
  <si>
    <t>275: Fargo (1996)</t>
  </si>
  <si>
    <t>278: The Shawshank Redemption (1994)</t>
  </si>
  <si>
    <t>280: Terminator 2: Judgment Day (1991)</t>
  </si>
  <si>
    <t>329: Jurassic Park (1993)</t>
  </si>
  <si>
    <t>393: Kill Bill: Vol. 2 (2004)</t>
  </si>
  <si>
    <t>414: Batman Forever (1995)</t>
  </si>
  <si>
    <t>424: Schindler's List (1993)</t>
  </si>
  <si>
    <t>453: A Beautiful Mind (2001)</t>
  </si>
  <si>
    <t>462: Erin Brockovich (2000)</t>
  </si>
  <si>
    <t>550: Fight Club (1999)</t>
  </si>
  <si>
    <t>557: Spider-Man (2002)</t>
  </si>
  <si>
    <t>558: Spider-Man 2 (2004)</t>
  </si>
  <si>
    <t>568: Apollo 13 (1995)</t>
  </si>
  <si>
    <t>581: Dances with Wolves (1990)</t>
  </si>
  <si>
    <t>585: Monsters Inc. (2001)</t>
  </si>
  <si>
    <t>597: Titanic (1997)</t>
  </si>
  <si>
    <t>601: E.T. the Extra-Terrestrial (1982)</t>
  </si>
  <si>
    <t>602: Independence Day (a.k.a. ID4) (1996)</t>
  </si>
  <si>
    <t>603: The Matrix (1999)</t>
  </si>
  <si>
    <t>604: The Matrix Reloaded (2003)</t>
  </si>
  <si>
    <t>607: Men in Black (a.k.a. MIB) (1997)</t>
  </si>
  <si>
    <t>629: The Usual Suspects (1995)</t>
  </si>
  <si>
    <t>640: Catch Me If You Can (2002)</t>
  </si>
  <si>
    <t>641: Requiem for a Dream (2000)</t>
  </si>
  <si>
    <t>664: Twister (1996)</t>
  </si>
  <si>
    <t>671: Harry Potter and the Sorcerer's Stone (a.k.a. Harry Potter and the Philosopher's Stone) (2001)</t>
  </si>
  <si>
    <t>672: Harry Potter and the Chamber of Secrets (2002)</t>
  </si>
  <si>
    <t>680: Pulp Fiction (1994)</t>
  </si>
  <si>
    <t>745: The Sixth Sense (1999)</t>
  </si>
  <si>
    <t>752: V for Vendetta (2006)</t>
  </si>
  <si>
    <t>786: Almost Famous (2000)</t>
  </si>
  <si>
    <t>788: Mrs. Doubtfire (1993)</t>
  </si>
  <si>
    <t>807: Seven (a.k.a. Se7en) (1995)</t>
  </si>
  <si>
    <t>808: Shrek (2001)</t>
  </si>
  <si>
    <t>809: Shrek 2 (2004)</t>
  </si>
  <si>
    <t>812: Aladdin (1992)</t>
  </si>
  <si>
    <t>854: The Mask (1994)</t>
  </si>
  <si>
    <t>857: Saving Private Ryan (1998)</t>
  </si>
  <si>
    <t>862: Toy Story (1995)</t>
  </si>
  <si>
    <t>954: Mission: Impossible (1996)</t>
  </si>
  <si>
    <t>955: Mission: Impossible II (2000)</t>
  </si>
  <si>
    <t>1422: The Departed (2006)</t>
  </si>
  <si>
    <t>1572: Die Hard: With a Vengeance (1995)</t>
  </si>
  <si>
    <t>1597: Meet the Parents (2000)</t>
  </si>
  <si>
    <t>1637: Speed (1994)</t>
  </si>
  <si>
    <t>1891: Star Wars: Episode V - The Empire Strikes Back (1980)</t>
  </si>
  <si>
    <t>1892: Star Wars: Episode VI - Return of the Jedi (1983)</t>
  </si>
  <si>
    <t>1894: Star Wars: Episode II - Attack of the Clones (2002)</t>
  </si>
  <si>
    <t>1900: Traffic (2000)</t>
  </si>
  <si>
    <t>2024: The Patriot (2000)</t>
  </si>
  <si>
    <t>2164: Stargate (1994)</t>
  </si>
  <si>
    <t>2501: The Bourne Identity (2002)</t>
  </si>
  <si>
    <t>2502: The Bourne Supremacy (2004)</t>
  </si>
  <si>
    <t>3049: Ace Ventura: Pet Detective (1994)</t>
  </si>
  <si>
    <t>4327: Charlie's Angels (2000)</t>
  </si>
  <si>
    <t>5503: The Fugitive (1993)</t>
  </si>
  <si>
    <t>7443: Chicken Run (2000)</t>
  </si>
  <si>
    <t>8358: Cast Away (2000)</t>
  </si>
  <si>
    <t>8467: Dumb &amp; Dumber (1994)</t>
  </si>
  <si>
    <t>8587: The Lion King (1994)</t>
  </si>
  <si>
    <t>9331: Clear and Present Danger (1994)</t>
  </si>
  <si>
    <t>9741: Unbreakable (2000)</t>
  </si>
  <si>
    <t>9802: The Rock (1996)</t>
  </si>
  <si>
    <t>9806: The Incredibles (2004)</t>
  </si>
  <si>
    <t>10020: Beauty and the Beast (1991)</t>
  </si>
  <si>
    <t>36657: X-Men (2000)</t>
  </si>
  <si>
    <t>36658: X2: X-Men United (2003)</t>
  </si>
  <si>
    <t>36955: True Lies (1994)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</si>
</sst>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"/>
  <sheetViews>
    <sheetView topLeftCell="A83" zoomScale="125" zoomScaleNormal="125" workbookViewId="0">
      <pane xSplit="1" topLeftCell="B1" activePane="topRight" state="frozen"/>
      <selection pane="topRight" activeCell="O102" sqref="O102"/>
    </sheetView>
  </sheetViews>
  <sheetFormatPr baseColWidth="10" defaultColWidth="8.83203125" defaultRowHeight="15" x14ac:dyDescent="0.2"/>
  <cols>
    <col min="1" max="1" width="38.83203125" customWidth="1"/>
  </cols>
  <sheetData>
    <row r="1" spans="1:26" x14ac:dyDescent="0.2">
      <c r="B1">
        <v>1648</v>
      </c>
      <c r="C1">
        <v>5136</v>
      </c>
      <c r="D1">
        <v>918</v>
      </c>
      <c r="E1">
        <v>2824</v>
      </c>
      <c r="F1">
        <v>3867</v>
      </c>
      <c r="G1">
        <v>860</v>
      </c>
      <c r="H1">
        <v>3712</v>
      </c>
      <c r="I1">
        <v>2968</v>
      </c>
      <c r="J1">
        <v>3525</v>
      </c>
      <c r="K1">
        <v>4323</v>
      </c>
      <c r="L1">
        <v>3617</v>
      </c>
      <c r="M1">
        <v>4360</v>
      </c>
      <c r="N1">
        <v>2756</v>
      </c>
      <c r="O1">
        <v>89</v>
      </c>
      <c r="P1">
        <v>442</v>
      </c>
      <c r="Q1">
        <v>3556</v>
      </c>
      <c r="R1">
        <v>5261</v>
      </c>
      <c r="S1">
        <v>2492</v>
      </c>
      <c r="T1">
        <v>5062</v>
      </c>
      <c r="U1">
        <v>2486</v>
      </c>
      <c r="V1">
        <v>4942</v>
      </c>
      <c r="W1">
        <v>2267</v>
      </c>
      <c r="X1">
        <v>4809</v>
      </c>
      <c r="Y1">
        <v>3853</v>
      </c>
      <c r="Z1">
        <v>2288</v>
      </c>
    </row>
    <row r="2" spans="1:26" x14ac:dyDescent="0.2">
      <c r="A2" t="s">
        <v>0</v>
      </c>
      <c r="C2">
        <v>4.5</v>
      </c>
      <c r="D2">
        <v>5</v>
      </c>
      <c r="E2">
        <v>4.5</v>
      </c>
      <c r="F2">
        <v>4</v>
      </c>
      <c r="G2">
        <v>4</v>
      </c>
      <c r="I2">
        <v>5</v>
      </c>
      <c r="J2">
        <v>4</v>
      </c>
      <c r="K2">
        <v>5</v>
      </c>
      <c r="M2">
        <v>4</v>
      </c>
      <c r="O2">
        <v>4</v>
      </c>
      <c r="P2">
        <v>3</v>
      </c>
      <c r="Q2">
        <v>4</v>
      </c>
      <c r="S2">
        <v>4.5</v>
      </c>
      <c r="T2">
        <v>4</v>
      </c>
      <c r="U2">
        <v>3.5</v>
      </c>
    </row>
    <row r="3" spans="1:26" x14ac:dyDescent="0.2">
      <c r="A3" t="s">
        <v>1</v>
      </c>
      <c r="C3">
        <v>5</v>
      </c>
      <c r="D3">
        <v>5</v>
      </c>
      <c r="F3">
        <v>4</v>
      </c>
      <c r="G3">
        <v>4</v>
      </c>
      <c r="H3">
        <v>4.5</v>
      </c>
      <c r="I3">
        <v>4.5</v>
      </c>
      <c r="J3">
        <v>4</v>
      </c>
      <c r="K3">
        <v>5</v>
      </c>
      <c r="M3">
        <v>4</v>
      </c>
      <c r="N3">
        <v>5</v>
      </c>
      <c r="O3">
        <v>4.5</v>
      </c>
      <c r="Q3">
        <v>4</v>
      </c>
      <c r="S3">
        <v>3.5</v>
      </c>
      <c r="T3">
        <v>4</v>
      </c>
      <c r="U3">
        <v>2</v>
      </c>
      <c r="V3">
        <v>3.5</v>
      </c>
      <c r="Z3">
        <v>3.5</v>
      </c>
    </row>
    <row r="4" spans="1:26" x14ac:dyDescent="0.2">
      <c r="A4" t="s">
        <v>2</v>
      </c>
      <c r="C4">
        <v>5</v>
      </c>
      <c r="D4">
        <v>4.5</v>
      </c>
      <c r="E4">
        <v>5</v>
      </c>
      <c r="F4">
        <v>4.5</v>
      </c>
      <c r="G4">
        <v>4.5</v>
      </c>
      <c r="I4">
        <v>5</v>
      </c>
      <c r="J4">
        <v>4.5</v>
      </c>
      <c r="K4">
        <v>5</v>
      </c>
      <c r="L4">
        <v>5</v>
      </c>
      <c r="M4">
        <v>4.5</v>
      </c>
      <c r="N4">
        <v>4.5</v>
      </c>
      <c r="O4">
        <v>5</v>
      </c>
      <c r="P4">
        <v>3</v>
      </c>
      <c r="Q4">
        <v>4</v>
      </c>
      <c r="R4">
        <v>5</v>
      </c>
      <c r="S4">
        <v>3.5</v>
      </c>
      <c r="T4">
        <v>4.5</v>
      </c>
      <c r="U4">
        <v>4.5</v>
      </c>
      <c r="V4">
        <v>4</v>
      </c>
      <c r="W4">
        <v>3.5</v>
      </c>
      <c r="X4">
        <v>4.5</v>
      </c>
      <c r="Y4">
        <v>3.5</v>
      </c>
      <c r="Z4">
        <v>3.5</v>
      </c>
    </row>
    <row r="5" spans="1:26" x14ac:dyDescent="0.2">
      <c r="A5" t="s">
        <v>3</v>
      </c>
      <c r="C5">
        <v>4</v>
      </c>
      <c r="H5">
        <v>4.5</v>
      </c>
      <c r="I5">
        <v>2</v>
      </c>
      <c r="J5">
        <v>3.5</v>
      </c>
      <c r="K5">
        <v>5</v>
      </c>
      <c r="L5">
        <v>3.5</v>
      </c>
      <c r="M5">
        <v>5</v>
      </c>
      <c r="N5">
        <v>3.5</v>
      </c>
      <c r="P5">
        <v>4</v>
      </c>
      <c r="Q5">
        <v>4</v>
      </c>
      <c r="S5">
        <v>3.5</v>
      </c>
      <c r="T5">
        <v>4.5</v>
      </c>
      <c r="U5">
        <v>3.5</v>
      </c>
      <c r="V5">
        <v>4</v>
      </c>
      <c r="X5">
        <v>3.5</v>
      </c>
    </row>
    <row r="6" spans="1:26" x14ac:dyDescent="0.2">
      <c r="A6" t="s">
        <v>4</v>
      </c>
      <c r="B6">
        <v>4</v>
      </c>
      <c r="C6">
        <v>5</v>
      </c>
      <c r="D6">
        <v>3</v>
      </c>
      <c r="E6">
        <v>4.5</v>
      </c>
      <c r="F6">
        <v>4</v>
      </c>
      <c r="G6">
        <v>2.5</v>
      </c>
      <c r="I6">
        <v>5</v>
      </c>
      <c r="J6">
        <v>3</v>
      </c>
      <c r="K6">
        <v>4</v>
      </c>
      <c r="L6">
        <v>4</v>
      </c>
      <c r="M6">
        <v>4.5</v>
      </c>
      <c r="N6">
        <v>4</v>
      </c>
      <c r="P6">
        <v>1</v>
      </c>
      <c r="Q6">
        <v>3</v>
      </c>
      <c r="R6">
        <v>1.5</v>
      </c>
      <c r="S6">
        <v>4</v>
      </c>
      <c r="T6">
        <v>4</v>
      </c>
      <c r="U6">
        <v>2.5</v>
      </c>
      <c r="V6">
        <v>3.5</v>
      </c>
      <c r="X6">
        <v>5</v>
      </c>
      <c r="Z6">
        <v>3.5</v>
      </c>
    </row>
    <row r="7" spans="1:26" x14ac:dyDescent="0.2">
      <c r="A7" t="s">
        <v>5</v>
      </c>
      <c r="B7">
        <v>3</v>
      </c>
      <c r="C7">
        <v>5</v>
      </c>
      <c r="E7">
        <v>4</v>
      </c>
      <c r="F7">
        <v>3</v>
      </c>
      <c r="G7">
        <v>3</v>
      </c>
      <c r="I7">
        <v>0.5</v>
      </c>
      <c r="J7">
        <v>3.5</v>
      </c>
      <c r="K7">
        <v>5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0.5</v>
      </c>
      <c r="S7">
        <v>4</v>
      </c>
      <c r="T7">
        <v>4</v>
      </c>
      <c r="U7">
        <v>4.5</v>
      </c>
      <c r="V7">
        <v>4</v>
      </c>
      <c r="W7">
        <v>5</v>
      </c>
      <c r="Y7">
        <v>5</v>
      </c>
      <c r="Z7">
        <v>3</v>
      </c>
    </row>
    <row r="8" spans="1:26" x14ac:dyDescent="0.2">
      <c r="A8" t="s">
        <v>6</v>
      </c>
      <c r="C8">
        <v>5</v>
      </c>
      <c r="D8">
        <v>5</v>
      </c>
      <c r="I8">
        <v>0.5</v>
      </c>
      <c r="J8">
        <v>4</v>
      </c>
      <c r="K8">
        <v>5</v>
      </c>
      <c r="M8">
        <v>3</v>
      </c>
      <c r="O8">
        <v>5</v>
      </c>
      <c r="P8">
        <v>3</v>
      </c>
      <c r="T8">
        <v>4</v>
      </c>
      <c r="U8">
        <v>3</v>
      </c>
      <c r="V8">
        <v>5</v>
      </c>
      <c r="W8">
        <v>1.5</v>
      </c>
      <c r="X8">
        <v>5</v>
      </c>
      <c r="Y8">
        <v>5</v>
      </c>
    </row>
    <row r="9" spans="1:26" x14ac:dyDescent="0.2">
      <c r="A9" t="s">
        <v>7</v>
      </c>
      <c r="C9">
        <v>3</v>
      </c>
      <c r="G9">
        <v>4</v>
      </c>
      <c r="I9">
        <v>2.5</v>
      </c>
      <c r="J9">
        <v>3.5</v>
      </c>
      <c r="K9">
        <v>2</v>
      </c>
      <c r="P9">
        <v>2</v>
      </c>
      <c r="R9">
        <v>4</v>
      </c>
      <c r="S9">
        <v>4</v>
      </c>
      <c r="U9">
        <v>3.5</v>
      </c>
      <c r="Y9">
        <v>4</v>
      </c>
      <c r="Z9">
        <v>5</v>
      </c>
    </row>
    <row r="10" spans="1:26" x14ac:dyDescent="0.2">
      <c r="A10" t="s">
        <v>8</v>
      </c>
      <c r="D10">
        <v>5</v>
      </c>
      <c r="E10">
        <v>5</v>
      </c>
      <c r="G10">
        <v>4.5</v>
      </c>
      <c r="I10">
        <v>3</v>
      </c>
      <c r="J10">
        <v>4.5</v>
      </c>
      <c r="K10">
        <v>3.5</v>
      </c>
      <c r="L10">
        <v>3.5</v>
      </c>
      <c r="M10">
        <v>4</v>
      </c>
      <c r="N10">
        <v>4</v>
      </c>
      <c r="P10">
        <v>4</v>
      </c>
      <c r="R10">
        <v>5</v>
      </c>
      <c r="S10">
        <v>4</v>
      </c>
      <c r="T10">
        <v>4</v>
      </c>
      <c r="U10">
        <v>4.5</v>
      </c>
      <c r="V10">
        <v>5</v>
      </c>
      <c r="W10">
        <v>4</v>
      </c>
      <c r="Y10">
        <v>4.5</v>
      </c>
      <c r="Z10">
        <v>5</v>
      </c>
    </row>
    <row r="11" spans="1:26" x14ac:dyDescent="0.2">
      <c r="A11" t="s">
        <v>9</v>
      </c>
      <c r="C11">
        <v>5</v>
      </c>
      <c r="F11">
        <v>4.5</v>
      </c>
      <c r="I11">
        <v>3</v>
      </c>
      <c r="J11">
        <v>4</v>
      </c>
      <c r="K11">
        <v>5</v>
      </c>
      <c r="M11">
        <v>4.5</v>
      </c>
      <c r="P11">
        <v>5</v>
      </c>
      <c r="Q11">
        <v>4</v>
      </c>
      <c r="S11">
        <v>5</v>
      </c>
      <c r="T11">
        <v>4</v>
      </c>
      <c r="U11">
        <v>4.5</v>
      </c>
      <c r="V11">
        <v>3.5</v>
      </c>
      <c r="Y11">
        <v>4</v>
      </c>
      <c r="Z11">
        <v>3</v>
      </c>
    </row>
    <row r="12" spans="1:26" x14ac:dyDescent="0.2">
      <c r="A12" t="s">
        <v>10</v>
      </c>
      <c r="C12">
        <v>3.5</v>
      </c>
      <c r="E12">
        <v>5</v>
      </c>
      <c r="F12">
        <v>4</v>
      </c>
      <c r="G12">
        <v>4</v>
      </c>
      <c r="I12">
        <v>4.5</v>
      </c>
      <c r="J12">
        <v>3.5</v>
      </c>
      <c r="K12">
        <v>4</v>
      </c>
      <c r="L12">
        <v>5</v>
      </c>
      <c r="M12">
        <v>3</v>
      </c>
      <c r="N12">
        <v>5</v>
      </c>
      <c r="P12">
        <v>4</v>
      </c>
      <c r="Q12">
        <v>3.5</v>
      </c>
      <c r="R12">
        <v>3.5</v>
      </c>
      <c r="S12">
        <v>5</v>
      </c>
      <c r="T12">
        <v>4</v>
      </c>
      <c r="U12">
        <v>2</v>
      </c>
      <c r="V12">
        <v>4.5</v>
      </c>
      <c r="W12">
        <v>3</v>
      </c>
      <c r="X12">
        <v>4.5</v>
      </c>
      <c r="Y12">
        <v>3</v>
      </c>
      <c r="Z12">
        <v>4</v>
      </c>
    </row>
    <row r="13" spans="1:26" x14ac:dyDescent="0.2">
      <c r="A13" t="s">
        <v>11</v>
      </c>
      <c r="B13">
        <v>4.5</v>
      </c>
      <c r="C13">
        <v>5</v>
      </c>
      <c r="D13">
        <v>5</v>
      </c>
      <c r="G13">
        <v>4.5</v>
      </c>
      <c r="I13">
        <v>5</v>
      </c>
      <c r="J13">
        <v>4</v>
      </c>
      <c r="K13">
        <v>5</v>
      </c>
      <c r="M13">
        <v>3.5</v>
      </c>
      <c r="N13">
        <v>4</v>
      </c>
      <c r="O13">
        <v>5</v>
      </c>
      <c r="P13">
        <v>5</v>
      </c>
      <c r="Q13">
        <v>4</v>
      </c>
      <c r="R13">
        <v>5</v>
      </c>
      <c r="S13">
        <v>3.5</v>
      </c>
      <c r="T13">
        <v>4.5</v>
      </c>
      <c r="U13">
        <v>4.5</v>
      </c>
      <c r="V13">
        <v>4.5</v>
      </c>
      <c r="Z13">
        <v>2</v>
      </c>
    </row>
    <row r="14" spans="1:26" x14ac:dyDescent="0.2">
      <c r="A14" t="s">
        <v>12</v>
      </c>
      <c r="E14">
        <v>5</v>
      </c>
      <c r="G14">
        <v>3.5</v>
      </c>
      <c r="I14">
        <v>4.5</v>
      </c>
      <c r="J14">
        <v>4</v>
      </c>
      <c r="N14">
        <v>4</v>
      </c>
      <c r="R14">
        <v>3.5</v>
      </c>
      <c r="T14">
        <v>4</v>
      </c>
      <c r="U14">
        <v>3</v>
      </c>
      <c r="V14">
        <v>2.5</v>
      </c>
      <c r="Z14">
        <v>3</v>
      </c>
    </row>
    <row r="15" spans="1:26" x14ac:dyDescent="0.2">
      <c r="A15" t="s">
        <v>13</v>
      </c>
      <c r="C15">
        <v>3.5</v>
      </c>
      <c r="F15">
        <v>4</v>
      </c>
      <c r="H15">
        <v>4</v>
      </c>
      <c r="I15">
        <v>2.5</v>
      </c>
      <c r="J15">
        <v>3.5</v>
      </c>
      <c r="K15">
        <v>5</v>
      </c>
      <c r="M15">
        <v>4.5</v>
      </c>
      <c r="N15">
        <v>3</v>
      </c>
      <c r="O15">
        <v>3.5</v>
      </c>
      <c r="Q15">
        <v>3.5</v>
      </c>
      <c r="S15">
        <v>4</v>
      </c>
      <c r="U15">
        <v>2.5</v>
      </c>
      <c r="V15">
        <v>3</v>
      </c>
      <c r="Z15">
        <v>2</v>
      </c>
    </row>
    <row r="16" spans="1:26" x14ac:dyDescent="0.2">
      <c r="A16" t="s">
        <v>14</v>
      </c>
      <c r="C16">
        <v>5</v>
      </c>
      <c r="E16">
        <v>4</v>
      </c>
      <c r="F16">
        <v>5</v>
      </c>
      <c r="H16">
        <v>5</v>
      </c>
      <c r="I16">
        <v>5</v>
      </c>
      <c r="J16">
        <v>4</v>
      </c>
      <c r="K16">
        <v>0.5</v>
      </c>
      <c r="M16">
        <v>3</v>
      </c>
      <c r="N16">
        <v>4</v>
      </c>
      <c r="P16">
        <v>5</v>
      </c>
      <c r="Q16">
        <v>3.5</v>
      </c>
      <c r="S16">
        <v>3.5</v>
      </c>
      <c r="T16">
        <v>4.5</v>
      </c>
      <c r="U16">
        <v>4</v>
      </c>
      <c r="V16">
        <v>4.5</v>
      </c>
      <c r="W16">
        <v>2.5</v>
      </c>
      <c r="Y16">
        <v>5</v>
      </c>
      <c r="Z16">
        <v>4</v>
      </c>
    </row>
    <row r="17" spans="1:26" x14ac:dyDescent="0.2">
      <c r="A17" t="s">
        <v>15</v>
      </c>
      <c r="C17">
        <v>5</v>
      </c>
      <c r="D17">
        <v>4.5</v>
      </c>
      <c r="E17">
        <v>4</v>
      </c>
      <c r="F17">
        <v>5</v>
      </c>
      <c r="H17">
        <v>5</v>
      </c>
      <c r="I17">
        <v>4.5</v>
      </c>
      <c r="J17">
        <v>4</v>
      </c>
      <c r="K17">
        <v>1</v>
      </c>
      <c r="M17">
        <v>4</v>
      </c>
      <c r="N17">
        <v>5</v>
      </c>
      <c r="P17">
        <v>5</v>
      </c>
      <c r="Q17">
        <v>3</v>
      </c>
      <c r="R17">
        <v>1</v>
      </c>
      <c r="S17">
        <v>4</v>
      </c>
      <c r="T17">
        <v>4.5</v>
      </c>
      <c r="U17">
        <v>4</v>
      </c>
      <c r="V17">
        <v>4.5</v>
      </c>
      <c r="Y17">
        <v>5</v>
      </c>
      <c r="Z17">
        <v>4</v>
      </c>
    </row>
    <row r="18" spans="1:26" x14ac:dyDescent="0.2">
      <c r="A18" t="s">
        <v>16</v>
      </c>
      <c r="C18">
        <v>5</v>
      </c>
      <c r="E18">
        <v>4</v>
      </c>
      <c r="F18">
        <v>5</v>
      </c>
      <c r="H18">
        <v>5</v>
      </c>
      <c r="I18">
        <v>5</v>
      </c>
      <c r="J18">
        <v>4</v>
      </c>
      <c r="K18">
        <v>0.5</v>
      </c>
      <c r="M18">
        <v>3</v>
      </c>
      <c r="N18">
        <v>4</v>
      </c>
      <c r="P18">
        <v>5</v>
      </c>
      <c r="Q18">
        <v>3.5</v>
      </c>
      <c r="S18">
        <v>5</v>
      </c>
      <c r="T18">
        <v>5</v>
      </c>
      <c r="U18">
        <v>4.5</v>
      </c>
      <c r="V18">
        <v>4.5</v>
      </c>
      <c r="W18">
        <v>2.5</v>
      </c>
      <c r="Y18">
        <v>4</v>
      </c>
      <c r="Z18">
        <v>4</v>
      </c>
    </row>
    <row r="19" spans="1:26" x14ac:dyDescent="0.2">
      <c r="A19" t="s">
        <v>17</v>
      </c>
      <c r="I19">
        <v>2</v>
      </c>
      <c r="Q19">
        <v>4.5</v>
      </c>
      <c r="T19">
        <v>4</v>
      </c>
      <c r="U19">
        <v>2</v>
      </c>
      <c r="W19">
        <v>2.5</v>
      </c>
    </row>
    <row r="20" spans="1:26" x14ac:dyDescent="0.2">
      <c r="A20" t="s">
        <v>18</v>
      </c>
      <c r="C20">
        <v>3</v>
      </c>
      <c r="G20">
        <v>2.5</v>
      </c>
      <c r="I20">
        <v>2.5</v>
      </c>
      <c r="J20">
        <v>4.5</v>
      </c>
      <c r="O20">
        <v>4.5</v>
      </c>
      <c r="P20">
        <v>3</v>
      </c>
      <c r="R20">
        <v>3.5</v>
      </c>
      <c r="T20">
        <v>4.5</v>
      </c>
      <c r="U20">
        <v>2</v>
      </c>
      <c r="V20">
        <v>4</v>
      </c>
      <c r="Y20">
        <v>4</v>
      </c>
    </row>
    <row r="21" spans="1:26" x14ac:dyDescent="0.2">
      <c r="A21" t="s">
        <v>19</v>
      </c>
      <c r="B21">
        <v>2.5</v>
      </c>
      <c r="C21">
        <v>4</v>
      </c>
      <c r="G21">
        <v>3.5</v>
      </c>
      <c r="H21">
        <v>5</v>
      </c>
      <c r="I21">
        <v>5</v>
      </c>
      <c r="J21">
        <v>2.5</v>
      </c>
      <c r="K21">
        <v>0.5</v>
      </c>
      <c r="L21">
        <v>3.5</v>
      </c>
      <c r="N21">
        <v>3.5</v>
      </c>
      <c r="Q21">
        <v>4.5</v>
      </c>
      <c r="S21">
        <v>3.5</v>
      </c>
      <c r="T21">
        <v>3.5</v>
      </c>
      <c r="U21">
        <v>4</v>
      </c>
      <c r="W21">
        <v>4</v>
      </c>
      <c r="X21">
        <v>4</v>
      </c>
      <c r="Z21">
        <v>4</v>
      </c>
    </row>
    <row r="22" spans="1:26" x14ac:dyDescent="0.2">
      <c r="A22" t="s">
        <v>20</v>
      </c>
      <c r="C22">
        <v>4.5</v>
      </c>
      <c r="H22">
        <v>4</v>
      </c>
      <c r="I22">
        <v>5</v>
      </c>
      <c r="J22">
        <v>3.5</v>
      </c>
      <c r="K22">
        <v>4</v>
      </c>
      <c r="P22">
        <v>3</v>
      </c>
      <c r="Q22">
        <v>4</v>
      </c>
      <c r="S22">
        <v>4</v>
      </c>
      <c r="T22">
        <v>4.5</v>
      </c>
      <c r="U22">
        <v>4</v>
      </c>
      <c r="Y22">
        <v>4.5</v>
      </c>
      <c r="Z22">
        <v>1.5</v>
      </c>
    </row>
    <row r="23" spans="1:26" x14ac:dyDescent="0.2">
      <c r="A23" t="s">
        <v>21</v>
      </c>
      <c r="B23">
        <v>5</v>
      </c>
      <c r="C23">
        <v>5</v>
      </c>
      <c r="E23">
        <v>5</v>
      </c>
      <c r="F23">
        <v>5</v>
      </c>
      <c r="G23">
        <v>4</v>
      </c>
      <c r="I23">
        <v>5</v>
      </c>
      <c r="J23">
        <v>3.5</v>
      </c>
      <c r="K23">
        <v>5</v>
      </c>
      <c r="L23">
        <v>4</v>
      </c>
      <c r="M23">
        <v>5</v>
      </c>
      <c r="N23">
        <v>4</v>
      </c>
      <c r="O23">
        <v>5</v>
      </c>
      <c r="P23">
        <v>3</v>
      </c>
      <c r="R23">
        <v>4.5</v>
      </c>
      <c r="S23">
        <v>5</v>
      </c>
      <c r="T23">
        <v>4.5</v>
      </c>
      <c r="U23">
        <v>4.5</v>
      </c>
      <c r="V23">
        <v>4.5</v>
      </c>
      <c r="W23">
        <v>3</v>
      </c>
      <c r="X23">
        <v>4.5</v>
      </c>
      <c r="Y23">
        <v>5</v>
      </c>
      <c r="Z23">
        <v>3.5</v>
      </c>
    </row>
    <row r="24" spans="1:26" x14ac:dyDescent="0.2">
      <c r="A24" t="s">
        <v>22</v>
      </c>
      <c r="B24">
        <v>4</v>
      </c>
      <c r="C24">
        <v>4.5</v>
      </c>
      <c r="F24">
        <v>4</v>
      </c>
      <c r="G24">
        <v>3.5</v>
      </c>
      <c r="H24">
        <v>4</v>
      </c>
      <c r="I24">
        <v>5</v>
      </c>
      <c r="J24">
        <v>4</v>
      </c>
      <c r="K24">
        <v>5</v>
      </c>
      <c r="L24">
        <v>4.5</v>
      </c>
      <c r="M24">
        <v>5</v>
      </c>
      <c r="N24">
        <v>4.5</v>
      </c>
      <c r="O24">
        <v>5</v>
      </c>
      <c r="Q24">
        <v>3.5</v>
      </c>
      <c r="R24">
        <v>3.5</v>
      </c>
      <c r="S24">
        <v>3.5</v>
      </c>
      <c r="T24">
        <v>4.5</v>
      </c>
      <c r="U24">
        <v>2.5</v>
      </c>
      <c r="V24">
        <v>4.5</v>
      </c>
      <c r="W24">
        <v>3</v>
      </c>
      <c r="X24">
        <v>4.5</v>
      </c>
      <c r="Y24">
        <v>3.5</v>
      </c>
      <c r="Z24">
        <v>4</v>
      </c>
    </row>
    <row r="25" spans="1:26" x14ac:dyDescent="0.2">
      <c r="A25" t="s">
        <v>23</v>
      </c>
      <c r="B25">
        <v>3</v>
      </c>
      <c r="C25">
        <v>4.5</v>
      </c>
      <c r="E25">
        <v>4.5</v>
      </c>
      <c r="F25">
        <v>3.5</v>
      </c>
      <c r="I25">
        <v>5</v>
      </c>
      <c r="J25">
        <v>2.5</v>
      </c>
      <c r="K25">
        <v>4</v>
      </c>
      <c r="N25">
        <v>2.5</v>
      </c>
      <c r="P25">
        <v>5</v>
      </c>
      <c r="Q25">
        <v>3.5</v>
      </c>
      <c r="R25">
        <v>3</v>
      </c>
      <c r="S25">
        <v>4</v>
      </c>
      <c r="T25">
        <v>4</v>
      </c>
      <c r="U25">
        <v>3</v>
      </c>
      <c r="V25">
        <v>5</v>
      </c>
      <c r="W25">
        <v>3</v>
      </c>
      <c r="Y25">
        <v>3.5</v>
      </c>
      <c r="Z25">
        <v>4</v>
      </c>
    </row>
    <row r="26" spans="1:26" x14ac:dyDescent="0.2">
      <c r="A26" t="s">
        <v>24</v>
      </c>
      <c r="C26">
        <v>3</v>
      </c>
      <c r="D26">
        <v>4</v>
      </c>
      <c r="I26">
        <v>1.5</v>
      </c>
      <c r="J26">
        <v>3.5</v>
      </c>
      <c r="M26">
        <v>4.5</v>
      </c>
      <c r="N26">
        <v>2.5</v>
      </c>
      <c r="O26">
        <v>3</v>
      </c>
      <c r="P26">
        <v>3</v>
      </c>
      <c r="R26">
        <v>3</v>
      </c>
      <c r="S26">
        <v>1.5</v>
      </c>
      <c r="T26">
        <v>4</v>
      </c>
      <c r="U26">
        <v>4</v>
      </c>
      <c r="V26">
        <v>4.5</v>
      </c>
      <c r="Z26">
        <v>4.5</v>
      </c>
    </row>
    <row r="27" spans="1:26" x14ac:dyDescent="0.2">
      <c r="A27" t="s">
        <v>25</v>
      </c>
      <c r="C27">
        <v>5</v>
      </c>
      <c r="I27">
        <v>1</v>
      </c>
      <c r="K27">
        <v>5</v>
      </c>
      <c r="O27">
        <v>5</v>
      </c>
      <c r="P27">
        <v>4</v>
      </c>
      <c r="R27">
        <v>4</v>
      </c>
      <c r="S27">
        <v>3</v>
      </c>
      <c r="T27">
        <v>4</v>
      </c>
      <c r="U27">
        <v>5</v>
      </c>
      <c r="V27">
        <v>2.5</v>
      </c>
      <c r="W27">
        <v>4</v>
      </c>
      <c r="X27">
        <v>4.5</v>
      </c>
      <c r="Y27">
        <v>4.5</v>
      </c>
    </row>
    <row r="28" spans="1:26" x14ac:dyDescent="0.2">
      <c r="A28" t="s">
        <v>26</v>
      </c>
      <c r="C28">
        <v>4</v>
      </c>
      <c r="G28">
        <v>4</v>
      </c>
      <c r="H28">
        <v>5</v>
      </c>
      <c r="I28">
        <v>4.5</v>
      </c>
      <c r="J28">
        <v>4</v>
      </c>
      <c r="M28">
        <v>1</v>
      </c>
      <c r="N28">
        <v>4</v>
      </c>
      <c r="P28">
        <v>4</v>
      </c>
      <c r="Q28">
        <v>3.5</v>
      </c>
      <c r="S28">
        <v>4.5</v>
      </c>
      <c r="U28">
        <v>1.5</v>
      </c>
      <c r="V28">
        <v>4.5</v>
      </c>
      <c r="W28">
        <v>3</v>
      </c>
      <c r="X28">
        <v>4</v>
      </c>
      <c r="Y28">
        <v>2.5</v>
      </c>
      <c r="Z28">
        <v>5</v>
      </c>
    </row>
    <row r="29" spans="1:26" x14ac:dyDescent="0.2">
      <c r="A29" t="s">
        <v>27</v>
      </c>
      <c r="C29">
        <v>5</v>
      </c>
      <c r="F29">
        <v>3</v>
      </c>
      <c r="G29">
        <v>5</v>
      </c>
      <c r="H29">
        <v>4</v>
      </c>
      <c r="I29">
        <v>4.5</v>
      </c>
      <c r="J29">
        <v>4.5</v>
      </c>
      <c r="K29">
        <v>5</v>
      </c>
      <c r="L29">
        <v>5</v>
      </c>
      <c r="M29">
        <v>4</v>
      </c>
      <c r="N29">
        <v>3</v>
      </c>
      <c r="O29">
        <v>5</v>
      </c>
      <c r="P29">
        <v>4</v>
      </c>
      <c r="Q29">
        <v>5</v>
      </c>
      <c r="U29">
        <v>3</v>
      </c>
      <c r="V29">
        <v>4</v>
      </c>
      <c r="W29">
        <v>5</v>
      </c>
      <c r="X29">
        <v>5</v>
      </c>
      <c r="Y29">
        <v>5</v>
      </c>
      <c r="Z29">
        <v>5</v>
      </c>
    </row>
    <row r="30" spans="1:26" x14ac:dyDescent="0.2">
      <c r="A30" t="s">
        <v>28</v>
      </c>
      <c r="C30">
        <v>4</v>
      </c>
      <c r="I30">
        <v>2</v>
      </c>
      <c r="T30">
        <v>3.5</v>
      </c>
      <c r="U30">
        <v>2.5</v>
      </c>
    </row>
    <row r="31" spans="1:26" x14ac:dyDescent="0.2">
      <c r="A31" t="s">
        <v>29</v>
      </c>
      <c r="F31">
        <v>2.5</v>
      </c>
      <c r="I31">
        <v>5</v>
      </c>
      <c r="J31">
        <v>2.5</v>
      </c>
      <c r="K31">
        <v>5</v>
      </c>
      <c r="L31">
        <v>4.5</v>
      </c>
      <c r="M31">
        <v>4</v>
      </c>
      <c r="N31">
        <v>3</v>
      </c>
      <c r="P31">
        <v>3</v>
      </c>
      <c r="Q31">
        <v>2.5</v>
      </c>
      <c r="R31">
        <v>4</v>
      </c>
      <c r="S31">
        <v>2.5</v>
      </c>
      <c r="U31">
        <v>2</v>
      </c>
      <c r="V31">
        <v>4</v>
      </c>
      <c r="Z31">
        <v>3.5</v>
      </c>
    </row>
    <row r="32" spans="1:26" x14ac:dyDescent="0.2">
      <c r="A32" t="s">
        <v>30</v>
      </c>
      <c r="B32">
        <v>5</v>
      </c>
      <c r="C32">
        <v>5</v>
      </c>
      <c r="E32">
        <v>4</v>
      </c>
      <c r="F32">
        <v>4</v>
      </c>
      <c r="G32">
        <v>3.5</v>
      </c>
      <c r="I32">
        <v>5</v>
      </c>
      <c r="J32">
        <v>3.5</v>
      </c>
      <c r="K32">
        <v>4</v>
      </c>
      <c r="L32">
        <v>3</v>
      </c>
      <c r="M32">
        <v>5</v>
      </c>
      <c r="N32">
        <v>4</v>
      </c>
      <c r="O32">
        <v>4</v>
      </c>
      <c r="P32">
        <v>3</v>
      </c>
      <c r="Q32">
        <v>3.5</v>
      </c>
      <c r="R32">
        <v>4.5</v>
      </c>
      <c r="S32">
        <v>4</v>
      </c>
      <c r="U32">
        <v>4</v>
      </c>
      <c r="V32">
        <v>4.5</v>
      </c>
      <c r="Y32">
        <v>4</v>
      </c>
      <c r="Z32">
        <v>3.5</v>
      </c>
    </row>
    <row r="33" spans="1:26" x14ac:dyDescent="0.2">
      <c r="A33" t="s">
        <v>31</v>
      </c>
      <c r="C33">
        <v>5</v>
      </c>
      <c r="G33">
        <v>4.5</v>
      </c>
      <c r="H33">
        <v>4.5</v>
      </c>
      <c r="I33">
        <v>4.5</v>
      </c>
      <c r="J33">
        <v>4.5</v>
      </c>
      <c r="K33">
        <v>5</v>
      </c>
      <c r="M33">
        <v>3</v>
      </c>
      <c r="N33">
        <v>4</v>
      </c>
      <c r="P33">
        <v>4</v>
      </c>
      <c r="Q33">
        <v>4</v>
      </c>
      <c r="R33">
        <v>4.5</v>
      </c>
      <c r="S33">
        <v>1.5</v>
      </c>
      <c r="U33">
        <v>4.5</v>
      </c>
      <c r="V33">
        <v>4.5</v>
      </c>
      <c r="X33">
        <v>4</v>
      </c>
      <c r="Y33">
        <v>4</v>
      </c>
      <c r="Z33">
        <v>5</v>
      </c>
    </row>
    <row r="34" spans="1:26" x14ac:dyDescent="0.2">
      <c r="A34" t="s">
        <v>32</v>
      </c>
      <c r="C34">
        <v>5</v>
      </c>
      <c r="I34">
        <v>4.5</v>
      </c>
      <c r="J34">
        <v>4.5</v>
      </c>
      <c r="K34">
        <v>5</v>
      </c>
      <c r="O34">
        <v>4.5</v>
      </c>
      <c r="Q34">
        <v>5</v>
      </c>
      <c r="U34">
        <v>4</v>
      </c>
      <c r="W34">
        <v>5</v>
      </c>
    </row>
    <row r="35" spans="1:26" x14ac:dyDescent="0.2">
      <c r="A35" t="s">
        <v>33</v>
      </c>
      <c r="C35">
        <v>5</v>
      </c>
      <c r="D35">
        <v>4.5</v>
      </c>
      <c r="E35">
        <v>5</v>
      </c>
      <c r="F35">
        <v>3</v>
      </c>
      <c r="I35">
        <v>1</v>
      </c>
      <c r="J35">
        <v>5</v>
      </c>
      <c r="K35">
        <v>3.5</v>
      </c>
      <c r="L35">
        <v>5</v>
      </c>
      <c r="N35">
        <v>3.5</v>
      </c>
      <c r="O35">
        <v>4.5</v>
      </c>
      <c r="R35">
        <v>4</v>
      </c>
      <c r="S35">
        <v>3</v>
      </c>
      <c r="T35">
        <v>4.5</v>
      </c>
      <c r="U35">
        <v>0.5</v>
      </c>
      <c r="V35">
        <v>4.5</v>
      </c>
      <c r="X35">
        <v>5</v>
      </c>
      <c r="Y35">
        <v>4</v>
      </c>
    </row>
    <row r="36" spans="1:26" x14ac:dyDescent="0.2">
      <c r="A36" t="s">
        <v>34</v>
      </c>
      <c r="B36">
        <v>3.5</v>
      </c>
      <c r="C36">
        <v>3.5</v>
      </c>
      <c r="D36">
        <v>4.5</v>
      </c>
      <c r="F36">
        <v>3.5</v>
      </c>
      <c r="H36">
        <v>4.5</v>
      </c>
      <c r="I36">
        <v>4.5</v>
      </c>
      <c r="J36">
        <v>3</v>
      </c>
      <c r="K36">
        <v>5</v>
      </c>
      <c r="L36">
        <v>4</v>
      </c>
      <c r="P36">
        <v>4</v>
      </c>
      <c r="Q36">
        <v>1.5</v>
      </c>
      <c r="R36">
        <v>3.5</v>
      </c>
      <c r="S36">
        <v>2.5</v>
      </c>
      <c r="T36">
        <v>3.5</v>
      </c>
      <c r="U36">
        <v>4</v>
      </c>
      <c r="V36">
        <v>3.5</v>
      </c>
      <c r="Y36">
        <v>3</v>
      </c>
      <c r="Z36">
        <v>3</v>
      </c>
    </row>
    <row r="37" spans="1:26" x14ac:dyDescent="0.2">
      <c r="A37" t="s">
        <v>35</v>
      </c>
      <c r="B37">
        <v>4.5</v>
      </c>
      <c r="C37">
        <v>5</v>
      </c>
      <c r="F37">
        <v>3.5</v>
      </c>
      <c r="G37">
        <v>4.5</v>
      </c>
      <c r="H37">
        <v>5</v>
      </c>
      <c r="I37">
        <v>5</v>
      </c>
      <c r="J37">
        <v>4</v>
      </c>
      <c r="K37">
        <v>5</v>
      </c>
      <c r="L37">
        <v>4.5</v>
      </c>
      <c r="N37">
        <v>3</v>
      </c>
      <c r="O37">
        <v>5</v>
      </c>
      <c r="P37">
        <v>4</v>
      </c>
      <c r="Q37">
        <v>3.5</v>
      </c>
      <c r="R37">
        <v>3.5</v>
      </c>
      <c r="S37">
        <v>3</v>
      </c>
      <c r="T37">
        <v>4</v>
      </c>
      <c r="U37">
        <v>4</v>
      </c>
      <c r="V37">
        <v>4.5</v>
      </c>
      <c r="Y37">
        <v>2</v>
      </c>
      <c r="Z37">
        <v>3</v>
      </c>
    </row>
    <row r="38" spans="1:26" x14ac:dyDescent="0.2">
      <c r="A38" t="s">
        <v>36</v>
      </c>
      <c r="B38">
        <v>3</v>
      </c>
      <c r="C38">
        <v>5</v>
      </c>
      <c r="E38">
        <v>4</v>
      </c>
      <c r="F38">
        <v>3</v>
      </c>
      <c r="G38">
        <v>3.5</v>
      </c>
      <c r="I38">
        <v>4.5</v>
      </c>
      <c r="J38">
        <v>2.5</v>
      </c>
      <c r="K38">
        <v>5</v>
      </c>
      <c r="L38">
        <v>3.5</v>
      </c>
      <c r="M38">
        <v>5</v>
      </c>
      <c r="N38">
        <v>4</v>
      </c>
      <c r="O38">
        <v>4</v>
      </c>
      <c r="P38">
        <v>5</v>
      </c>
      <c r="Q38">
        <v>4.5</v>
      </c>
      <c r="R38">
        <v>0.5</v>
      </c>
      <c r="S38">
        <v>3</v>
      </c>
      <c r="T38">
        <v>3.5</v>
      </c>
      <c r="U38">
        <v>4.5</v>
      </c>
      <c r="V38">
        <v>4</v>
      </c>
      <c r="W38">
        <v>5</v>
      </c>
      <c r="Y38">
        <v>5</v>
      </c>
      <c r="Z38">
        <v>3</v>
      </c>
    </row>
    <row r="39" spans="1:26" x14ac:dyDescent="0.2">
      <c r="A39" t="s">
        <v>37</v>
      </c>
      <c r="B39">
        <v>1.5</v>
      </c>
      <c r="C39">
        <v>3.5</v>
      </c>
      <c r="F39">
        <v>2.5</v>
      </c>
      <c r="G39">
        <v>1.5</v>
      </c>
      <c r="I39">
        <v>3</v>
      </c>
      <c r="J39">
        <v>3.5</v>
      </c>
      <c r="K39">
        <v>5</v>
      </c>
      <c r="M39">
        <v>4</v>
      </c>
      <c r="N39">
        <v>3</v>
      </c>
      <c r="P39">
        <v>3</v>
      </c>
      <c r="Q39">
        <v>3</v>
      </c>
      <c r="R39">
        <v>2</v>
      </c>
      <c r="S39">
        <v>1.5</v>
      </c>
      <c r="U39">
        <v>4</v>
      </c>
      <c r="V39">
        <v>4</v>
      </c>
    </row>
    <row r="40" spans="1:26" x14ac:dyDescent="0.2">
      <c r="A40" t="s">
        <v>38</v>
      </c>
      <c r="B40">
        <v>2.5</v>
      </c>
      <c r="C40">
        <v>4.5</v>
      </c>
      <c r="H40">
        <v>5</v>
      </c>
      <c r="I40">
        <v>5</v>
      </c>
      <c r="J40">
        <v>5</v>
      </c>
      <c r="K40">
        <v>5</v>
      </c>
      <c r="L40">
        <v>4.5</v>
      </c>
      <c r="M40">
        <v>4.5</v>
      </c>
      <c r="N40">
        <v>3</v>
      </c>
      <c r="P40">
        <v>4</v>
      </c>
      <c r="Q40">
        <v>5</v>
      </c>
      <c r="R40">
        <v>2.5</v>
      </c>
      <c r="U40">
        <v>3.5</v>
      </c>
      <c r="V40">
        <v>5</v>
      </c>
      <c r="Y40">
        <v>4.5</v>
      </c>
      <c r="Z40">
        <v>3</v>
      </c>
    </row>
    <row r="41" spans="1:26" x14ac:dyDescent="0.2">
      <c r="A41" t="s">
        <v>39</v>
      </c>
      <c r="B41">
        <v>4</v>
      </c>
      <c r="C41">
        <v>4.5</v>
      </c>
      <c r="D41">
        <v>5</v>
      </c>
      <c r="E41">
        <v>4</v>
      </c>
      <c r="F41">
        <v>3</v>
      </c>
      <c r="H41">
        <v>4.5</v>
      </c>
      <c r="I41">
        <v>4.5</v>
      </c>
      <c r="J41">
        <v>4</v>
      </c>
      <c r="K41">
        <v>5</v>
      </c>
      <c r="L41">
        <v>5</v>
      </c>
      <c r="M41">
        <v>4</v>
      </c>
      <c r="N41">
        <v>3</v>
      </c>
      <c r="O41">
        <v>5</v>
      </c>
      <c r="P41">
        <v>4</v>
      </c>
      <c r="Q41">
        <v>3.5</v>
      </c>
      <c r="T41">
        <v>4.5</v>
      </c>
      <c r="U41">
        <v>1</v>
      </c>
      <c r="V41">
        <v>4.5</v>
      </c>
      <c r="W41">
        <v>3</v>
      </c>
      <c r="X41">
        <v>5</v>
      </c>
      <c r="Y41">
        <v>3.5</v>
      </c>
      <c r="Z41">
        <v>4</v>
      </c>
    </row>
    <row r="42" spans="1:26" x14ac:dyDescent="0.2">
      <c r="A42" t="s">
        <v>40</v>
      </c>
      <c r="C42">
        <v>2.5</v>
      </c>
      <c r="F42">
        <v>3.5</v>
      </c>
      <c r="I42">
        <v>1.5</v>
      </c>
      <c r="J42">
        <v>4</v>
      </c>
      <c r="K42">
        <v>2.5</v>
      </c>
      <c r="L42">
        <v>3</v>
      </c>
      <c r="N42">
        <v>4</v>
      </c>
      <c r="Q42">
        <v>4.5</v>
      </c>
      <c r="U42">
        <v>3</v>
      </c>
      <c r="V42">
        <v>4</v>
      </c>
      <c r="W42">
        <v>3</v>
      </c>
      <c r="Z42">
        <v>3</v>
      </c>
    </row>
    <row r="43" spans="1:26" x14ac:dyDescent="0.2">
      <c r="A43" t="s">
        <v>41</v>
      </c>
      <c r="C43">
        <v>5</v>
      </c>
      <c r="E43">
        <v>3.5</v>
      </c>
      <c r="F43">
        <v>4.5</v>
      </c>
      <c r="G43">
        <v>4</v>
      </c>
      <c r="I43">
        <v>4.5</v>
      </c>
      <c r="J43">
        <v>4</v>
      </c>
      <c r="K43">
        <v>5</v>
      </c>
      <c r="L43">
        <v>3</v>
      </c>
      <c r="M43">
        <v>4.5</v>
      </c>
      <c r="N43">
        <v>3.5</v>
      </c>
      <c r="O43">
        <v>5</v>
      </c>
      <c r="P43">
        <v>4</v>
      </c>
      <c r="Q43">
        <v>3.5</v>
      </c>
      <c r="R43">
        <v>4.5</v>
      </c>
      <c r="T43">
        <v>5</v>
      </c>
      <c r="U43">
        <v>2</v>
      </c>
      <c r="V43">
        <v>4.5</v>
      </c>
      <c r="W43">
        <v>5</v>
      </c>
      <c r="Z43">
        <v>5</v>
      </c>
    </row>
    <row r="44" spans="1:26" x14ac:dyDescent="0.2">
      <c r="A44" t="s">
        <v>42</v>
      </c>
      <c r="B44">
        <v>4</v>
      </c>
      <c r="C44">
        <v>3</v>
      </c>
      <c r="F44">
        <v>4</v>
      </c>
      <c r="G44">
        <v>3</v>
      </c>
      <c r="I44">
        <v>5</v>
      </c>
      <c r="J44">
        <v>3</v>
      </c>
      <c r="K44">
        <v>5</v>
      </c>
      <c r="L44">
        <v>4.5</v>
      </c>
      <c r="M44">
        <v>3</v>
      </c>
      <c r="N44">
        <v>4</v>
      </c>
      <c r="O44">
        <v>3.5</v>
      </c>
      <c r="P44">
        <v>3</v>
      </c>
      <c r="Q44">
        <v>2.5</v>
      </c>
      <c r="R44">
        <v>1</v>
      </c>
      <c r="S44">
        <v>3</v>
      </c>
      <c r="U44">
        <v>3.5</v>
      </c>
      <c r="X44">
        <v>3.5</v>
      </c>
      <c r="Z44">
        <v>1.5</v>
      </c>
    </row>
    <row r="45" spans="1:26" x14ac:dyDescent="0.2">
      <c r="A45" t="s">
        <v>43</v>
      </c>
      <c r="B45">
        <v>2.5</v>
      </c>
      <c r="C45">
        <v>2</v>
      </c>
      <c r="F45">
        <v>4</v>
      </c>
      <c r="H45">
        <v>4.5</v>
      </c>
      <c r="I45">
        <v>4.5</v>
      </c>
      <c r="J45">
        <v>3</v>
      </c>
      <c r="K45">
        <v>4</v>
      </c>
      <c r="L45">
        <v>4.5</v>
      </c>
      <c r="M45">
        <v>3</v>
      </c>
      <c r="N45">
        <v>3.5</v>
      </c>
      <c r="P45">
        <v>2</v>
      </c>
      <c r="Q45">
        <v>3</v>
      </c>
      <c r="R45">
        <v>1</v>
      </c>
      <c r="S45">
        <v>3.5</v>
      </c>
      <c r="T45">
        <v>3.5</v>
      </c>
      <c r="U45">
        <v>3</v>
      </c>
      <c r="V45">
        <v>4.5</v>
      </c>
      <c r="W45">
        <v>2.5</v>
      </c>
      <c r="X45">
        <v>4</v>
      </c>
      <c r="Z45">
        <v>1.5</v>
      </c>
    </row>
    <row r="46" spans="1:26" x14ac:dyDescent="0.2">
      <c r="A46" t="s">
        <v>44</v>
      </c>
      <c r="B46">
        <v>3.5</v>
      </c>
      <c r="C46">
        <v>5</v>
      </c>
      <c r="G46">
        <v>4.5</v>
      </c>
      <c r="H46">
        <v>5</v>
      </c>
      <c r="I46">
        <v>5</v>
      </c>
      <c r="J46">
        <v>4.5</v>
      </c>
      <c r="K46">
        <v>5</v>
      </c>
      <c r="M46">
        <v>4</v>
      </c>
      <c r="N46">
        <v>4</v>
      </c>
      <c r="P46">
        <v>4</v>
      </c>
      <c r="Q46">
        <v>4</v>
      </c>
      <c r="S46">
        <v>4</v>
      </c>
      <c r="T46">
        <v>3.5</v>
      </c>
      <c r="U46">
        <v>1.5</v>
      </c>
      <c r="V46">
        <v>5</v>
      </c>
      <c r="Z46">
        <v>3</v>
      </c>
    </row>
    <row r="47" spans="1:26" x14ac:dyDescent="0.2">
      <c r="A47" t="s">
        <v>45</v>
      </c>
      <c r="G47">
        <v>2.5</v>
      </c>
      <c r="H47">
        <v>4</v>
      </c>
      <c r="I47">
        <v>5</v>
      </c>
      <c r="J47">
        <v>4.5</v>
      </c>
      <c r="K47">
        <v>4</v>
      </c>
      <c r="M47">
        <v>2</v>
      </c>
      <c r="Q47">
        <v>4.5</v>
      </c>
      <c r="S47">
        <v>4</v>
      </c>
      <c r="U47">
        <v>2.5</v>
      </c>
      <c r="Z47">
        <v>3</v>
      </c>
    </row>
    <row r="48" spans="1:26" x14ac:dyDescent="0.2">
      <c r="A48" t="s">
        <v>46</v>
      </c>
      <c r="C48">
        <v>5</v>
      </c>
      <c r="D48">
        <v>5</v>
      </c>
      <c r="F48">
        <v>3.5</v>
      </c>
      <c r="G48">
        <v>4</v>
      </c>
      <c r="H48">
        <v>5</v>
      </c>
      <c r="I48">
        <v>1</v>
      </c>
      <c r="J48">
        <v>3.5</v>
      </c>
      <c r="M48">
        <v>3.5</v>
      </c>
      <c r="O48">
        <v>5</v>
      </c>
      <c r="R48">
        <v>3.5</v>
      </c>
      <c r="S48">
        <v>4</v>
      </c>
      <c r="T48">
        <v>4</v>
      </c>
      <c r="U48">
        <v>3.5</v>
      </c>
      <c r="Z48">
        <v>5</v>
      </c>
    </row>
    <row r="49" spans="1:26" x14ac:dyDescent="0.2">
      <c r="A49" t="s">
        <v>47</v>
      </c>
      <c r="B49">
        <v>4</v>
      </c>
      <c r="C49">
        <v>4</v>
      </c>
      <c r="D49">
        <v>4.5</v>
      </c>
      <c r="F49">
        <v>2</v>
      </c>
      <c r="G49">
        <v>3.5</v>
      </c>
      <c r="H49">
        <v>3.5</v>
      </c>
      <c r="I49">
        <v>3</v>
      </c>
      <c r="J49">
        <v>4</v>
      </c>
      <c r="K49">
        <v>5</v>
      </c>
      <c r="L49">
        <v>3.5</v>
      </c>
      <c r="M49">
        <v>4.5</v>
      </c>
      <c r="N49">
        <v>4</v>
      </c>
      <c r="P49">
        <v>4</v>
      </c>
      <c r="Q49">
        <v>4.5</v>
      </c>
      <c r="S49">
        <v>3</v>
      </c>
      <c r="T49">
        <v>3.5</v>
      </c>
      <c r="U49">
        <v>3.5</v>
      </c>
      <c r="V49">
        <v>4.5</v>
      </c>
      <c r="W49">
        <v>3</v>
      </c>
      <c r="X49">
        <v>5</v>
      </c>
      <c r="Z49">
        <v>4</v>
      </c>
    </row>
    <row r="50" spans="1:26" x14ac:dyDescent="0.2">
      <c r="A50" t="s">
        <v>48</v>
      </c>
      <c r="C50">
        <v>4.5</v>
      </c>
      <c r="F50">
        <v>3</v>
      </c>
      <c r="H50">
        <v>4.5</v>
      </c>
      <c r="I50">
        <v>1.5</v>
      </c>
      <c r="J50">
        <v>4</v>
      </c>
      <c r="K50">
        <v>5</v>
      </c>
      <c r="N50">
        <v>3.5</v>
      </c>
      <c r="O50">
        <v>5</v>
      </c>
      <c r="Q50">
        <v>4.5</v>
      </c>
      <c r="R50">
        <v>2</v>
      </c>
      <c r="S50">
        <v>3.5</v>
      </c>
      <c r="T50">
        <v>3.5</v>
      </c>
      <c r="U50">
        <v>3</v>
      </c>
      <c r="V50">
        <v>4.5</v>
      </c>
      <c r="Z50">
        <v>0.5</v>
      </c>
    </row>
    <row r="51" spans="1:26" x14ac:dyDescent="0.2">
      <c r="A51" t="s">
        <v>49</v>
      </c>
      <c r="B51">
        <v>4</v>
      </c>
      <c r="C51">
        <v>4.5</v>
      </c>
      <c r="F51">
        <v>3</v>
      </c>
      <c r="G51">
        <v>2.5</v>
      </c>
      <c r="H51">
        <v>3.5</v>
      </c>
      <c r="J51">
        <v>3.5</v>
      </c>
      <c r="K51">
        <v>5</v>
      </c>
      <c r="M51">
        <v>4.5</v>
      </c>
      <c r="N51">
        <v>4</v>
      </c>
      <c r="O51">
        <v>4</v>
      </c>
      <c r="P51">
        <v>4</v>
      </c>
      <c r="Q51">
        <v>3</v>
      </c>
      <c r="R51">
        <v>1.5</v>
      </c>
      <c r="S51">
        <v>3</v>
      </c>
      <c r="T51">
        <v>3.5</v>
      </c>
      <c r="U51">
        <v>1.5</v>
      </c>
      <c r="V51">
        <v>3.5</v>
      </c>
      <c r="Y51">
        <v>2</v>
      </c>
      <c r="Z51">
        <v>3</v>
      </c>
    </row>
    <row r="52" spans="1:26" x14ac:dyDescent="0.2">
      <c r="A52" t="s">
        <v>50</v>
      </c>
      <c r="B52">
        <v>4.5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3.5</v>
      </c>
      <c r="K52">
        <v>3.5</v>
      </c>
      <c r="L52">
        <v>4</v>
      </c>
      <c r="N52">
        <v>4</v>
      </c>
      <c r="O52">
        <v>4.5</v>
      </c>
      <c r="P52">
        <v>5</v>
      </c>
      <c r="Q52">
        <v>3.5</v>
      </c>
      <c r="R52">
        <v>5</v>
      </c>
      <c r="S52">
        <v>4</v>
      </c>
      <c r="T52">
        <v>4.5</v>
      </c>
      <c r="U52">
        <v>4.5</v>
      </c>
      <c r="V52">
        <v>4</v>
      </c>
      <c r="W52">
        <v>3</v>
      </c>
      <c r="X52">
        <v>5</v>
      </c>
      <c r="Y52">
        <v>4.5</v>
      </c>
      <c r="Z52">
        <v>4</v>
      </c>
    </row>
    <row r="53" spans="1:26" x14ac:dyDescent="0.2">
      <c r="A53" t="s">
        <v>51</v>
      </c>
      <c r="B53">
        <v>4</v>
      </c>
      <c r="C53">
        <v>4</v>
      </c>
      <c r="D53">
        <v>4.5</v>
      </c>
      <c r="E53">
        <v>5</v>
      </c>
      <c r="F53">
        <v>2.5</v>
      </c>
      <c r="G53">
        <v>2.5</v>
      </c>
      <c r="H53">
        <v>5</v>
      </c>
      <c r="I53">
        <v>5</v>
      </c>
      <c r="J53">
        <v>4</v>
      </c>
      <c r="K53">
        <v>3</v>
      </c>
      <c r="L53">
        <v>4</v>
      </c>
      <c r="N53">
        <v>2.5</v>
      </c>
      <c r="O53">
        <v>3.5</v>
      </c>
      <c r="P53">
        <v>5</v>
      </c>
      <c r="Q53">
        <v>4</v>
      </c>
      <c r="R53">
        <v>3</v>
      </c>
      <c r="S53">
        <v>2</v>
      </c>
      <c r="T53">
        <v>3</v>
      </c>
      <c r="U53">
        <v>2.5</v>
      </c>
      <c r="V53">
        <v>5</v>
      </c>
      <c r="W53">
        <v>3</v>
      </c>
      <c r="X53">
        <v>4</v>
      </c>
      <c r="Y53">
        <v>1.5</v>
      </c>
      <c r="Z53">
        <v>3.5</v>
      </c>
    </row>
    <row r="54" spans="1:26" x14ac:dyDescent="0.2">
      <c r="A54" t="s">
        <v>52</v>
      </c>
      <c r="B54">
        <v>3</v>
      </c>
      <c r="C54">
        <v>4.5</v>
      </c>
      <c r="D54">
        <v>5</v>
      </c>
      <c r="E54">
        <v>3</v>
      </c>
      <c r="F54">
        <v>4</v>
      </c>
      <c r="G54">
        <v>3</v>
      </c>
      <c r="H54">
        <v>4.5</v>
      </c>
      <c r="I54">
        <v>1.5</v>
      </c>
      <c r="J54">
        <v>3.5</v>
      </c>
      <c r="K54">
        <v>5</v>
      </c>
      <c r="L54">
        <v>3.5</v>
      </c>
      <c r="M54">
        <v>4</v>
      </c>
      <c r="N54">
        <v>2.5</v>
      </c>
      <c r="O54">
        <v>3</v>
      </c>
      <c r="P54">
        <v>2</v>
      </c>
      <c r="Q54">
        <v>3</v>
      </c>
      <c r="R54">
        <v>4.5</v>
      </c>
      <c r="S54">
        <v>4</v>
      </c>
      <c r="T54">
        <v>3.5</v>
      </c>
      <c r="U54">
        <v>2</v>
      </c>
      <c r="V54">
        <v>4.5</v>
      </c>
      <c r="X54">
        <v>4</v>
      </c>
      <c r="Y54">
        <v>4.5</v>
      </c>
      <c r="Z54">
        <v>2.5</v>
      </c>
    </row>
    <row r="55" spans="1:26" x14ac:dyDescent="0.2">
      <c r="A55" t="s">
        <v>53</v>
      </c>
      <c r="C55">
        <v>4</v>
      </c>
      <c r="D55">
        <v>5</v>
      </c>
      <c r="G55">
        <v>4</v>
      </c>
      <c r="H55">
        <v>4.5</v>
      </c>
      <c r="I55">
        <v>2.5</v>
      </c>
      <c r="J55">
        <v>4.5</v>
      </c>
      <c r="K55">
        <v>5</v>
      </c>
      <c r="L55">
        <v>4</v>
      </c>
      <c r="N55">
        <v>4</v>
      </c>
      <c r="T55">
        <v>3.5</v>
      </c>
      <c r="U55">
        <v>4</v>
      </c>
      <c r="V55">
        <v>5</v>
      </c>
      <c r="Y55">
        <v>5</v>
      </c>
      <c r="Z55">
        <v>3</v>
      </c>
    </row>
    <row r="56" spans="1:26" x14ac:dyDescent="0.2">
      <c r="A56" t="s">
        <v>54</v>
      </c>
      <c r="B56">
        <v>3.5</v>
      </c>
      <c r="C56">
        <v>4.5</v>
      </c>
      <c r="E56">
        <v>3</v>
      </c>
      <c r="F56">
        <v>4</v>
      </c>
      <c r="G56">
        <v>4</v>
      </c>
      <c r="I56">
        <v>5</v>
      </c>
      <c r="J56">
        <v>3.5</v>
      </c>
      <c r="K56">
        <v>5</v>
      </c>
      <c r="M56">
        <v>5</v>
      </c>
      <c r="N56">
        <v>4.5</v>
      </c>
      <c r="Q56">
        <v>4</v>
      </c>
      <c r="R56">
        <v>4</v>
      </c>
      <c r="T56">
        <v>4</v>
      </c>
      <c r="U56">
        <v>3</v>
      </c>
      <c r="V56">
        <v>3.5</v>
      </c>
    </row>
    <row r="57" spans="1:26" x14ac:dyDescent="0.2">
      <c r="A57" t="s">
        <v>55</v>
      </c>
      <c r="C57">
        <v>4.5</v>
      </c>
      <c r="G57">
        <v>3</v>
      </c>
      <c r="I57">
        <v>3</v>
      </c>
      <c r="K57">
        <v>5</v>
      </c>
      <c r="O57">
        <v>5</v>
      </c>
      <c r="P57">
        <v>5</v>
      </c>
      <c r="R57">
        <v>3.5</v>
      </c>
      <c r="U57">
        <v>2.5</v>
      </c>
      <c r="V57">
        <v>4</v>
      </c>
      <c r="W57">
        <v>4</v>
      </c>
    </row>
    <row r="58" spans="1:26" x14ac:dyDescent="0.2">
      <c r="A58" t="s">
        <v>56</v>
      </c>
      <c r="C58">
        <v>4</v>
      </c>
      <c r="G58">
        <v>2.5</v>
      </c>
      <c r="H58">
        <v>4.5</v>
      </c>
      <c r="I58">
        <v>3</v>
      </c>
      <c r="J58">
        <v>4</v>
      </c>
      <c r="K58">
        <v>2.5</v>
      </c>
      <c r="N58">
        <v>3</v>
      </c>
      <c r="Q58">
        <v>3.5</v>
      </c>
      <c r="S58">
        <v>4.5</v>
      </c>
      <c r="T58">
        <v>3.5</v>
      </c>
      <c r="U58">
        <v>0.5</v>
      </c>
    </row>
    <row r="59" spans="1:26" x14ac:dyDescent="0.2">
      <c r="A59" t="s">
        <v>57</v>
      </c>
      <c r="C59">
        <v>4</v>
      </c>
      <c r="D59">
        <v>5</v>
      </c>
      <c r="E59">
        <v>4</v>
      </c>
      <c r="F59">
        <v>4</v>
      </c>
      <c r="G59">
        <v>3</v>
      </c>
      <c r="I59">
        <v>5</v>
      </c>
      <c r="J59">
        <v>3.5</v>
      </c>
      <c r="K59">
        <v>0.5</v>
      </c>
      <c r="L59">
        <v>4</v>
      </c>
      <c r="M59">
        <v>4.5</v>
      </c>
      <c r="N59">
        <v>5</v>
      </c>
      <c r="P59">
        <v>4</v>
      </c>
      <c r="Q59">
        <v>3</v>
      </c>
      <c r="S59">
        <v>3.5</v>
      </c>
      <c r="T59">
        <v>2</v>
      </c>
      <c r="U59">
        <v>0.5</v>
      </c>
      <c r="V59">
        <v>5</v>
      </c>
      <c r="W59">
        <v>3</v>
      </c>
    </row>
    <row r="60" spans="1:26" x14ac:dyDescent="0.2">
      <c r="A60" t="s">
        <v>58</v>
      </c>
      <c r="B60">
        <v>3</v>
      </c>
      <c r="C60">
        <v>3.5</v>
      </c>
      <c r="D60">
        <v>5</v>
      </c>
      <c r="E60">
        <v>3</v>
      </c>
      <c r="F60">
        <v>4.5</v>
      </c>
      <c r="G60">
        <v>3.5</v>
      </c>
      <c r="I60">
        <v>5</v>
      </c>
      <c r="J60">
        <v>3</v>
      </c>
      <c r="K60">
        <v>0.5</v>
      </c>
      <c r="L60">
        <v>4.5</v>
      </c>
      <c r="M60">
        <v>4</v>
      </c>
      <c r="N60">
        <v>5</v>
      </c>
      <c r="O60">
        <v>4</v>
      </c>
      <c r="P60">
        <v>3</v>
      </c>
      <c r="Q60">
        <v>4</v>
      </c>
      <c r="R60">
        <v>0.5</v>
      </c>
      <c r="S60">
        <v>3</v>
      </c>
      <c r="T60">
        <v>2</v>
      </c>
      <c r="U60">
        <v>0.5</v>
      </c>
      <c r="V60">
        <v>2.5</v>
      </c>
    </row>
    <row r="61" spans="1:26" x14ac:dyDescent="0.2">
      <c r="A61" t="s">
        <v>59</v>
      </c>
      <c r="C61">
        <v>4</v>
      </c>
      <c r="E61">
        <v>3</v>
      </c>
      <c r="F61">
        <v>5</v>
      </c>
      <c r="G61">
        <v>5</v>
      </c>
      <c r="H61">
        <v>4.5</v>
      </c>
      <c r="I61">
        <v>1</v>
      </c>
      <c r="J61">
        <v>4.5</v>
      </c>
      <c r="K61">
        <v>5</v>
      </c>
      <c r="L61">
        <v>3.5</v>
      </c>
      <c r="M61">
        <v>4</v>
      </c>
      <c r="N61">
        <v>4.5</v>
      </c>
      <c r="O61">
        <v>5</v>
      </c>
      <c r="P61">
        <v>5</v>
      </c>
      <c r="Q61">
        <v>4.5</v>
      </c>
      <c r="R61">
        <v>3</v>
      </c>
      <c r="S61">
        <v>3</v>
      </c>
      <c r="T61">
        <v>4.5</v>
      </c>
      <c r="U61">
        <v>4.5</v>
      </c>
      <c r="V61">
        <v>3.5</v>
      </c>
      <c r="W61">
        <v>5</v>
      </c>
      <c r="Y61">
        <v>4</v>
      </c>
      <c r="Z61">
        <v>3</v>
      </c>
    </row>
    <row r="62" spans="1:26" x14ac:dyDescent="0.2">
      <c r="A62" t="s">
        <v>60</v>
      </c>
      <c r="C62">
        <v>4</v>
      </c>
      <c r="F62">
        <v>4</v>
      </c>
      <c r="G62">
        <v>4</v>
      </c>
      <c r="I62">
        <v>3</v>
      </c>
      <c r="J62">
        <v>4.5</v>
      </c>
      <c r="K62">
        <v>5</v>
      </c>
      <c r="M62">
        <v>3.5</v>
      </c>
      <c r="N62">
        <v>3</v>
      </c>
      <c r="P62">
        <v>4</v>
      </c>
      <c r="Q62">
        <v>3.5</v>
      </c>
      <c r="R62">
        <v>4</v>
      </c>
      <c r="S62">
        <v>4</v>
      </c>
      <c r="U62">
        <v>3</v>
      </c>
      <c r="Y62">
        <v>3</v>
      </c>
      <c r="Z62">
        <v>4.5</v>
      </c>
    </row>
    <row r="63" spans="1:26" x14ac:dyDescent="0.2">
      <c r="A63" t="s">
        <v>61</v>
      </c>
      <c r="C63">
        <v>4</v>
      </c>
      <c r="D63">
        <v>5</v>
      </c>
      <c r="E63">
        <v>4</v>
      </c>
      <c r="F63">
        <v>5</v>
      </c>
      <c r="G63">
        <v>4</v>
      </c>
      <c r="H63">
        <v>4.5</v>
      </c>
      <c r="I63">
        <v>2</v>
      </c>
      <c r="J63">
        <v>3.5</v>
      </c>
      <c r="K63">
        <v>3.5</v>
      </c>
      <c r="L63">
        <v>3</v>
      </c>
      <c r="M63">
        <v>2.5</v>
      </c>
      <c r="N63">
        <v>3</v>
      </c>
      <c r="O63">
        <v>4.5</v>
      </c>
      <c r="P63">
        <v>3</v>
      </c>
      <c r="R63">
        <v>4.5</v>
      </c>
      <c r="U63">
        <v>4.5</v>
      </c>
      <c r="V63">
        <v>3.5</v>
      </c>
      <c r="W63">
        <v>2.5</v>
      </c>
      <c r="Y63">
        <v>3.5</v>
      </c>
      <c r="Z63">
        <v>3.5</v>
      </c>
    </row>
    <row r="64" spans="1:26" x14ac:dyDescent="0.2">
      <c r="A64" t="s">
        <v>62</v>
      </c>
      <c r="C64">
        <v>3.5</v>
      </c>
      <c r="I64">
        <v>5</v>
      </c>
      <c r="J64">
        <v>4</v>
      </c>
      <c r="M64">
        <v>1.5</v>
      </c>
      <c r="N64">
        <v>2.5</v>
      </c>
      <c r="U64">
        <v>3</v>
      </c>
      <c r="V64">
        <v>5</v>
      </c>
    </row>
    <row r="65" spans="1:26" x14ac:dyDescent="0.2">
      <c r="A65" t="s">
        <v>63</v>
      </c>
      <c r="C65">
        <v>5</v>
      </c>
      <c r="F65">
        <v>2.5</v>
      </c>
      <c r="G65">
        <v>4</v>
      </c>
      <c r="I65">
        <v>2</v>
      </c>
      <c r="J65">
        <v>3.5</v>
      </c>
      <c r="K65">
        <v>5</v>
      </c>
      <c r="M65">
        <v>3</v>
      </c>
      <c r="N65">
        <v>4</v>
      </c>
      <c r="Q65">
        <v>3.5</v>
      </c>
      <c r="S65">
        <v>2.5</v>
      </c>
      <c r="T65">
        <v>3.5</v>
      </c>
      <c r="U65">
        <v>2</v>
      </c>
      <c r="Y65">
        <v>1.5</v>
      </c>
      <c r="Z65">
        <v>2</v>
      </c>
    </row>
    <row r="66" spans="1:26" x14ac:dyDescent="0.2">
      <c r="A66" t="s">
        <v>64</v>
      </c>
      <c r="C66">
        <v>5</v>
      </c>
      <c r="D66">
        <v>5</v>
      </c>
      <c r="E66">
        <v>4</v>
      </c>
      <c r="G66">
        <v>4.5</v>
      </c>
      <c r="I66">
        <v>1</v>
      </c>
      <c r="J66">
        <v>4.5</v>
      </c>
      <c r="K66">
        <v>5</v>
      </c>
      <c r="N66">
        <v>4</v>
      </c>
      <c r="P66">
        <v>3</v>
      </c>
      <c r="R66">
        <v>5</v>
      </c>
      <c r="U66">
        <v>4.5</v>
      </c>
      <c r="W66">
        <v>2</v>
      </c>
      <c r="X66">
        <v>5</v>
      </c>
      <c r="Y66">
        <v>4</v>
      </c>
      <c r="Z66">
        <v>4.5</v>
      </c>
    </row>
    <row r="67" spans="1:26" x14ac:dyDescent="0.2">
      <c r="A67" t="s">
        <v>65</v>
      </c>
      <c r="C67">
        <v>4.5</v>
      </c>
      <c r="D67">
        <v>5</v>
      </c>
      <c r="E67">
        <v>3</v>
      </c>
      <c r="F67">
        <v>5</v>
      </c>
      <c r="G67">
        <v>4</v>
      </c>
      <c r="H67">
        <v>5</v>
      </c>
      <c r="I67">
        <v>5</v>
      </c>
      <c r="J67">
        <v>3.5</v>
      </c>
      <c r="K67">
        <v>1.5</v>
      </c>
      <c r="L67">
        <v>4.5</v>
      </c>
      <c r="M67">
        <v>3</v>
      </c>
      <c r="N67">
        <v>5</v>
      </c>
      <c r="O67">
        <v>3.5</v>
      </c>
      <c r="P67">
        <v>3</v>
      </c>
      <c r="Q67">
        <v>4.5</v>
      </c>
      <c r="R67">
        <v>2</v>
      </c>
      <c r="S67">
        <v>3.5</v>
      </c>
      <c r="T67">
        <v>3.5</v>
      </c>
      <c r="U67">
        <v>3</v>
      </c>
      <c r="V67">
        <v>3</v>
      </c>
      <c r="X67">
        <v>4</v>
      </c>
      <c r="Y67">
        <v>4</v>
      </c>
      <c r="Z67">
        <v>4</v>
      </c>
    </row>
    <row r="68" spans="1:26" x14ac:dyDescent="0.2">
      <c r="A68" t="s">
        <v>66</v>
      </c>
      <c r="C68">
        <v>4</v>
      </c>
      <c r="D68">
        <v>5</v>
      </c>
      <c r="E68">
        <v>4</v>
      </c>
      <c r="F68">
        <v>3.5</v>
      </c>
      <c r="G68">
        <v>3.5</v>
      </c>
      <c r="H68">
        <v>5</v>
      </c>
      <c r="I68">
        <v>4.5</v>
      </c>
      <c r="J68">
        <v>3.5</v>
      </c>
      <c r="L68">
        <v>4.5</v>
      </c>
      <c r="M68">
        <v>3</v>
      </c>
      <c r="N68">
        <v>4</v>
      </c>
      <c r="P68">
        <v>3</v>
      </c>
      <c r="Q68">
        <v>4</v>
      </c>
      <c r="R68">
        <v>1.5</v>
      </c>
      <c r="S68">
        <v>1.5</v>
      </c>
      <c r="U68">
        <v>3</v>
      </c>
      <c r="X68">
        <v>3.5</v>
      </c>
      <c r="Z68">
        <v>3.5</v>
      </c>
    </row>
    <row r="69" spans="1:26" x14ac:dyDescent="0.2">
      <c r="A69" t="s">
        <v>67</v>
      </c>
      <c r="C69">
        <v>5</v>
      </c>
      <c r="E69">
        <v>2.5</v>
      </c>
      <c r="F69">
        <v>3</v>
      </c>
      <c r="G69">
        <v>3</v>
      </c>
      <c r="I69">
        <v>1.5</v>
      </c>
      <c r="J69">
        <v>3.5</v>
      </c>
      <c r="K69">
        <v>3</v>
      </c>
      <c r="M69">
        <v>4</v>
      </c>
      <c r="N69">
        <v>3</v>
      </c>
      <c r="Q69">
        <v>3.5</v>
      </c>
      <c r="S69">
        <v>2.5</v>
      </c>
      <c r="T69">
        <v>3.5</v>
      </c>
      <c r="U69">
        <v>2</v>
      </c>
      <c r="V69">
        <v>5</v>
      </c>
      <c r="X69">
        <v>4</v>
      </c>
    </row>
    <row r="70" spans="1:26" x14ac:dyDescent="0.2">
      <c r="A70" t="s">
        <v>68</v>
      </c>
      <c r="C70">
        <v>2.5</v>
      </c>
      <c r="F70">
        <v>3.5</v>
      </c>
      <c r="G70">
        <v>3</v>
      </c>
      <c r="H70">
        <v>4.5</v>
      </c>
      <c r="I70">
        <v>2</v>
      </c>
      <c r="J70">
        <v>3</v>
      </c>
      <c r="K70">
        <v>4</v>
      </c>
      <c r="M70">
        <v>2</v>
      </c>
      <c r="P70">
        <v>1</v>
      </c>
      <c r="Q70">
        <v>2.5</v>
      </c>
      <c r="R70">
        <v>2.5</v>
      </c>
      <c r="S70">
        <v>2.5</v>
      </c>
      <c r="T70">
        <v>4</v>
      </c>
      <c r="U70">
        <v>2.5</v>
      </c>
      <c r="V70">
        <v>4.5</v>
      </c>
      <c r="X70">
        <v>5</v>
      </c>
      <c r="Y70">
        <v>3.5</v>
      </c>
      <c r="Z70">
        <v>2.5</v>
      </c>
    </row>
    <row r="71" spans="1:26" x14ac:dyDescent="0.2">
      <c r="A71" t="s">
        <v>69</v>
      </c>
      <c r="C71">
        <v>4</v>
      </c>
      <c r="F71">
        <v>3.5</v>
      </c>
      <c r="G71">
        <v>5</v>
      </c>
      <c r="H71">
        <v>4.5</v>
      </c>
      <c r="I71">
        <v>4.5</v>
      </c>
      <c r="J71">
        <v>4.5</v>
      </c>
      <c r="K71">
        <v>3.5</v>
      </c>
      <c r="L71">
        <v>5</v>
      </c>
      <c r="M71">
        <v>3.5</v>
      </c>
      <c r="N71">
        <v>5</v>
      </c>
      <c r="O71">
        <v>5</v>
      </c>
      <c r="P71">
        <v>2</v>
      </c>
      <c r="Q71">
        <v>4</v>
      </c>
      <c r="R71">
        <v>2</v>
      </c>
      <c r="U71">
        <v>3.5</v>
      </c>
      <c r="V71">
        <v>4</v>
      </c>
      <c r="W71">
        <v>5</v>
      </c>
      <c r="X71">
        <v>4</v>
      </c>
      <c r="Y71">
        <v>3</v>
      </c>
      <c r="Z71">
        <v>3.5</v>
      </c>
    </row>
    <row r="72" spans="1:26" x14ac:dyDescent="0.2">
      <c r="A72" t="s">
        <v>70</v>
      </c>
      <c r="B72">
        <v>4</v>
      </c>
      <c r="C72">
        <v>5</v>
      </c>
      <c r="D72">
        <v>5</v>
      </c>
      <c r="F72">
        <v>3</v>
      </c>
      <c r="G72">
        <v>4</v>
      </c>
      <c r="H72">
        <v>3.5</v>
      </c>
      <c r="I72">
        <v>5</v>
      </c>
      <c r="J72">
        <v>4.5</v>
      </c>
      <c r="K72">
        <v>4</v>
      </c>
      <c r="L72">
        <v>4</v>
      </c>
      <c r="O72">
        <v>4.5</v>
      </c>
      <c r="Q72">
        <v>4.5</v>
      </c>
      <c r="R72">
        <v>5</v>
      </c>
      <c r="S72">
        <v>4</v>
      </c>
      <c r="T72">
        <v>3.5</v>
      </c>
      <c r="U72">
        <v>3.5</v>
      </c>
      <c r="W72">
        <v>3</v>
      </c>
      <c r="Z72">
        <v>3</v>
      </c>
    </row>
    <row r="73" spans="1:26" x14ac:dyDescent="0.2">
      <c r="A73" t="s">
        <v>71</v>
      </c>
      <c r="B73">
        <v>4.5</v>
      </c>
      <c r="C73">
        <v>4</v>
      </c>
      <c r="D73">
        <v>4</v>
      </c>
      <c r="H73">
        <v>4.5</v>
      </c>
      <c r="I73">
        <v>4.5</v>
      </c>
      <c r="J73">
        <v>3.5</v>
      </c>
      <c r="K73">
        <v>3.5</v>
      </c>
      <c r="L73">
        <v>3.5</v>
      </c>
      <c r="P73">
        <v>4</v>
      </c>
      <c r="Q73">
        <v>2.5</v>
      </c>
      <c r="R73">
        <v>2</v>
      </c>
      <c r="S73">
        <v>4</v>
      </c>
      <c r="T73">
        <v>4</v>
      </c>
      <c r="U73">
        <v>2.5</v>
      </c>
      <c r="V73">
        <v>4</v>
      </c>
      <c r="X73">
        <v>4</v>
      </c>
      <c r="Y73">
        <v>2</v>
      </c>
      <c r="Z73">
        <v>4</v>
      </c>
    </row>
    <row r="74" spans="1:26" x14ac:dyDescent="0.2">
      <c r="A74" t="s">
        <v>72</v>
      </c>
      <c r="B74">
        <v>4</v>
      </c>
      <c r="C74">
        <v>3.5</v>
      </c>
      <c r="D74">
        <v>4</v>
      </c>
      <c r="H74">
        <v>4</v>
      </c>
      <c r="I74">
        <v>4.5</v>
      </c>
      <c r="J74">
        <v>3</v>
      </c>
      <c r="K74">
        <v>5</v>
      </c>
      <c r="L74">
        <v>4.5</v>
      </c>
      <c r="N74">
        <v>3.5</v>
      </c>
      <c r="P74">
        <v>4</v>
      </c>
      <c r="Q74">
        <v>3</v>
      </c>
      <c r="S74">
        <v>3</v>
      </c>
      <c r="T74">
        <v>3.5</v>
      </c>
      <c r="U74">
        <v>2</v>
      </c>
      <c r="V74">
        <v>4</v>
      </c>
      <c r="X74">
        <v>4</v>
      </c>
      <c r="Y74">
        <v>2.5</v>
      </c>
      <c r="Z74">
        <v>3.5</v>
      </c>
    </row>
    <row r="75" spans="1:26" x14ac:dyDescent="0.2">
      <c r="A75" t="s">
        <v>73</v>
      </c>
      <c r="C75">
        <v>5</v>
      </c>
      <c r="E75">
        <v>3.5</v>
      </c>
      <c r="F75">
        <v>3</v>
      </c>
      <c r="G75">
        <v>4</v>
      </c>
      <c r="I75">
        <v>5</v>
      </c>
      <c r="J75">
        <v>4</v>
      </c>
      <c r="K75">
        <v>5</v>
      </c>
      <c r="L75">
        <v>3.5</v>
      </c>
      <c r="M75">
        <v>5</v>
      </c>
      <c r="N75">
        <v>5</v>
      </c>
      <c r="P75">
        <v>4</v>
      </c>
      <c r="R75">
        <v>5</v>
      </c>
      <c r="U75">
        <v>2</v>
      </c>
      <c r="V75">
        <v>5</v>
      </c>
      <c r="W75">
        <v>4.5</v>
      </c>
      <c r="X75">
        <v>4</v>
      </c>
    </row>
    <row r="76" spans="1:26" x14ac:dyDescent="0.2">
      <c r="A76" t="s">
        <v>74</v>
      </c>
      <c r="F76">
        <v>5</v>
      </c>
      <c r="I76">
        <v>2</v>
      </c>
      <c r="J76">
        <v>3</v>
      </c>
      <c r="K76">
        <v>3</v>
      </c>
      <c r="L76">
        <v>4</v>
      </c>
      <c r="N76">
        <v>4</v>
      </c>
      <c r="P76">
        <v>4</v>
      </c>
      <c r="Q76">
        <v>3.5</v>
      </c>
      <c r="R76">
        <v>5</v>
      </c>
      <c r="S76">
        <v>5</v>
      </c>
      <c r="T76">
        <v>4</v>
      </c>
      <c r="U76">
        <v>3.5</v>
      </c>
      <c r="V76">
        <v>5</v>
      </c>
      <c r="W76">
        <v>2</v>
      </c>
      <c r="Z76">
        <v>3.5</v>
      </c>
    </row>
    <row r="77" spans="1:26" x14ac:dyDescent="0.2">
      <c r="A77" t="s">
        <v>75</v>
      </c>
      <c r="C77">
        <v>2</v>
      </c>
      <c r="F77">
        <v>3.5</v>
      </c>
      <c r="G77">
        <v>3.5</v>
      </c>
      <c r="H77">
        <v>5</v>
      </c>
      <c r="I77">
        <v>1</v>
      </c>
      <c r="J77">
        <v>3</v>
      </c>
      <c r="K77">
        <v>5</v>
      </c>
      <c r="M77">
        <v>4</v>
      </c>
      <c r="N77">
        <v>4</v>
      </c>
      <c r="Q77">
        <v>3</v>
      </c>
      <c r="T77">
        <v>4</v>
      </c>
      <c r="U77">
        <v>2</v>
      </c>
      <c r="Z77">
        <v>2</v>
      </c>
    </row>
    <row r="78" spans="1:26" x14ac:dyDescent="0.2">
      <c r="A78" t="s">
        <v>76</v>
      </c>
      <c r="C78">
        <v>3</v>
      </c>
      <c r="F78">
        <v>2</v>
      </c>
      <c r="H78">
        <v>4</v>
      </c>
      <c r="I78">
        <v>4.5</v>
      </c>
      <c r="J78">
        <v>2.5</v>
      </c>
      <c r="K78">
        <v>3</v>
      </c>
      <c r="L78">
        <v>4</v>
      </c>
      <c r="N78">
        <v>3.5</v>
      </c>
      <c r="Q78">
        <v>3</v>
      </c>
      <c r="S78">
        <v>4.5</v>
      </c>
      <c r="T78">
        <v>3.5</v>
      </c>
      <c r="U78">
        <v>2</v>
      </c>
      <c r="V78">
        <v>4.5</v>
      </c>
      <c r="Z78">
        <v>3</v>
      </c>
    </row>
    <row r="79" spans="1:26" x14ac:dyDescent="0.2">
      <c r="A79" t="s">
        <v>77</v>
      </c>
      <c r="C79">
        <v>4.5</v>
      </c>
      <c r="D79">
        <v>5</v>
      </c>
      <c r="E79">
        <v>4</v>
      </c>
      <c r="F79">
        <v>4.5</v>
      </c>
      <c r="G79">
        <v>4</v>
      </c>
      <c r="I79">
        <v>5</v>
      </c>
      <c r="J79">
        <v>4</v>
      </c>
      <c r="K79">
        <v>5</v>
      </c>
      <c r="M79">
        <v>4</v>
      </c>
      <c r="O79">
        <v>4</v>
      </c>
      <c r="P79">
        <v>3</v>
      </c>
      <c r="Q79">
        <v>3.5</v>
      </c>
      <c r="R79">
        <v>1</v>
      </c>
      <c r="S79">
        <v>5</v>
      </c>
      <c r="T79">
        <v>4.5</v>
      </c>
      <c r="U79">
        <v>4.5</v>
      </c>
      <c r="V79">
        <v>4.5</v>
      </c>
    </row>
    <row r="80" spans="1:26" x14ac:dyDescent="0.2">
      <c r="A80" t="s">
        <v>78</v>
      </c>
      <c r="C80">
        <v>4.5</v>
      </c>
      <c r="D80">
        <v>5</v>
      </c>
      <c r="E80">
        <v>4.5</v>
      </c>
      <c r="F80">
        <v>4</v>
      </c>
      <c r="G80">
        <v>3</v>
      </c>
      <c r="I80">
        <v>4.5</v>
      </c>
      <c r="J80">
        <v>4</v>
      </c>
      <c r="K80">
        <v>5</v>
      </c>
      <c r="M80">
        <v>4</v>
      </c>
      <c r="O80">
        <v>4</v>
      </c>
      <c r="P80">
        <v>3</v>
      </c>
      <c r="Q80">
        <v>3</v>
      </c>
      <c r="S80">
        <v>3.5</v>
      </c>
      <c r="T80">
        <v>4.5</v>
      </c>
      <c r="U80">
        <v>4</v>
      </c>
      <c r="V80">
        <v>2.5</v>
      </c>
    </row>
    <row r="81" spans="1:26" x14ac:dyDescent="0.2">
      <c r="A81" t="s">
        <v>79</v>
      </c>
      <c r="B81">
        <v>3</v>
      </c>
      <c r="C81">
        <v>2.5</v>
      </c>
      <c r="D81">
        <v>5</v>
      </c>
      <c r="E81">
        <v>4</v>
      </c>
      <c r="F81">
        <v>3.5</v>
      </c>
      <c r="I81">
        <v>4.5</v>
      </c>
      <c r="J81">
        <v>3.5</v>
      </c>
      <c r="K81">
        <v>5</v>
      </c>
      <c r="M81">
        <v>5</v>
      </c>
      <c r="O81">
        <v>3</v>
      </c>
      <c r="P81">
        <v>3</v>
      </c>
      <c r="Q81">
        <v>4</v>
      </c>
      <c r="S81">
        <v>1.5</v>
      </c>
      <c r="T81">
        <v>3</v>
      </c>
      <c r="U81">
        <v>3</v>
      </c>
    </row>
    <row r="82" spans="1:26" x14ac:dyDescent="0.2">
      <c r="A82" t="s">
        <v>80</v>
      </c>
      <c r="C82">
        <v>1</v>
      </c>
      <c r="I82">
        <v>5</v>
      </c>
      <c r="J82">
        <v>4</v>
      </c>
      <c r="K82">
        <v>3.5</v>
      </c>
      <c r="N82">
        <v>3</v>
      </c>
      <c r="P82">
        <v>3</v>
      </c>
      <c r="Q82">
        <v>3.5</v>
      </c>
      <c r="U82">
        <v>3</v>
      </c>
      <c r="V82">
        <v>4</v>
      </c>
      <c r="Y82">
        <v>4.5</v>
      </c>
    </row>
    <row r="83" spans="1:26" x14ac:dyDescent="0.2">
      <c r="A83" t="s">
        <v>81</v>
      </c>
      <c r="G83">
        <v>4</v>
      </c>
      <c r="H83">
        <v>4.5</v>
      </c>
      <c r="I83">
        <v>0.5</v>
      </c>
      <c r="J83">
        <v>3</v>
      </c>
      <c r="K83">
        <v>1</v>
      </c>
      <c r="N83">
        <v>4.5</v>
      </c>
      <c r="P83">
        <v>3</v>
      </c>
      <c r="Q83">
        <v>4</v>
      </c>
      <c r="S83">
        <v>2.5</v>
      </c>
      <c r="U83">
        <v>0.5</v>
      </c>
      <c r="V83">
        <v>5</v>
      </c>
      <c r="W83">
        <v>3</v>
      </c>
      <c r="Z83">
        <v>3</v>
      </c>
    </row>
    <row r="84" spans="1:26" x14ac:dyDescent="0.2">
      <c r="A84" t="s">
        <v>82</v>
      </c>
      <c r="I84">
        <v>1.5</v>
      </c>
      <c r="J84">
        <v>3.5</v>
      </c>
      <c r="P84">
        <v>5</v>
      </c>
      <c r="Q84">
        <v>3</v>
      </c>
      <c r="S84">
        <v>4</v>
      </c>
      <c r="U84">
        <v>3</v>
      </c>
      <c r="Y84">
        <v>3</v>
      </c>
      <c r="Z84">
        <v>2.5</v>
      </c>
    </row>
    <row r="85" spans="1:26" x14ac:dyDescent="0.2">
      <c r="A85" t="s">
        <v>83</v>
      </c>
      <c r="C85">
        <v>4.5</v>
      </c>
      <c r="F85">
        <v>3.5</v>
      </c>
      <c r="H85">
        <v>5</v>
      </c>
      <c r="I85">
        <v>2</v>
      </c>
      <c r="J85">
        <v>4</v>
      </c>
      <c r="L85">
        <v>4</v>
      </c>
      <c r="N85">
        <v>4</v>
      </c>
      <c r="O85">
        <v>4</v>
      </c>
      <c r="P85">
        <v>5</v>
      </c>
      <c r="Q85">
        <v>4</v>
      </c>
      <c r="R85">
        <v>0.5</v>
      </c>
      <c r="S85">
        <v>3.5</v>
      </c>
      <c r="T85">
        <v>4</v>
      </c>
      <c r="U85">
        <v>4</v>
      </c>
      <c r="V85">
        <v>2.5</v>
      </c>
      <c r="W85">
        <v>4</v>
      </c>
      <c r="Z85">
        <v>4</v>
      </c>
    </row>
    <row r="86" spans="1:26" x14ac:dyDescent="0.2">
      <c r="A86" t="s">
        <v>84</v>
      </c>
      <c r="C86">
        <v>4</v>
      </c>
      <c r="F86">
        <v>4</v>
      </c>
      <c r="H86">
        <v>5</v>
      </c>
      <c r="I86">
        <v>5</v>
      </c>
      <c r="J86">
        <v>3.5</v>
      </c>
      <c r="L86">
        <v>3.5</v>
      </c>
      <c r="N86">
        <v>4</v>
      </c>
      <c r="P86">
        <v>5</v>
      </c>
      <c r="Q86">
        <v>3.5</v>
      </c>
      <c r="R86">
        <v>0.5</v>
      </c>
      <c r="S86">
        <v>3.5</v>
      </c>
      <c r="T86">
        <v>4</v>
      </c>
      <c r="U86">
        <v>3</v>
      </c>
      <c r="V86">
        <v>4</v>
      </c>
      <c r="W86">
        <v>4</v>
      </c>
      <c r="Z86">
        <v>4.5</v>
      </c>
    </row>
    <row r="87" spans="1:26" x14ac:dyDescent="0.2">
      <c r="A87" t="s">
        <v>85</v>
      </c>
      <c r="C87">
        <v>3</v>
      </c>
      <c r="D87">
        <v>4</v>
      </c>
      <c r="F87">
        <v>2.5</v>
      </c>
      <c r="G87">
        <v>3.5</v>
      </c>
      <c r="H87">
        <v>5</v>
      </c>
      <c r="I87">
        <v>1</v>
      </c>
      <c r="J87">
        <v>3.5</v>
      </c>
      <c r="K87">
        <v>5</v>
      </c>
      <c r="M87">
        <v>2.5</v>
      </c>
      <c r="N87">
        <v>4</v>
      </c>
      <c r="P87">
        <v>1</v>
      </c>
      <c r="R87">
        <v>1</v>
      </c>
      <c r="S87">
        <v>1</v>
      </c>
      <c r="U87">
        <v>0.5</v>
      </c>
      <c r="X87">
        <v>3</v>
      </c>
      <c r="Z87">
        <v>1</v>
      </c>
    </row>
    <row r="88" spans="1:26" x14ac:dyDescent="0.2">
      <c r="A88" t="s">
        <v>86</v>
      </c>
      <c r="C88">
        <v>1.5</v>
      </c>
      <c r="F88">
        <v>3</v>
      </c>
      <c r="I88">
        <v>1</v>
      </c>
      <c r="J88">
        <v>2.5</v>
      </c>
      <c r="K88">
        <v>5</v>
      </c>
      <c r="L88">
        <v>3</v>
      </c>
      <c r="M88">
        <v>5</v>
      </c>
      <c r="N88">
        <v>4</v>
      </c>
      <c r="Q88">
        <v>2</v>
      </c>
      <c r="S88">
        <v>1</v>
      </c>
      <c r="T88">
        <v>3.5</v>
      </c>
      <c r="U88">
        <v>1</v>
      </c>
      <c r="V88">
        <v>4</v>
      </c>
      <c r="Z88">
        <v>2.5</v>
      </c>
    </row>
    <row r="89" spans="1:26" x14ac:dyDescent="0.2">
      <c r="A89" t="s">
        <v>87</v>
      </c>
      <c r="C89">
        <v>4</v>
      </c>
      <c r="H89">
        <v>4</v>
      </c>
      <c r="I89">
        <v>1</v>
      </c>
      <c r="J89">
        <v>3.5</v>
      </c>
      <c r="K89">
        <v>3.5</v>
      </c>
      <c r="M89">
        <v>4</v>
      </c>
      <c r="N89">
        <v>3</v>
      </c>
      <c r="S89">
        <v>4</v>
      </c>
      <c r="U89">
        <v>2.5</v>
      </c>
      <c r="V89">
        <v>3</v>
      </c>
      <c r="Y89">
        <v>2</v>
      </c>
      <c r="Z89">
        <v>4</v>
      </c>
    </row>
    <row r="90" spans="1:26" x14ac:dyDescent="0.2">
      <c r="A90" t="s">
        <v>88</v>
      </c>
      <c r="C90">
        <v>1</v>
      </c>
      <c r="H90">
        <v>4</v>
      </c>
      <c r="I90">
        <v>2.5</v>
      </c>
      <c r="J90">
        <v>3</v>
      </c>
      <c r="P90">
        <v>3</v>
      </c>
      <c r="Q90">
        <v>3</v>
      </c>
      <c r="R90">
        <v>3</v>
      </c>
      <c r="T90">
        <v>3.5</v>
      </c>
      <c r="U90">
        <v>2.5</v>
      </c>
      <c r="W90">
        <v>2.5</v>
      </c>
      <c r="Z90">
        <v>3</v>
      </c>
    </row>
    <row r="91" spans="1:26" x14ac:dyDescent="0.2">
      <c r="A91" t="s">
        <v>89</v>
      </c>
      <c r="C91">
        <v>4</v>
      </c>
      <c r="I91">
        <v>2.5</v>
      </c>
      <c r="J91">
        <v>4.5</v>
      </c>
      <c r="L91">
        <v>5</v>
      </c>
      <c r="M91">
        <v>4</v>
      </c>
      <c r="N91">
        <v>4</v>
      </c>
      <c r="O91">
        <v>5</v>
      </c>
      <c r="P91">
        <v>3</v>
      </c>
      <c r="Q91">
        <v>3.5</v>
      </c>
      <c r="U91">
        <v>2.5</v>
      </c>
      <c r="W91">
        <v>4</v>
      </c>
      <c r="Z91">
        <v>4</v>
      </c>
    </row>
    <row r="92" spans="1:26" x14ac:dyDescent="0.2">
      <c r="A92" t="s">
        <v>90</v>
      </c>
      <c r="C92">
        <v>1</v>
      </c>
      <c r="F92">
        <v>1</v>
      </c>
      <c r="G92">
        <v>4</v>
      </c>
      <c r="H92">
        <v>4.5</v>
      </c>
      <c r="I92">
        <v>2</v>
      </c>
      <c r="J92">
        <v>4</v>
      </c>
      <c r="K92">
        <v>5</v>
      </c>
      <c r="M92">
        <v>4</v>
      </c>
      <c r="Q92">
        <v>1.5</v>
      </c>
      <c r="R92">
        <v>0.5</v>
      </c>
      <c r="T92">
        <v>4</v>
      </c>
      <c r="U92">
        <v>0.5</v>
      </c>
      <c r="V92">
        <v>4</v>
      </c>
      <c r="Z92">
        <v>0.5</v>
      </c>
    </row>
    <row r="93" spans="1:26" x14ac:dyDescent="0.2">
      <c r="A93" t="s">
        <v>91</v>
      </c>
      <c r="B93">
        <v>4</v>
      </c>
      <c r="C93">
        <v>5</v>
      </c>
      <c r="D93">
        <v>5</v>
      </c>
      <c r="E93">
        <v>3.5</v>
      </c>
      <c r="F93">
        <v>4</v>
      </c>
      <c r="G93">
        <v>4</v>
      </c>
      <c r="I93">
        <v>5</v>
      </c>
      <c r="J93">
        <v>4.5</v>
      </c>
      <c r="K93">
        <v>4</v>
      </c>
      <c r="L93">
        <v>4.5</v>
      </c>
      <c r="M93">
        <v>4.5</v>
      </c>
      <c r="N93">
        <v>4</v>
      </c>
      <c r="P93">
        <v>3</v>
      </c>
      <c r="Q93">
        <v>5</v>
      </c>
      <c r="R93">
        <v>4</v>
      </c>
      <c r="S93">
        <v>4</v>
      </c>
      <c r="U93">
        <v>0.5</v>
      </c>
      <c r="V93">
        <v>3</v>
      </c>
      <c r="W93">
        <v>3</v>
      </c>
      <c r="X93">
        <v>4.5</v>
      </c>
    </row>
    <row r="94" spans="1:26" x14ac:dyDescent="0.2">
      <c r="A94" t="s">
        <v>92</v>
      </c>
      <c r="I94">
        <v>2.5</v>
      </c>
      <c r="J94">
        <v>3.5</v>
      </c>
      <c r="K94">
        <v>3.5</v>
      </c>
      <c r="N94">
        <v>3.5</v>
      </c>
      <c r="S94">
        <v>3</v>
      </c>
      <c r="U94">
        <v>0.5</v>
      </c>
    </row>
    <row r="95" spans="1:26" x14ac:dyDescent="0.2">
      <c r="A95" t="s">
        <v>93</v>
      </c>
      <c r="I95">
        <v>3.5</v>
      </c>
      <c r="J95">
        <v>3.5</v>
      </c>
      <c r="N95">
        <v>2.5</v>
      </c>
      <c r="U95">
        <v>3</v>
      </c>
      <c r="V95">
        <v>3</v>
      </c>
    </row>
    <row r="96" spans="1:26" x14ac:dyDescent="0.2">
      <c r="A96" t="s">
        <v>94</v>
      </c>
      <c r="B96">
        <v>5</v>
      </c>
      <c r="G96">
        <v>3.5</v>
      </c>
      <c r="H96">
        <v>4</v>
      </c>
      <c r="I96">
        <v>5</v>
      </c>
      <c r="J96">
        <v>2.5</v>
      </c>
      <c r="K96">
        <v>3</v>
      </c>
      <c r="L96">
        <v>4.5</v>
      </c>
      <c r="N96">
        <v>3.5</v>
      </c>
      <c r="P96">
        <v>2</v>
      </c>
      <c r="Q96">
        <v>3</v>
      </c>
      <c r="S96">
        <v>3.5</v>
      </c>
      <c r="U96">
        <v>2.5</v>
      </c>
      <c r="V96">
        <v>5</v>
      </c>
      <c r="Z96">
        <v>4</v>
      </c>
    </row>
    <row r="97" spans="1:26" x14ac:dyDescent="0.2">
      <c r="A97" t="s">
        <v>95</v>
      </c>
      <c r="B97">
        <v>3.5</v>
      </c>
      <c r="C97">
        <v>5</v>
      </c>
      <c r="D97">
        <v>3.5</v>
      </c>
      <c r="F97">
        <v>3</v>
      </c>
      <c r="G97">
        <v>3.5</v>
      </c>
      <c r="H97">
        <v>4.5</v>
      </c>
      <c r="I97">
        <v>5</v>
      </c>
      <c r="J97">
        <v>3.5</v>
      </c>
      <c r="K97">
        <v>4</v>
      </c>
      <c r="M97">
        <v>4.5</v>
      </c>
      <c r="N97">
        <v>4</v>
      </c>
      <c r="Q97">
        <v>3.5</v>
      </c>
      <c r="R97">
        <v>0.5</v>
      </c>
      <c r="S97">
        <v>5</v>
      </c>
      <c r="T97">
        <v>3.5</v>
      </c>
      <c r="U97">
        <v>3</v>
      </c>
      <c r="X97">
        <v>4.5</v>
      </c>
      <c r="Z97">
        <v>3.5</v>
      </c>
    </row>
    <row r="98" spans="1:26" x14ac:dyDescent="0.2">
      <c r="A98" t="s">
        <v>96</v>
      </c>
      <c r="B98">
        <v>3</v>
      </c>
      <c r="C98">
        <v>5</v>
      </c>
      <c r="F98">
        <v>4</v>
      </c>
      <c r="G98">
        <v>3.5</v>
      </c>
      <c r="I98">
        <v>2</v>
      </c>
      <c r="J98">
        <v>4</v>
      </c>
      <c r="K98">
        <v>3</v>
      </c>
      <c r="M98">
        <v>4</v>
      </c>
      <c r="N98">
        <v>3</v>
      </c>
      <c r="Q98">
        <v>4</v>
      </c>
      <c r="S98">
        <v>4</v>
      </c>
      <c r="T98">
        <v>2</v>
      </c>
      <c r="U98">
        <v>2.5</v>
      </c>
      <c r="X98">
        <v>4</v>
      </c>
    </row>
    <row r="99" spans="1:26" x14ac:dyDescent="0.2">
      <c r="A99" t="s">
        <v>97</v>
      </c>
      <c r="C99">
        <v>4.5</v>
      </c>
      <c r="F99">
        <v>4</v>
      </c>
      <c r="H99">
        <v>4.5</v>
      </c>
      <c r="I99">
        <v>5</v>
      </c>
      <c r="J99">
        <v>4</v>
      </c>
      <c r="K99">
        <v>5</v>
      </c>
      <c r="M99">
        <v>4</v>
      </c>
      <c r="N99">
        <v>3.5</v>
      </c>
      <c r="P99">
        <v>4</v>
      </c>
      <c r="Q99">
        <v>3.5</v>
      </c>
      <c r="S99">
        <v>3</v>
      </c>
      <c r="T99">
        <v>4</v>
      </c>
      <c r="U99">
        <v>3.5</v>
      </c>
      <c r="Y99">
        <v>3</v>
      </c>
      <c r="Z99">
        <v>4</v>
      </c>
    </row>
    <row r="100" spans="1:26" x14ac:dyDescent="0.2">
      <c r="A100" t="s">
        <v>98</v>
      </c>
      <c r="B100">
        <v>3.5</v>
      </c>
      <c r="C100">
        <v>4</v>
      </c>
      <c r="F100">
        <v>3.5</v>
      </c>
      <c r="H100">
        <v>4.5</v>
      </c>
      <c r="I100">
        <v>4.5</v>
      </c>
      <c r="J100">
        <v>4</v>
      </c>
      <c r="K100">
        <v>5</v>
      </c>
      <c r="M100">
        <v>4.5</v>
      </c>
      <c r="N100">
        <v>3.5</v>
      </c>
      <c r="P100">
        <v>4</v>
      </c>
      <c r="Q100">
        <v>3.5</v>
      </c>
      <c r="S100">
        <v>2</v>
      </c>
      <c r="U100">
        <v>3</v>
      </c>
      <c r="V100">
        <v>4</v>
      </c>
      <c r="X100">
        <v>3.5</v>
      </c>
      <c r="Z100">
        <v>4</v>
      </c>
    </row>
    <row r="101" spans="1:26" x14ac:dyDescent="0.2">
      <c r="A101" t="s">
        <v>99</v>
      </c>
      <c r="F101">
        <v>3</v>
      </c>
      <c r="G101">
        <v>3.5</v>
      </c>
      <c r="H101">
        <v>4</v>
      </c>
      <c r="I101">
        <v>1.5</v>
      </c>
      <c r="J101">
        <v>3</v>
      </c>
      <c r="K101">
        <v>2</v>
      </c>
      <c r="N101">
        <v>4</v>
      </c>
      <c r="S101">
        <v>4</v>
      </c>
      <c r="U101">
        <v>1.5</v>
      </c>
      <c r="V101">
        <v>4</v>
      </c>
    </row>
    <row r="102" spans="1:26" x14ac:dyDescent="0.2">
      <c r="B102">
        <f>AVERAGEIF(B2:B101,"&lt;&gt;0")</f>
        <v>3.6515151515151514</v>
      </c>
      <c r="C102">
        <f>AVERAGEIF(C2:C101,"&lt;&gt;0")</f>
        <v>4.1079545454545459</v>
      </c>
      <c r="D102">
        <f t="shared" ref="D102:P102" si="0">AVERAGEIF(D2:D101,"&lt;&gt;0")</f>
        <v>4.6818181818181817</v>
      </c>
      <c r="E102">
        <f t="shared" si="0"/>
        <v>4.0588235294117645</v>
      </c>
      <c r="F102">
        <f t="shared" si="0"/>
        <v>3.6615384615384614</v>
      </c>
      <c r="G102">
        <f t="shared" si="0"/>
        <v>3.6666666666666665</v>
      </c>
      <c r="H102">
        <f t="shared" si="0"/>
        <v>4.5</v>
      </c>
      <c r="I102">
        <f t="shared" si="0"/>
        <v>3.5101010101010099</v>
      </c>
      <c r="J102">
        <f t="shared" si="0"/>
        <v>3.7135416666666665</v>
      </c>
      <c r="K102">
        <f t="shared" si="0"/>
        <v>4.0411764705882351</v>
      </c>
      <c r="L102">
        <f t="shared" si="0"/>
        <v>4.0652173913043477</v>
      </c>
      <c r="M102">
        <f t="shared" si="0"/>
        <v>3.859375</v>
      </c>
      <c r="N102">
        <f t="shared" si="0"/>
        <v>3.7597402597402598</v>
      </c>
      <c r="O102">
        <f t="shared" si="0"/>
        <v>4.3974358974358978</v>
      </c>
      <c r="P102">
        <f t="shared" si="0"/>
        <v>3.6</v>
      </c>
      <c r="Q102">
        <f>AVERAGEIF(Q2:Q101,"&lt;&gt;0")</f>
        <v>3.6282051282051282</v>
      </c>
      <c r="R102">
        <f t="shared" ref="R102" si="1">AVERAGEIF(R2:R101,"&lt;&gt;0")</f>
        <v>2.9642857142857144</v>
      </c>
      <c r="S102">
        <f t="shared" ref="S102" si="2">AVERAGEIF(S2:S101,"&lt;&gt;0")</f>
        <v>3.44</v>
      </c>
      <c r="T102">
        <f t="shared" ref="T102" si="3">AVERAGEIF(T2:T101,"&lt;&gt;0")</f>
        <v>3.8656716417910446</v>
      </c>
      <c r="U102">
        <f t="shared" ref="U102" si="4">AVERAGEIF(U2:U101,"&lt;&gt;0")</f>
        <v>2.89</v>
      </c>
      <c r="V102">
        <f t="shared" ref="V102" si="5">AVERAGEIF(V2:V101,"&lt;&gt;0")</f>
        <v>4.1148648648648649</v>
      </c>
      <c r="W102">
        <f t="shared" ref="W102" si="6">AVERAGEIF(W2:W101,"&lt;&gt;0")</f>
        <v>3.4230769230769229</v>
      </c>
      <c r="X102">
        <f t="shared" ref="X102" si="7">AVERAGEIF(X2:X101,"&lt;&gt;0")</f>
        <v>4.2794117647058822</v>
      </c>
      <c r="Y102">
        <f t="shared" ref="Y102" si="8">AVERAGEIF(Y2:Y101,"&lt;&gt;0")</f>
        <v>3.7</v>
      </c>
      <c r="Z102">
        <f t="shared" ref="Z102" si="9">AVERAGEIF(Z2:Z101,"&lt;&gt;0")</f>
        <v>3.3698630136986303</v>
      </c>
    </row>
  </sheetData>
  <pageMargins left="0.7" right="0.7" top="0.75" bottom="0.75" header="0.3" footer="0.3"/>
  <pageSetup paperSize="9" orientation="portrait" horizontalDpi="0" verticalDpi="0"/>
  <ignoredErrors>
    <ignoredError sqref="B102 G10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26"/>
  <sheetViews>
    <sheetView zoomScale="125" zoomScaleNormal="125" workbookViewId="0">
      <selection activeCell="B2" sqref="B2"/>
    </sheetView>
  </sheetViews>
  <sheetFormatPr baseColWidth="10" defaultColWidth="8.83203125" defaultRowHeight="15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>
        <v>1648</v>
      </c>
      <c r="F2">
        <v>4</v>
      </c>
      <c r="G2">
        <v>3</v>
      </c>
      <c r="M2">
        <v>4.5</v>
      </c>
      <c r="U2">
        <v>2.5</v>
      </c>
      <c r="W2">
        <v>5</v>
      </c>
      <c r="X2">
        <v>4</v>
      </c>
      <c r="Y2">
        <v>3</v>
      </c>
      <c r="AF2">
        <v>5</v>
      </c>
      <c r="AJ2">
        <v>3.5</v>
      </c>
      <c r="AK2">
        <v>4.5</v>
      </c>
      <c r="AL2">
        <v>3</v>
      </c>
      <c r="AM2">
        <v>1.5</v>
      </c>
      <c r="AN2">
        <v>2.5</v>
      </c>
      <c r="AO2">
        <v>4</v>
      </c>
      <c r="AR2">
        <v>4</v>
      </c>
      <c r="AS2">
        <v>2.5</v>
      </c>
      <c r="AT2">
        <v>3.5</v>
      </c>
      <c r="AW2">
        <v>4</v>
      </c>
      <c r="AY2">
        <v>4</v>
      </c>
      <c r="AZ2">
        <v>4.5</v>
      </c>
      <c r="BA2">
        <v>4</v>
      </c>
      <c r="BB2">
        <v>3</v>
      </c>
      <c r="BD2">
        <v>3.5</v>
      </c>
      <c r="BH2">
        <v>3</v>
      </c>
      <c r="BT2">
        <v>4</v>
      </c>
      <c r="BU2">
        <v>4.5</v>
      </c>
      <c r="BV2">
        <v>4</v>
      </c>
      <c r="CC2">
        <v>3</v>
      </c>
      <c r="CO2">
        <v>4</v>
      </c>
      <c r="CR2">
        <v>5</v>
      </c>
      <c r="CS2">
        <v>3.5</v>
      </c>
      <c r="CT2">
        <v>3</v>
      </c>
      <c r="CV2">
        <v>3.5</v>
      </c>
    </row>
    <row r="3" spans="1:101" x14ac:dyDescent="0.2">
      <c r="A3">
        <v>5136</v>
      </c>
      <c r="B3">
        <v>4.5</v>
      </c>
      <c r="C3">
        <v>5</v>
      </c>
      <c r="D3">
        <v>5</v>
      </c>
      <c r="E3">
        <v>4</v>
      </c>
      <c r="F3">
        <v>5</v>
      </c>
      <c r="G3">
        <v>5</v>
      </c>
      <c r="H3">
        <v>5</v>
      </c>
      <c r="I3">
        <v>3</v>
      </c>
      <c r="K3">
        <v>5</v>
      </c>
      <c r="L3">
        <v>3.5</v>
      </c>
      <c r="M3">
        <v>5</v>
      </c>
      <c r="O3">
        <v>3.5</v>
      </c>
      <c r="P3">
        <v>5</v>
      </c>
      <c r="Q3">
        <v>5</v>
      </c>
      <c r="R3">
        <v>5</v>
      </c>
      <c r="T3">
        <v>3</v>
      </c>
      <c r="U3">
        <v>4</v>
      </c>
      <c r="V3">
        <v>4.5</v>
      </c>
      <c r="W3">
        <v>5</v>
      </c>
      <c r="X3">
        <v>4.5</v>
      </c>
      <c r="Y3">
        <v>4.5</v>
      </c>
      <c r="Z3">
        <v>3</v>
      </c>
      <c r="AA3">
        <v>5</v>
      </c>
      <c r="AB3">
        <v>4</v>
      </c>
      <c r="AC3">
        <v>5</v>
      </c>
      <c r="AD3">
        <v>4</v>
      </c>
      <c r="AF3">
        <v>5</v>
      </c>
      <c r="AG3">
        <v>5</v>
      </c>
      <c r="AH3">
        <v>5</v>
      </c>
      <c r="AI3">
        <v>5</v>
      </c>
      <c r="AJ3">
        <v>3.5</v>
      </c>
      <c r="AK3">
        <v>5</v>
      </c>
      <c r="AL3">
        <v>5</v>
      </c>
      <c r="AM3">
        <v>3.5</v>
      </c>
      <c r="AN3">
        <v>4.5</v>
      </c>
      <c r="AO3">
        <v>4.5</v>
      </c>
      <c r="AP3">
        <v>2.5</v>
      </c>
      <c r="AQ3">
        <v>5</v>
      </c>
      <c r="AR3">
        <v>3</v>
      </c>
      <c r="AS3">
        <v>2</v>
      </c>
      <c r="AT3">
        <v>5</v>
      </c>
      <c r="AV3">
        <v>5</v>
      </c>
      <c r="AW3">
        <v>4</v>
      </c>
      <c r="AX3">
        <v>4.5</v>
      </c>
      <c r="AY3">
        <v>4.5</v>
      </c>
      <c r="AZ3">
        <v>5</v>
      </c>
      <c r="BA3">
        <v>4</v>
      </c>
      <c r="BB3">
        <v>4.5</v>
      </c>
      <c r="BC3">
        <v>4</v>
      </c>
      <c r="BD3">
        <v>4.5</v>
      </c>
      <c r="BE3">
        <v>4.5</v>
      </c>
      <c r="BF3">
        <v>4</v>
      </c>
      <c r="BG3">
        <v>4</v>
      </c>
      <c r="BH3">
        <v>3.5</v>
      </c>
      <c r="BI3">
        <v>4</v>
      </c>
      <c r="BJ3">
        <v>4</v>
      </c>
      <c r="BK3">
        <v>4</v>
      </c>
      <c r="BL3">
        <v>3.5</v>
      </c>
      <c r="BM3">
        <v>5</v>
      </c>
      <c r="BN3">
        <v>5</v>
      </c>
      <c r="BO3">
        <v>4.5</v>
      </c>
      <c r="BP3">
        <v>4</v>
      </c>
      <c r="BQ3">
        <v>5</v>
      </c>
      <c r="BR3">
        <v>2.5</v>
      </c>
      <c r="BS3">
        <v>4</v>
      </c>
      <c r="BT3">
        <v>5</v>
      </c>
      <c r="BU3">
        <v>4</v>
      </c>
      <c r="BV3">
        <v>3.5</v>
      </c>
      <c r="BW3">
        <v>5</v>
      </c>
      <c r="BY3">
        <v>2</v>
      </c>
      <c r="BZ3">
        <v>3</v>
      </c>
      <c r="CA3">
        <v>4.5</v>
      </c>
      <c r="CB3">
        <v>4.5</v>
      </c>
      <c r="CC3">
        <v>2.5</v>
      </c>
      <c r="CD3">
        <v>1</v>
      </c>
      <c r="CG3">
        <v>4.5</v>
      </c>
      <c r="CH3">
        <v>4</v>
      </c>
      <c r="CI3">
        <v>3</v>
      </c>
      <c r="CJ3">
        <v>1.5</v>
      </c>
      <c r="CK3">
        <v>4</v>
      </c>
      <c r="CL3">
        <v>1</v>
      </c>
      <c r="CM3">
        <v>4</v>
      </c>
      <c r="CN3">
        <v>1</v>
      </c>
      <c r="CO3">
        <v>5</v>
      </c>
      <c r="CS3">
        <v>5</v>
      </c>
      <c r="CT3">
        <v>5</v>
      </c>
      <c r="CU3">
        <v>4.5</v>
      </c>
      <c r="CV3">
        <v>4</v>
      </c>
    </row>
    <row r="4" spans="1:101" x14ac:dyDescent="0.2">
      <c r="A4">
        <v>918</v>
      </c>
      <c r="B4">
        <v>5</v>
      </c>
      <c r="C4">
        <v>5</v>
      </c>
      <c r="D4">
        <v>4.5</v>
      </c>
      <c r="F4">
        <v>3</v>
      </c>
      <c r="H4">
        <v>5</v>
      </c>
      <c r="J4">
        <v>5</v>
      </c>
      <c r="M4">
        <v>5</v>
      </c>
      <c r="Q4">
        <v>4.5</v>
      </c>
      <c r="Z4">
        <v>4</v>
      </c>
      <c r="AI4">
        <v>4.5</v>
      </c>
      <c r="AJ4">
        <v>4.5</v>
      </c>
      <c r="AO4">
        <v>5</v>
      </c>
      <c r="AV4">
        <v>5</v>
      </c>
      <c r="AW4">
        <v>4.5</v>
      </c>
      <c r="AZ4">
        <v>5</v>
      </c>
      <c r="BA4">
        <v>4.5</v>
      </c>
      <c r="BB4">
        <v>5</v>
      </c>
      <c r="BC4">
        <v>5</v>
      </c>
      <c r="BG4">
        <v>5</v>
      </c>
      <c r="BH4">
        <v>5</v>
      </c>
      <c r="BK4">
        <v>5</v>
      </c>
      <c r="BN4">
        <v>5</v>
      </c>
      <c r="BO4">
        <v>5</v>
      </c>
      <c r="BP4">
        <v>5</v>
      </c>
      <c r="BT4">
        <v>5</v>
      </c>
      <c r="BU4">
        <v>4</v>
      </c>
      <c r="BV4">
        <v>4</v>
      </c>
      <c r="CA4">
        <v>5</v>
      </c>
      <c r="CB4">
        <v>5</v>
      </c>
      <c r="CC4">
        <v>5</v>
      </c>
      <c r="CI4">
        <v>4</v>
      </c>
      <c r="CO4">
        <v>5</v>
      </c>
      <c r="CS4">
        <v>3.5</v>
      </c>
    </row>
    <row r="5" spans="1:101" x14ac:dyDescent="0.2">
      <c r="A5">
        <v>2824</v>
      </c>
      <c r="B5">
        <v>4.5</v>
      </c>
      <c r="D5">
        <v>5</v>
      </c>
      <c r="F5">
        <v>4.5</v>
      </c>
      <c r="G5">
        <v>4</v>
      </c>
      <c r="J5">
        <v>5</v>
      </c>
      <c r="L5">
        <v>5</v>
      </c>
      <c r="N5">
        <v>5</v>
      </c>
      <c r="P5">
        <v>4</v>
      </c>
      <c r="Q5">
        <v>4</v>
      </c>
      <c r="R5">
        <v>4</v>
      </c>
      <c r="W5">
        <v>5</v>
      </c>
      <c r="Y5">
        <v>4.5</v>
      </c>
      <c r="AF5">
        <v>4</v>
      </c>
      <c r="AI5">
        <v>5</v>
      </c>
      <c r="AL5">
        <v>4</v>
      </c>
      <c r="AO5">
        <v>4</v>
      </c>
      <c r="AQ5">
        <v>3.5</v>
      </c>
      <c r="AZ5">
        <v>5</v>
      </c>
      <c r="BA5">
        <v>5</v>
      </c>
      <c r="BB5">
        <v>3</v>
      </c>
      <c r="BD5">
        <v>3</v>
      </c>
      <c r="BG5">
        <v>4</v>
      </c>
      <c r="BH5">
        <v>3</v>
      </c>
      <c r="BI5">
        <v>3</v>
      </c>
      <c r="BK5">
        <v>4</v>
      </c>
      <c r="BN5">
        <v>4</v>
      </c>
      <c r="BO5">
        <v>3</v>
      </c>
      <c r="BP5">
        <v>4</v>
      </c>
      <c r="BQ5">
        <v>2.5</v>
      </c>
      <c r="BW5">
        <v>3.5</v>
      </c>
      <c r="CA5">
        <v>4</v>
      </c>
      <c r="CB5">
        <v>4.5</v>
      </c>
      <c r="CC5">
        <v>4</v>
      </c>
      <c r="CO5">
        <v>3.5</v>
      </c>
    </row>
    <row r="6" spans="1:101" x14ac:dyDescent="0.2">
      <c r="A6">
        <v>3867</v>
      </c>
      <c r="B6">
        <v>4</v>
      </c>
      <c r="C6">
        <v>4</v>
      </c>
      <c r="D6">
        <v>4.5</v>
      </c>
      <c r="F6">
        <v>4</v>
      </c>
      <c r="G6">
        <v>3</v>
      </c>
      <c r="K6">
        <v>4.5</v>
      </c>
      <c r="L6">
        <v>4</v>
      </c>
      <c r="O6">
        <v>4</v>
      </c>
      <c r="P6">
        <v>5</v>
      </c>
      <c r="Q6">
        <v>5</v>
      </c>
      <c r="R6">
        <v>5</v>
      </c>
      <c r="W6">
        <v>5</v>
      </c>
      <c r="X6">
        <v>4</v>
      </c>
      <c r="Y6">
        <v>3.5</v>
      </c>
      <c r="AC6">
        <v>3</v>
      </c>
      <c r="AE6">
        <v>2.5</v>
      </c>
      <c r="AF6">
        <v>4</v>
      </c>
      <c r="AI6">
        <v>3</v>
      </c>
      <c r="AJ6">
        <v>3.5</v>
      </c>
      <c r="AK6">
        <v>3.5</v>
      </c>
      <c r="AL6">
        <v>3</v>
      </c>
      <c r="AM6">
        <v>2.5</v>
      </c>
      <c r="AO6">
        <v>3</v>
      </c>
      <c r="AP6">
        <v>3.5</v>
      </c>
      <c r="AQ6">
        <v>4.5</v>
      </c>
      <c r="AR6">
        <v>4</v>
      </c>
      <c r="AS6">
        <v>4</v>
      </c>
      <c r="AV6">
        <v>3.5</v>
      </c>
      <c r="AW6">
        <v>2</v>
      </c>
      <c r="AX6">
        <v>3</v>
      </c>
      <c r="AY6">
        <v>3</v>
      </c>
      <c r="AZ6">
        <v>5</v>
      </c>
      <c r="BA6">
        <v>2.5</v>
      </c>
      <c r="BB6">
        <v>4</v>
      </c>
      <c r="BD6">
        <v>4</v>
      </c>
      <c r="BG6">
        <v>4</v>
      </c>
      <c r="BH6">
        <v>4.5</v>
      </c>
      <c r="BI6">
        <v>5</v>
      </c>
      <c r="BJ6">
        <v>4</v>
      </c>
      <c r="BK6">
        <v>5</v>
      </c>
      <c r="BM6">
        <v>2.5</v>
      </c>
      <c r="BO6">
        <v>5</v>
      </c>
      <c r="BP6">
        <v>3.5</v>
      </c>
      <c r="BQ6">
        <v>3</v>
      </c>
      <c r="BR6">
        <v>3.5</v>
      </c>
      <c r="BS6">
        <v>3.5</v>
      </c>
      <c r="BT6">
        <v>3</v>
      </c>
      <c r="BW6">
        <v>3</v>
      </c>
      <c r="BX6">
        <v>5</v>
      </c>
      <c r="BY6">
        <v>3.5</v>
      </c>
      <c r="BZ6">
        <v>2</v>
      </c>
      <c r="CA6">
        <v>4.5</v>
      </c>
      <c r="CB6">
        <v>4</v>
      </c>
      <c r="CC6">
        <v>3.5</v>
      </c>
      <c r="CG6">
        <v>3.5</v>
      </c>
      <c r="CH6">
        <v>4</v>
      </c>
      <c r="CI6">
        <v>2.5</v>
      </c>
      <c r="CJ6">
        <v>3</v>
      </c>
      <c r="CN6">
        <v>1</v>
      </c>
      <c r="CO6">
        <v>4</v>
      </c>
      <c r="CS6">
        <v>3</v>
      </c>
      <c r="CT6">
        <v>4</v>
      </c>
      <c r="CU6">
        <v>4</v>
      </c>
      <c r="CV6">
        <v>3.5</v>
      </c>
      <c r="CW6">
        <v>3</v>
      </c>
    </row>
    <row r="7" spans="1:101" x14ac:dyDescent="0.2">
      <c r="A7">
        <v>860</v>
      </c>
      <c r="B7">
        <v>4</v>
      </c>
      <c r="C7">
        <v>4</v>
      </c>
      <c r="D7">
        <v>4.5</v>
      </c>
      <c r="F7">
        <v>2.5</v>
      </c>
      <c r="G7">
        <v>3</v>
      </c>
      <c r="I7">
        <v>4</v>
      </c>
      <c r="J7">
        <v>4.5</v>
      </c>
      <c r="L7">
        <v>4</v>
      </c>
      <c r="M7">
        <v>4.5</v>
      </c>
      <c r="N7">
        <v>3.5</v>
      </c>
      <c r="T7">
        <v>2.5</v>
      </c>
      <c r="U7">
        <v>3.5</v>
      </c>
      <c r="W7">
        <v>4</v>
      </c>
      <c r="X7">
        <v>3.5</v>
      </c>
      <c r="AB7">
        <v>4</v>
      </c>
      <c r="AC7">
        <v>5</v>
      </c>
      <c r="AF7">
        <v>3.5</v>
      </c>
      <c r="AG7">
        <v>4.5</v>
      </c>
      <c r="AK7">
        <v>4.5</v>
      </c>
      <c r="AL7">
        <v>3.5</v>
      </c>
      <c r="AM7">
        <v>1.5</v>
      </c>
      <c r="AQ7">
        <v>4</v>
      </c>
      <c r="AR7">
        <v>3</v>
      </c>
      <c r="AT7">
        <v>4.5</v>
      </c>
      <c r="AU7">
        <v>2.5</v>
      </c>
      <c r="AV7">
        <v>4</v>
      </c>
      <c r="AW7">
        <v>3.5</v>
      </c>
      <c r="AY7">
        <v>2.5</v>
      </c>
      <c r="AZ7">
        <v>4</v>
      </c>
      <c r="BA7">
        <v>2.5</v>
      </c>
      <c r="BB7">
        <v>3</v>
      </c>
      <c r="BC7">
        <v>4</v>
      </c>
      <c r="BD7">
        <v>4</v>
      </c>
      <c r="BE7">
        <v>3</v>
      </c>
      <c r="BF7">
        <v>2.5</v>
      </c>
      <c r="BG7">
        <v>3</v>
      </c>
      <c r="BH7">
        <v>3.5</v>
      </c>
      <c r="BI7">
        <v>5</v>
      </c>
      <c r="BJ7">
        <v>4</v>
      </c>
      <c r="BK7">
        <v>4</v>
      </c>
      <c r="BM7">
        <v>4</v>
      </c>
      <c r="BN7">
        <v>4.5</v>
      </c>
      <c r="BO7">
        <v>4</v>
      </c>
      <c r="BP7">
        <v>3.5</v>
      </c>
      <c r="BQ7">
        <v>3</v>
      </c>
      <c r="BR7">
        <v>3</v>
      </c>
      <c r="BS7">
        <v>5</v>
      </c>
      <c r="BT7">
        <v>4</v>
      </c>
      <c r="BW7">
        <v>4</v>
      </c>
      <c r="BY7">
        <v>3.5</v>
      </c>
      <c r="CA7">
        <v>4</v>
      </c>
      <c r="CB7">
        <v>3</v>
      </c>
      <c r="CE7">
        <v>4</v>
      </c>
      <c r="CI7">
        <v>3.5</v>
      </c>
      <c r="CN7">
        <v>4</v>
      </c>
      <c r="CO7">
        <v>4</v>
      </c>
      <c r="CR7">
        <v>3.5</v>
      </c>
      <c r="CS7">
        <v>3.5</v>
      </c>
      <c r="CT7">
        <v>3.5</v>
      </c>
      <c r="CW7">
        <v>3.5</v>
      </c>
    </row>
    <row r="8" spans="1:101" x14ac:dyDescent="0.2">
      <c r="A8">
        <v>3712</v>
      </c>
      <c r="C8">
        <v>4.5</v>
      </c>
      <c r="E8">
        <v>4.5</v>
      </c>
      <c r="O8">
        <v>4</v>
      </c>
      <c r="P8">
        <v>5</v>
      </c>
      <c r="Q8">
        <v>5</v>
      </c>
      <c r="R8">
        <v>5</v>
      </c>
      <c r="U8">
        <v>5</v>
      </c>
      <c r="V8">
        <v>4</v>
      </c>
      <c r="X8">
        <v>4</v>
      </c>
      <c r="AB8">
        <v>5</v>
      </c>
      <c r="AC8">
        <v>4</v>
      </c>
      <c r="AG8">
        <v>4.5</v>
      </c>
      <c r="AJ8">
        <v>4.5</v>
      </c>
      <c r="AK8">
        <v>5</v>
      </c>
      <c r="AN8">
        <v>5</v>
      </c>
      <c r="AO8">
        <v>4.5</v>
      </c>
      <c r="AS8">
        <v>4.5</v>
      </c>
      <c r="AT8">
        <v>5</v>
      </c>
      <c r="AU8">
        <v>4</v>
      </c>
      <c r="AV8">
        <v>5</v>
      </c>
      <c r="AW8">
        <v>3.5</v>
      </c>
      <c r="AX8">
        <v>4.5</v>
      </c>
      <c r="AY8">
        <v>3.5</v>
      </c>
      <c r="AZ8">
        <v>5</v>
      </c>
      <c r="BA8">
        <v>5</v>
      </c>
      <c r="BB8">
        <v>4.5</v>
      </c>
      <c r="BC8">
        <v>4.5</v>
      </c>
      <c r="BF8">
        <v>4.5</v>
      </c>
      <c r="BI8">
        <v>4.5</v>
      </c>
      <c r="BK8">
        <v>4.5</v>
      </c>
      <c r="BO8">
        <v>5</v>
      </c>
      <c r="BP8">
        <v>5</v>
      </c>
      <c r="BR8">
        <v>4.5</v>
      </c>
      <c r="BS8">
        <v>4.5</v>
      </c>
      <c r="BT8">
        <v>3.5</v>
      </c>
      <c r="BU8">
        <v>4.5</v>
      </c>
      <c r="BV8">
        <v>4</v>
      </c>
      <c r="BY8">
        <v>5</v>
      </c>
      <c r="BZ8">
        <v>4</v>
      </c>
      <c r="CE8">
        <v>4.5</v>
      </c>
      <c r="CG8">
        <v>5</v>
      </c>
      <c r="CH8">
        <v>5</v>
      </c>
      <c r="CI8">
        <v>5</v>
      </c>
      <c r="CK8">
        <v>4</v>
      </c>
      <c r="CL8">
        <v>4</v>
      </c>
      <c r="CN8">
        <v>4.5</v>
      </c>
      <c r="CR8">
        <v>4</v>
      </c>
      <c r="CS8">
        <v>4.5</v>
      </c>
      <c r="CU8">
        <v>4.5</v>
      </c>
      <c r="CV8">
        <v>4.5</v>
      </c>
      <c r="CW8">
        <v>4</v>
      </c>
    </row>
    <row r="9" spans="1:101" x14ac:dyDescent="0.2">
      <c r="A9">
        <v>2968</v>
      </c>
      <c r="B9">
        <v>5</v>
      </c>
      <c r="C9">
        <v>4.5</v>
      </c>
      <c r="D9">
        <v>5</v>
      </c>
      <c r="E9">
        <v>2</v>
      </c>
      <c r="F9">
        <v>5</v>
      </c>
      <c r="G9">
        <v>0.5</v>
      </c>
      <c r="H9">
        <v>0.5</v>
      </c>
      <c r="I9">
        <v>2.5</v>
      </c>
      <c r="J9">
        <v>3</v>
      </c>
      <c r="K9">
        <v>3</v>
      </c>
      <c r="L9">
        <v>4.5</v>
      </c>
      <c r="M9">
        <v>5</v>
      </c>
      <c r="N9">
        <v>4.5</v>
      </c>
      <c r="O9">
        <v>2.5</v>
      </c>
      <c r="P9">
        <v>5</v>
      </c>
      <c r="Q9">
        <v>4.5</v>
      </c>
      <c r="R9">
        <v>5</v>
      </c>
      <c r="S9">
        <v>2</v>
      </c>
      <c r="T9">
        <v>2.5</v>
      </c>
      <c r="U9">
        <v>5</v>
      </c>
      <c r="V9">
        <v>5</v>
      </c>
      <c r="W9">
        <v>5</v>
      </c>
      <c r="X9">
        <v>5</v>
      </c>
      <c r="Y9">
        <v>5</v>
      </c>
      <c r="Z9">
        <v>1.5</v>
      </c>
      <c r="AA9">
        <v>1</v>
      </c>
      <c r="AB9">
        <v>4.5</v>
      </c>
      <c r="AC9">
        <v>4.5</v>
      </c>
      <c r="AD9">
        <v>2</v>
      </c>
      <c r="AE9">
        <v>5</v>
      </c>
      <c r="AF9">
        <v>5</v>
      </c>
      <c r="AG9">
        <v>4.5</v>
      </c>
      <c r="AH9">
        <v>4.5</v>
      </c>
      <c r="AI9">
        <v>1</v>
      </c>
      <c r="AJ9">
        <v>4.5</v>
      </c>
      <c r="AK9">
        <v>5</v>
      </c>
      <c r="AL9">
        <v>4.5</v>
      </c>
      <c r="AM9">
        <v>3</v>
      </c>
      <c r="AN9">
        <v>5</v>
      </c>
      <c r="AO9">
        <v>4.5</v>
      </c>
      <c r="AP9">
        <v>1.5</v>
      </c>
      <c r="AQ9">
        <v>4.5</v>
      </c>
      <c r="AR9">
        <v>5</v>
      </c>
      <c r="AS9">
        <v>4.5</v>
      </c>
      <c r="AT9">
        <v>5</v>
      </c>
      <c r="AU9">
        <v>5</v>
      </c>
      <c r="AV9">
        <v>1</v>
      </c>
      <c r="AW9">
        <v>3</v>
      </c>
      <c r="AX9">
        <v>1.5</v>
      </c>
      <c r="AZ9">
        <v>5</v>
      </c>
      <c r="BA9">
        <v>5</v>
      </c>
      <c r="BB9">
        <v>1.5</v>
      </c>
      <c r="BC9">
        <v>2.5</v>
      </c>
      <c r="BD9">
        <v>5</v>
      </c>
      <c r="BE9">
        <v>3</v>
      </c>
      <c r="BF9">
        <v>3</v>
      </c>
      <c r="BG9">
        <v>5</v>
      </c>
      <c r="BH9">
        <v>5</v>
      </c>
      <c r="BI9">
        <v>1</v>
      </c>
      <c r="BJ9">
        <v>3</v>
      </c>
      <c r="BK9">
        <v>2</v>
      </c>
      <c r="BL9">
        <v>5</v>
      </c>
      <c r="BM9">
        <v>2</v>
      </c>
      <c r="BN9">
        <v>1</v>
      </c>
      <c r="BO9">
        <v>5</v>
      </c>
      <c r="BP9">
        <v>4.5</v>
      </c>
      <c r="BQ9">
        <v>1.5</v>
      </c>
      <c r="BR9">
        <v>2</v>
      </c>
      <c r="BS9">
        <v>4.5</v>
      </c>
      <c r="BT9">
        <v>5</v>
      </c>
      <c r="BU9">
        <v>4.5</v>
      </c>
      <c r="BV9">
        <v>4.5</v>
      </c>
      <c r="BW9">
        <v>5</v>
      </c>
      <c r="BX9">
        <v>2</v>
      </c>
      <c r="BY9">
        <v>1</v>
      </c>
      <c r="BZ9">
        <v>4.5</v>
      </c>
      <c r="CA9">
        <v>5</v>
      </c>
      <c r="CB9">
        <v>4.5</v>
      </c>
      <c r="CC9">
        <v>4.5</v>
      </c>
      <c r="CD9">
        <v>5</v>
      </c>
      <c r="CE9">
        <v>0.5</v>
      </c>
      <c r="CF9">
        <v>1.5</v>
      </c>
      <c r="CG9">
        <v>2</v>
      </c>
      <c r="CH9">
        <v>5</v>
      </c>
      <c r="CI9">
        <v>1</v>
      </c>
      <c r="CJ9">
        <v>1</v>
      </c>
      <c r="CK9">
        <v>1</v>
      </c>
      <c r="CL9">
        <v>2.5</v>
      </c>
      <c r="CM9">
        <v>2.5</v>
      </c>
      <c r="CN9">
        <v>2</v>
      </c>
      <c r="CO9">
        <v>5</v>
      </c>
      <c r="CP9">
        <v>2.5</v>
      </c>
      <c r="CQ9">
        <v>3.5</v>
      </c>
      <c r="CR9">
        <v>5</v>
      </c>
      <c r="CS9">
        <v>5</v>
      </c>
      <c r="CT9">
        <v>2</v>
      </c>
      <c r="CU9">
        <v>5</v>
      </c>
      <c r="CV9">
        <v>4.5</v>
      </c>
      <c r="CW9">
        <v>1.5</v>
      </c>
    </row>
    <row r="10" spans="1:101" x14ac:dyDescent="0.2">
      <c r="A10">
        <v>3525</v>
      </c>
      <c r="B10">
        <v>4</v>
      </c>
      <c r="C10">
        <v>4</v>
      </c>
      <c r="D10">
        <v>4.5</v>
      </c>
      <c r="E10">
        <v>3.5</v>
      </c>
      <c r="F10">
        <v>3</v>
      </c>
      <c r="G10">
        <v>3.5</v>
      </c>
      <c r="H10">
        <v>4</v>
      </c>
      <c r="I10">
        <v>3.5</v>
      </c>
      <c r="J10">
        <v>4.5</v>
      </c>
      <c r="K10">
        <v>4</v>
      </c>
      <c r="L10">
        <v>3.5</v>
      </c>
      <c r="M10">
        <v>4</v>
      </c>
      <c r="N10">
        <v>4</v>
      </c>
      <c r="O10">
        <v>3.5</v>
      </c>
      <c r="P10">
        <v>4</v>
      </c>
      <c r="Q10">
        <v>4</v>
      </c>
      <c r="R10">
        <v>4</v>
      </c>
      <c r="T10">
        <v>4.5</v>
      </c>
      <c r="U10">
        <v>2.5</v>
      </c>
      <c r="V10">
        <v>3.5</v>
      </c>
      <c r="W10">
        <v>3.5</v>
      </c>
      <c r="X10">
        <v>4</v>
      </c>
      <c r="Y10">
        <v>2.5</v>
      </c>
      <c r="Z10">
        <v>3.5</v>
      </c>
      <c r="AB10">
        <v>4</v>
      </c>
      <c r="AC10">
        <v>4.5</v>
      </c>
      <c r="AE10">
        <v>2.5</v>
      </c>
      <c r="AF10">
        <v>3.5</v>
      </c>
      <c r="AG10">
        <v>4.5</v>
      </c>
      <c r="AH10">
        <v>4.5</v>
      </c>
      <c r="AI10">
        <v>5</v>
      </c>
      <c r="AJ10">
        <v>3</v>
      </c>
      <c r="AK10">
        <v>4</v>
      </c>
      <c r="AL10">
        <v>2.5</v>
      </c>
      <c r="AM10">
        <v>3.5</v>
      </c>
      <c r="AN10">
        <v>5</v>
      </c>
      <c r="AO10">
        <v>4</v>
      </c>
      <c r="AP10">
        <v>4</v>
      </c>
      <c r="AQ10">
        <v>4</v>
      </c>
      <c r="AR10">
        <v>3</v>
      </c>
      <c r="AS10">
        <v>3</v>
      </c>
      <c r="AT10">
        <v>4.5</v>
      </c>
      <c r="AU10">
        <v>4.5</v>
      </c>
      <c r="AV10">
        <v>3.5</v>
      </c>
      <c r="AW10">
        <v>4</v>
      </c>
      <c r="AX10">
        <v>4</v>
      </c>
      <c r="AY10">
        <v>3.5</v>
      </c>
      <c r="AZ10">
        <v>3.5</v>
      </c>
      <c r="BA10">
        <v>4</v>
      </c>
      <c r="BB10">
        <v>3.5</v>
      </c>
      <c r="BC10">
        <v>4.5</v>
      </c>
      <c r="BD10">
        <v>3.5</v>
      </c>
      <c r="BF10">
        <v>4</v>
      </c>
      <c r="BG10">
        <v>3.5</v>
      </c>
      <c r="BH10">
        <v>3</v>
      </c>
      <c r="BI10">
        <v>4.5</v>
      </c>
      <c r="BJ10">
        <v>4.5</v>
      </c>
      <c r="BK10">
        <v>3.5</v>
      </c>
      <c r="BL10">
        <v>4</v>
      </c>
      <c r="BM10">
        <v>3.5</v>
      </c>
      <c r="BN10">
        <v>4.5</v>
      </c>
      <c r="BO10">
        <v>3.5</v>
      </c>
      <c r="BP10">
        <v>3.5</v>
      </c>
      <c r="BQ10">
        <v>3.5</v>
      </c>
      <c r="BR10">
        <v>3</v>
      </c>
      <c r="BS10">
        <v>4.5</v>
      </c>
      <c r="BT10">
        <v>4.5</v>
      </c>
      <c r="BU10">
        <v>3.5</v>
      </c>
      <c r="BV10">
        <v>3</v>
      </c>
      <c r="BW10">
        <v>4</v>
      </c>
      <c r="BX10">
        <v>3</v>
      </c>
      <c r="BY10">
        <v>3</v>
      </c>
      <c r="BZ10">
        <v>2.5</v>
      </c>
      <c r="CA10">
        <v>4</v>
      </c>
      <c r="CB10">
        <v>4</v>
      </c>
      <c r="CC10">
        <v>3.5</v>
      </c>
      <c r="CD10">
        <v>4</v>
      </c>
      <c r="CE10">
        <v>3</v>
      </c>
      <c r="CF10">
        <v>3.5</v>
      </c>
      <c r="CG10">
        <v>4</v>
      </c>
      <c r="CH10">
        <v>3.5</v>
      </c>
      <c r="CI10">
        <v>3.5</v>
      </c>
      <c r="CJ10">
        <v>2.5</v>
      </c>
      <c r="CK10">
        <v>3.5</v>
      </c>
      <c r="CL10">
        <v>3</v>
      </c>
      <c r="CM10">
        <v>4.5</v>
      </c>
      <c r="CN10">
        <v>4</v>
      </c>
      <c r="CO10">
        <v>4.5</v>
      </c>
      <c r="CP10">
        <v>3.5</v>
      </c>
      <c r="CQ10">
        <v>3.5</v>
      </c>
      <c r="CR10">
        <v>2.5</v>
      </c>
      <c r="CS10">
        <v>3.5</v>
      </c>
      <c r="CT10">
        <v>4</v>
      </c>
      <c r="CU10">
        <v>4</v>
      </c>
      <c r="CV10">
        <v>4</v>
      </c>
      <c r="CW10">
        <v>3</v>
      </c>
    </row>
    <row r="11" spans="1:101" x14ac:dyDescent="0.2">
      <c r="A11">
        <v>4323</v>
      </c>
      <c r="B11">
        <v>5</v>
      </c>
      <c r="C11">
        <v>5</v>
      </c>
      <c r="D11">
        <v>5</v>
      </c>
      <c r="E11">
        <v>5</v>
      </c>
      <c r="F11">
        <v>4</v>
      </c>
      <c r="G11">
        <v>5</v>
      </c>
      <c r="H11">
        <v>5</v>
      </c>
      <c r="I11">
        <v>2</v>
      </c>
      <c r="J11">
        <v>3.5</v>
      </c>
      <c r="K11">
        <v>5</v>
      </c>
      <c r="L11">
        <v>4</v>
      </c>
      <c r="M11">
        <v>5</v>
      </c>
      <c r="O11">
        <v>5</v>
      </c>
      <c r="P11">
        <v>0.5</v>
      </c>
      <c r="Q11">
        <v>1</v>
      </c>
      <c r="R11">
        <v>0.5</v>
      </c>
      <c r="U11">
        <v>0.5</v>
      </c>
      <c r="V11">
        <v>4</v>
      </c>
      <c r="W11">
        <v>5</v>
      </c>
      <c r="X11">
        <v>5</v>
      </c>
      <c r="Y11">
        <v>4</v>
      </c>
      <c r="AA11">
        <v>5</v>
      </c>
      <c r="AC11">
        <v>5</v>
      </c>
      <c r="AE11">
        <v>5</v>
      </c>
      <c r="AF11">
        <v>4</v>
      </c>
      <c r="AG11">
        <v>5</v>
      </c>
      <c r="AH11">
        <v>5</v>
      </c>
      <c r="AI11">
        <v>3.5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2.5</v>
      </c>
      <c r="AQ11">
        <v>5</v>
      </c>
      <c r="AR11">
        <v>5</v>
      </c>
      <c r="AS11">
        <v>4</v>
      </c>
      <c r="AT11">
        <v>5</v>
      </c>
      <c r="AU11">
        <v>4</v>
      </c>
      <c r="AW11">
        <v>5</v>
      </c>
      <c r="AX11">
        <v>5</v>
      </c>
      <c r="AY11">
        <v>5</v>
      </c>
      <c r="AZ11">
        <v>3.5</v>
      </c>
      <c r="BA11">
        <v>3</v>
      </c>
      <c r="BB11">
        <v>5</v>
      </c>
      <c r="BC11">
        <v>5</v>
      </c>
      <c r="BD11">
        <v>5</v>
      </c>
      <c r="BE11">
        <v>5</v>
      </c>
      <c r="BF11">
        <v>2.5</v>
      </c>
      <c r="BG11">
        <v>0.5</v>
      </c>
      <c r="BH11">
        <v>0.5</v>
      </c>
      <c r="BI11">
        <v>5</v>
      </c>
      <c r="BJ11">
        <v>5</v>
      </c>
      <c r="BK11">
        <v>3.5</v>
      </c>
      <c r="BM11">
        <v>5</v>
      </c>
      <c r="BN11">
        <v>5</v>
      </c>
      <c r="BO11">
        <v>1.5</v>
      </c>
      <c r="BQ11">
        <v>3</v>
      </c>
      <c r="BR11">
        <v>4</v>
      </c>
      <c r="BS11">
        <v>3.5</v>
      </c>
      <c r="BT11">
        <v>4</v>
      </c>
      <c r="BU11">
        <v>3.5</v>
      </c>
      <c r="BV11">
        <v>5</v>
      </c>
      <c r="BW11">
        <v>5</v>
      </c>
      <c r="BX11">
        <v>3</v>
      </c>
      <c r="BY11">
        <v>5</v>
      </c>
      <c r="BZ11">
        <v>3</v>
      </c>
      <c r="CA11">
        <v>5</v>
      </c>
      <c r="CB11">
        <v>5</v>
      </c>
      <c r="CC11">
        <v>5</v>
      </c>
      <c r="CD11">
        <v>3.5</v>
      </c>
      <c r="CE11">
        <v>1</v>
      </c>
      <c r="CI11">
        <v>5</v>
      </c>
      <c r="CJ11">
        <v>5</v>
      </c>
      <c r="CK11">
        <v>3.5</v>
      </c>
      <c r="CN11">
        <v>5</v>
      </c>
      <c r="CO11">
        <v>4</v>
      </c>
      <c r="CP11">
        <v>3.5</v>
      </c>
      <c r="CR11">
        <v>3</v>
      </c>
      <c r="CS11">
        <v>4</v>
      </c>
      <c r="CT11">
        <v>3</v>
      </c>
      <c r="CU11">
        <v>5</v>
      </c>
      <c r="CV11">
        <v>5</v>
      </c>
      <c r="CW11">
        <v>2</v>
      </c>
    </row>
    <row r="12" spans="1:101" x14ac:dyDescent="0.2">
      <c r="A12">
        <v>3617</v>
      </c>
      <c r="D12">
        <v>5</v>
      </c>
      <c r="E12">
        <v>3.5</v>
      </c>
      <c r="F12">
        <v>4</v>
      </c>
      <c r="G12">
        <v>4</v>
      </c>
      <c r="J12">
        <v>3.5</v>
      </c>
      <c r="L12">
        <v>5</v>
      </c>
      <c r="U12">
        <v>3.5</v>
      </c>
      <c r="W12">
        <v>4</v>
      </c>
      <c r="X12">
        <v>4.5</v>
      </c>
      <c r="AC12">
        <v>5</v>
      </c>
      <c r="AE12">
        <v>4.5</v>
      </c>
      <c r="AF12">
        <v>3</v>
      </c>
      <c r="AI12">
        <v>5</v>
      </c>
      <c r="AJ12">
        <v>4</v>
      </c>
      <c r="AK12">
        <v>4.5</v>
      </c>
      <c r="AL12">
        <v>3.5</v>
      </c>
      <c r="AN12">
        <v>4.5</v>
      </c>
      <c r="AO12">
        <v>5</v>
      </c>
      <c r="AP12">
        <v>3</v>
      </c>
      <c r="AQ12">
        <v>3</v>
      </c>
      <c r="AR12">
        <v>4.5</v>
      </c>
      <c r="AS12">
        <v>4.5</v>
      </c>
      <c r="AW12">
        <v>3.5</v>
      </c>
      <c r="AZ12">
        <v>4</v>
      </c>
      <c r="BA12">
        <v>4</v>
      </c>
      <c r="BB12">
        <v>3.5</v>
      </c>
      <c r="BC12">
        <v>4</v>
      </c>
      <c r="BG12">
        <v>4</v>
      </c>
      <c r="BH12">
        <v>4.5</v>
      </c>
      <c r="BI12">
        <v>3.5</v>
      </c>
      <c r="BK12">
        <v>3</v>
      </c>
      <c r="BO12">
        <v>4.5</v>
      </c>
      <c r="BP12">
        <v>4.5</v>
      </c>
      <c r="BS12">
        <v>5</v>
      </c>
      <c r="BT12">
        <v>4</v>
      </c>
      <c r="BU12">
        <v>3.5</v>
      </c>
      <c r="BV12">
        <v>4.5</v>
      </c>
      <c r="BW12">
        <v>3.5</v>
      </c>
      <c r="BX12">
        <v>4</v>
      </c>
      <c r="BZ12">
        <v>4</v>
      </c>
      <c r="CG12">
        <v>4</v>
      </c>
      <c r="CH12">
        <v>3.5</v>
      </c>
      <c r="CJ12">
        <v>3</v>
      </c>
      <c r="CM12">
        <v>5</v>
      </c>
      <c r="CO12">
        <v>4.5</v>
      </c>
      <c r="CR12">
        <v>4.5</v>
      </c>
    </row>
    <row r="13" spans="1:101" x14ac:dyDescent="0.2">
      <c r="A13">
        <v>4360</v>
      </c>
      <c r="B13">
        <v>4</v>
      </c>
      <c r="C13">
        <v>4</v>
      </c>
      <c r="D13">
        <v>4.5</v>
      </c>
      <c r="E13">
        <v>5</v>
      </c>
      <c r="F13">
        <v>4.5</v>
      </c>
      <c r="G13">
        <v>4</v>
      </c>
      <c r="H13">
        <v>3</v>
      </c>
      <c r="J13">
        <v>4</v>
      </c>
      <c r="K13">
        <v>4.5</v>
      </c>
      <c r="L13">
        <v>3</v>
      </c>
      <c r="M13">
        <v>3.5</v>
      </c>
      <c r="O13">
        <v>4.5</v>
      </c>
      <c r="P13">
        <v>3</v>
      </c>
      <c r="Q13">
        <v>4</v>
      </c>
      <c r="R13">
        <v>3</v>
      </c>
      <c r="W13">
        <v>5</v>
      </c>
      <c r="X13">
        <v>5</v>
      </c>
      <c r="Z13">
        <v>4.5</v>
      </c>
      <c r="AB13">
        <v>1</v>
      </c>
      <c r="AC13">
        <v>4</v>
      </c>
      <c r="AE13">
        <v>4</v>
      </c>
      <c r="AF13">
        <v>5</v>
      </c>
      <c r="AG13">
        <v>3</v>
      </c>
      <c r="AL13">
        <v>5</v>
      </c>
      <c r="AM13">
        <v>4</v>
      </c>
      <c r="AN13">
        <v>4.5</v>
      </c>
      <c r="AO13">
        <v>4</v>
      </c>
      <c r="AQ13">
        <v>4.5</v>
      </c>
      <c r="AR13">
        <v>3</v>
      </c>
      <c r="AS13">
        <v>3</v>
      </c>
      <c r="AT13">
        <v>4</v>
      </c>
      <c r="AU13">
        <v>2</v>
      </c>
      <c r="AV13">
        <v>3.5</v>
      </c>
      <c r="AW13">
        <v>4.5</v>
      </c>
      <c r="AY13">
        <v>4.5</v>
      </c>
      <c r="BB13">
        <v>4</v>
      </c>
      <c r="BD13">
        <v>5</v>
      </c>
      <c r="BG13">
        <v>4.5</v>
      </c>
      <c r="BH13">
        <v>4</v>
      </c>
      <c r="BI13">
        <v>4</v>
      </c>
      <c r="BJ13">
        <v>3.5</v>
      </c>
      <c r="BK13">
        <v>2.5</v>
      </c>
      <c r="BL13">
        <v>1.5</v>
      </c>
      <c r="BM13">
        <v>3</v>
      </c>
      <c r="BO13">
        <v>3</v>
      </c>
      <c r="BP13">
        <v>3</v>
      </c>
      <c r="BQ13">
        <v>4</v>
      </c>
      <c r="BR13">
        <v>2</v>
      </c>
      <c r="BS13">
        <v>3.5</v>
      </c>
      <c r="BW13">
        <v>5</v>
      </c>
      <c r="BY13">
        <v>4</v>
      </c>
      <c r="CA13">
        <v>4</v>
      </c>
      <c r="CB13">
        <v>4</v>
      </c>
      <c r="CC13">
        <v>5</v>
      </c>
      <c r="CI13">
        <v>2.5</v>
      </c>
      <c r="CJ13">
        <v>5</v>
      </c>
      <c r="CK13">
        <v>4</v>
      </c>
      <c r="CM13">
        <v>4</v>
      </c>
      <c r="CN13">
        <v>4</v>
      </c>
      <c r="CO13">
        <v>4.5</v>
      </c>
      <c r="CS13">
        <v>4.5</v>
      </c>
      <c r="CT13">
        <v>4</v>
      </c>
      <c r="CU13">
        <v>4</v>
      </c>
      <c r="CV13">
        <v>4.5</v>
      </c>
    </row>
    <row r="14" spans="1:101" x14ac:dyDescent="0.2">
      <c r="A14">
        <v>2756</v>
      </c>
      <c r="C14">
        <v>5</v>
      </c>
      <c r="D14">
        <v>4.5</v>
      </c>
      <c r="E14">
        <v>3.5</v>
      </c>
      <c r="F14">
        <v>4</v>
      </c>
      <c r="G14">
        <v>4</v>
      </c>
      <c r="J14">
        <v>4</v>
      </c>
      <c r="L14">
        <v>5</v>
      </c>
      <c r="M14">
        <v>4</v>
      </c>
      <c r="N14">
        <v>4</v>
      </c>
      <c r="O14">
        <v>3</v>
      </c>
      <c r="P14">
        <v>4</v>
      </c>
      <c r="Q14">
        <v>5</v>
      </c>
      <c r="R14">
        <v>4</v>
      </c>
      <c r="U14">
        <v>3.5</v>
      </c>
      <c r="W14">
        <v>4</v>
      </c>
      <c r="X14">
        <v>4.5</v>
      </c>
      <c r="Y14">
        <v>2.5</v>
      </c>
      <c r="Z14">
        <v>2.5</v>
      </c>
      <c r="AB14">
        <v>4</v>
      </c>
      <c r="AC14">
        <v>3</v>
      </c>
      <c r="AE14">
        <v>3</v>
      </c>
      <c r="AF14">
        <v>4</v>
      </c>
      <c r="AG14">
        <v>4</v>
      </c>
      <c r="AI14">
        <v>3.5</v>
      </c>
      <c r="AK14">
        <v>3</v>
      </c>
      <c r="AL14">
        <v>4</v>
      </c>
      <c r="AM14">
        <v>3</v>
      </c>
      <c r="AN14">
        <v>3</v>
      </c>
      <c r="AO14">
        <v>3</v>
      </c>
      <c r="AP14">
        <v>4</v>
      </c>
      <c r="AQ14">
        <v>3.5</v>
      </c>
      <c r="AR14">
        <v>4</v>
      </c>
      <c r="AS14">
        <v>3.5</v>
      </c>
      <c r="AT14">
        <v>4</v>
      </c>
      <c r="AW14">
        <v>4</v>
      </c>
      <c r="AX14">
        <v>3.5</v>
      </c>
      <c r="AY14">
        <v>4</v>
      </c>
      <c r="AZ14">
        <v>4</v>
      </c>
      <c r="BA14">
        <v>2.5</v>
      </c>
      <c r="BB14">
        <v>2.5</v>
      </c>
      <c r="BC14">
        <v>4</v>
      </c>
      <c r="BD14">
        <v>4.5</v>
      </c>
      <c r="BF14">
        <v>3</v>
      </c>
      <c r="BG14">
        <v>5</v>
      </c>
      <c r="BH14">
        <v>5</v>
      </c>
      <c r="BI14">
        <v>4.5</v>
      </c>
      <c r="BJ14">
        <v>3</v>
      </c>
      <c r="BK14">
        <v>3</v>
      </c>
      <c r="BL14">
        <v>2.5</v>
      </c>
      <c r="BM14">
        <v>4</v>
      </c>
      <c r="BN14">
        <v>4</v>
      </c>
      <c r="BO14">
        <v>5</v>
      </c>
      <c r="BP14">
        <v>4</v>
      </c>
      <c r="BQ14">
        <v>3</v>
      </c>
      <c r="BS14">
        <v>5</v>
      </c>
      <c r="BV14">
        <v>3.5</v>
      </c>
      <c r="BW14">
        <v>5</v>
      </c>
      <c r="BX14">
        <v>4</v>
      </c>
      <c r="BY14">
        <v>4</v>
      </c>
      <c r="BZ14">
        <v>3.5</v>
      </c>
      <c r="CD14">
        <v>3</v>
      </c>
      <c r="CE14">
        <v>4.5</v>
      </c>
      <c r="CG14">
        <v>4</v>
      </c>
      <c r="CH14">
        <v>4</v>
      </c>
      <c r="CI14">
        <v>4</v>
      </c>
      <c r="CJ14">
        <v>4</v>
      </c>
      <c r="CK14">
        <v>3</v>
      </c>
      <c r="CM14">
        <v>4</v>
      </c>
      <c r="CO14">
        <v>4</v>
      </c>
      <c r="CP14">
        <v>3.5</v>
      </c>
      <c r="CQ14">
        <v>2.5</v>
      </c>
      <c r="CR14">
        <v>3.5</v>
      </c>
      <c r="CS14">
        <v>4</v>
      </c>
      <c r="CT14">
        <v>3</v>
      </c>
      <c r="CU14">
        <v>3.5</v>
      </c>
      <c r="CV14">
        <v>3.5</v>
      </c>
      <c r="CW14">
        <v>4</v>
      </c>
    </row>
    <row r="15" spans="1:101" x14ac:dyDescent="0.2">
      <c r="A15">
        <v>89</v>
      </c>
      <c r="B15">
        <v>4</v>
      </c>
      <c r="C15">
        <v>4.5</v>
      </c>
      <c r="D15">
        <v>5</v>
      </c>
      <c r="G15">
        <v>5</v>
      </c>
      <c r="H15">
        <v>5</v>
      </c>
      <c r="M15">
        <v>5</v>
      </c>
      <c r="O15">
        <v>3.5</v>
      </c>
      <c r="T15">
        <v>4.5</v>
      </c>
      <c r="W15">
        <v>5</v>
      </c>
      <c r="X15">
        <v>5</v>
      </c>
      <c r="Z15">
        <v>3</v>
      </c>
      <c r="AA15">
        <v>5</v>
      </c>
      <c r="AC15">
        <v>5</v>
      </c>
      <c r="AF15">
        <v>4</v>
      </c>
      <c r="AH15">
        <v>4.5</v>
      </c>
      <c r="AI15">
        <v>4.5</v>
      </c>
      <c r="AK15">
        <v>5</v>
      </c>
      <c r="AL15">
        <v>4</v>
      </c>
      <c r="AO15">
        <v>5</v>
      </c>
      <c r="AQ15">
        <v>5</v>
      </c>
      <c r="AR15">
        <v>3.5</v>
      </c>
      <c r="AV15">
        <v>5</v>
      </c>
      <c r="AX15">
        <v>5</v>
      </c>
      <c r="AY15">
        <v>4</v>
      </c>
      <c r="AZ15">
        <v>4.5</v>
      </c>
      <c r="BA15">
        <v>3.5</v>
      </c>
      <c r="BB15">
        <v>3</v>
      </c>
      <c r="BE15">
        <v>5</v>
      </c>
      <c r="BH15">
        <v>4</v>
      </c>
      <c r="BI15">
        <v>5</v>
      </c>
      <c r="BK15">
        <v>4.5</v>
      </c>
      <c r="BO15">
        <v>3.5</v>
      </c>
      <c r="BS15">
        <v>5</v>
      </c>
      <c r="BT15">
        <v>4.5</v>
      </c>
      <c r="CA15">
        <v>4</v>
      </c>
      <c r="CB15">
        <v>4</v>
      </c>
      <c r="CC15">
        <v>3</v>
      </c>
      <c r="CG15">
        <v>4</v>
      </c>
      <c r="CM15">
        <v>5</v>
      </c>
    </row>
    <row r="16" spans="1:101" x14ac:dyDescent="0.2">
      <c r="A16">
        <v>442</v>
      </c>
      <c r="B16">
        <v>3</v>
      </c>
      <c r="D16">
        <v>3</v>
      </c>
      <c r="E16">
        <v>4</v>
      </c>
      <c r="F16">
        <v>1</v>
      </c>
      <c r="G16">
        <v>5</v>
      </c>
      <c r="H16">
        <v>3</v>
      </c>
      <c r="I16">
        <v>2</v>
      </c>
      <c r="J16">
        <v>4</v>
      </c>
      <c r="K16">
        <v>5</v>
      </c>
      <c r="L16">
        <v>4</v>
      </c>
      <c r="M16">
        <v>5</v>
      </c>
      <c r="P16">
        <v>5</v>
      </c>
      <c r="Q16">
        <v>5</v>
      </c>
      <c r="R16">
        <v>5</v>
      </c>
      <c r="T16">
        <v>3</v>
      </c>
      <c r="V16">
        <v>3</v>
      </c>
      <c r="W16">
        <v>3</v>
      </c>
      <c r="Y16">
        <v>5</v>
      </c>
      <c r="Z16">
        <v>3</v>
      </c>
      <c r="AA16">
        <v>4</v>
      </c>
      <c r="AB16">
        <v>4</v>
      </c>
      <c r="AC16">
        <v>4</v>
      </c>
      <c r="AE16">
        <v>3</v>
      </c>
      <c r="AF16">
        <v>3</v>
      </c>
      <c r="AG16">
        <v>4</v>
      </c>
      <c r="AJ16">
        <v>4</v>
      </c>
      <c r="AK16">
        <v>4</v>
      </c>
      <c r="AL16">
        <v>5</v>
      </c>
      <c r="AM16">
        <v>3</v>
      </c>
      <c r="AN16">
        <v>4</v>
      </c>
      <c r="AO16">
        <v>4</v>
      </c>
      <c r="AQ16">
        <v>4</v>
      </c>
      <c r="AR16">
        <v>3</v>
      </c>
      <c r="AS16">
        <v>2</v>
      </c>
      <c r="AT16">
        <v>4</v>
      </c>
      <c r="AW16">
        <v>4</v>
      </c>
      <c r="AY16">
        <v>4</v>
      </c>
      <c r="AZ16">
        <v>5</v>
      </c>
      <c r="BA16">
        <v>5</v>
      </c>
      <c r="BB16">
        <v>2</v>
      </c>
      <c r="BE16">
        <v>5</v>
      </c>
      <c r="BG16">
        <v>4</v>
      </c>
      <c r="BH16">
        <v>3</v>
      </c>
      <c r="BI16">
        <v>5</v>
      </c>
      <c r="BJ16">
        <v>4</v>
      </c>
      <c r="BK16">
        <v>3</v>
      </c>
      <c r="BN16">
        <v>3</v>
      </c>
      <c r="BO16">
        <v>3</v>
      </c>
      <c r="BP16">
        <v>3</v>
      </c>
      <c r="BR16">
        <v>1</v>
      </c>
      <c r="BS16">
        <v>2</v>
      </c>
      <c r="BU16">
        <v>4</v>
      </c>
      <c r="BV16">
        <v>4</v>
      </c>
      <c r="BW16">
        <v>4</v>
      </c>
      <c r="BX16">
        <v>4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5</v>
      </c>
      <c r="CG16">
        <v>5</v>
      </c>
      <c r="CH16">
        <v>5</v>
      </c>
      <c r="CI16">
        <v>1</v>
      </c>
      <c r="CL16">
        <v>3</v>
      </c>
      <c r="CM16">
        <v>3</v>
      </c>
      <c r="CO16">
        <v>3</v>
      </c>
      <c r="CR16">
        <v>2</v>
      </c>
      <c r="CU16">
        <v>4</v>
      </c>
      <c r="CV16">
        <v>4</v>
      </c>
    </row>
    <row r="17" spans="1:101" x14ac:dyDescent="0.2">
      <c r="A17">
        <v>3556</v>
      </c>
      <c r="B17">
        <v>4</v>
      </c>
      <c r="C17">
        <v>4</v>
      </c>
      <c r="D17">
        <v>4</v>
      </c>
      <c r="E17">
        <v>4</v>
      </c>
      <c r="F17">
        <v>3</v>
      </c>
      <c r="G17">
        <v>5</v>
      </c>
      <c r="K17">
        <v>4</v>
      </c>
      <c r="L17">
        <v>3.5</v>
      </c>
      <c r="M17">
        <v>4</v>
      </c>
      <c r="O17">
        <v>3.5</v>
      </c>
      <c r="P17">
        <v>3.5</v>
      </c>
      <c r="Q17">
        <v>3</v>
      </c>
      <c r="R17">
        <v>3.5</v>
      </c>
      <c r="S17">
        <v>4.5</v>
      </c>
      <c r="U17">
        <v>4.5</v>
      </c>
      <c r="V17">
        <v>4</v>
      </c>
      <c r="X17">
        <v>3.5</v>
      </c>
      <c r="Y17">
        <v>3.5</v>
      </c>
      <c r="AB17">
        <v>3.5</v>
      </c>
      <c r="AC17">
        <v>5</v>
      </c>
      <c r="AE17">
        <v>2.5</v>
      </c>
      <c r="AF17">
        <v>3.5</v>
      </c>
      <c r="AG17">
        <v>4</v>
      </c>
      <c r="AH17">
        <v>5</v>
      </c>
      <c r="AJ17">
        <v>1.5</v>
      </c>
      <c r="AK17">
        <v>3.5</v>
      </c>
      <c r="AL17">
        <v>4.5</v>
      </c>
      <c r="AM17">
        <v>3</v>
      </c>
      <c r="AN17">
        <v>5</v>
      </c>
      <c r="AO17">
        <v>3.5</v>
      </c>
      <c r="AP17">
        <v>4.5</v>
      </c>
      <c r="AQ17">
        <v>3.5</v>
      </c>
      <c r="AR17">
        <v>2.5</v>
      </c>
      <c r="AS17">
        <v>3</v>
      </c>
      <c r="AT17">
        <v>4</v>
      </c>
      <c r="AU17">
        <v>4.5</v>
      </c>
      <c r="AW17">
        <v>4.5</v>
      </c>
      <c r="AX17">
        <v>4.5</v>
      </c>
      <c r="AY17">
        <v>3</v>
      </c>
      <c r="AZ17">
        <v>3.5</v>
      </c>
      <c r="BA17">
        <v>4</v>
      </c>
      <c r="BB17">
        <v>3</v>
      </c>
      <c r="BD17">
        <v>4</v>
      </c>
      <c r="BF17">
        <v>3.5</v>
      </c>
      <c r="BG17">
        <v>3</v>
      </c>
      <c r="BH17">
        <v>4</v>
      </c>
      <c r="BI17">
        <v>4.5</v>
      </c>
      <c r="BJ17">
        <v>3.5</v>
      </c>
      <c r="BM17">
        <v>3.5</v>
      </c>
      <c r="BO17">
        <v>4.5</v>
      </c>
      <c r="BP17">
        <v>4</v>
      </c>
      <c r="BQ17">
        <v>3.5</v>
      </c>
      <c r="BR17">
        <v>2.5</v>
      </c>
      <c r="BS17">
        <v>4</v>
      </c>
      <c r="BT17">
        <v>4.5</v>
      </c>
      <c r="BU17">
        <v>2.5</v>
      </c>
      <c r="BV17">
        <v>3</v>
      </c>
      <c r="BX17">
        <v>3.5</v>
      </c>
      <c r="BY17">
        <v>3</v>
      </c>
      <c r="BZ17">
        <v>3</v>
      </c>
      <c r="CA17">
        <v>3.5</v>
      </c>
      <c r="CB17">
        <v>3</v>
      </c>
      <c r="CC17">
        <v>4</v>
      </c>
      <c r="CD17">
        <v>3.5</v>
      </c>
      <c r="CE17">
        <v>4</v>
      </c>
      <c r="CF17">
        <v>3</v>
      </c>
      <c r="CG17">
        <v>4</v>
      </c>
      <c r="CH17">
        <v>3.5</v>
      </c>
      <c r="CJ17">
        <v>2</v>
      </c>
      <c r="CL17">
        <v>3</v>
      </c>
      <c r="CM17">
        <v>3.5</v>
      </c>
      <c r="CN17">
        <v>1.5</v>
      </c>
      <c r="CO17">
        <v>5</v>
      </c>
      <c r="CR17">
        <v>3</v>
      </c>
      <c r="CS17">
        <v>3.5</v>
      </c>
      <c r="CT17">
        <v>4</v>
      </c>
      <c r="CU17">
        <v>3.5</v>
      </c>
      <c r="CV17">
        <v>3.5</v>
      </c>
    </row>
    <row r="18" spans="1:101" x14ac:dyDescent="0.2">
      <c r="A18">
        <v>5261</v>
      </c>
      <c r="D18">
        <v>5</v>
      </c>
      <c r="F18">
        <v>1.5</v>
      </c>
      <c r="G18">
        <v>0.5</v>
      </c>
      <c r="I18">
        <v>4</v>
      </c>
      <c r="J18">
        <v>5</v>
      </c>
      <c r="L18">
        <v>3.5</v>
      </c>
      <c r="M18">
        <v>5</v>
      </c>
      <c r="N18">
        <v>3.5</v>
      </c>
      <c r="Q18">
        <v>1</v>
      </c>
      <c r="T18">
        <v>3.5</v>
      </c>
      <c r="W18">
        <v>4.5</v>
      </c>
      <c r="X18">
        <v>3.5</v>
      </c>
      <c r="Y18">
        <v>3</v>
      </c>
      <c r="Z18">
        <v>3</v>
      </c>
      <c r="AA18">
        <v>4</v>
      </c>
      <c r="AE18">
        <v>4</v>
      </c>
      <c r="AF18">
        <v>4.5</v>
      </c>
      <c r="AG18">
        <v>4.5</v>
      </c>
      <c r="AI18">
        <v>4</v>
      </c>
      <c r="AJ18">
        <v>3.5</v>
      </c>
      <c r="AK18">
        <v>3.5</v>
      </c>
      <c r="AL18">
        <v>0.5</v>
      </c>
      <c r="AM18">
        <v>2</v>
      </c>
      <c r="AN18">
        <v>2.5</v>
      </c>
      <c r="AQ18">
        <v>4.5</v>
      </c>
      <c r="AR18">
        <v>1</v>
      </c>
      <c r="AS18">
        <v>1</v>
      </c>
      <c r="AV18">
        <v>3.5</v>
      </c>
      <c r="AX18">
        <v>2</v>
      </c>
      <c r="AY18">
        <v>1.5</v>
      </c>
      <c r="AZ18">
        <v>5</v>
      </c>
      <c r="BA18">
        <v>3</v>
      </c>
      <c r="BB18">
        <v>4.5</v>
      </c>
      <c r="BD18">
        <v>4</v>
      </c>
      <c r="BE18">
        <v>3.5</v>
      </c>
      <c r="BH18">
        <v>0.5</v>
      </c>
      <c r="BI18">
        <v>3</v>
      </c>
      <c r="BJ18">
        <v>4</v>
      </c>
      <c r="BK18">
        <v>4.5</v>
      </c>
      <c r="BN18">
        <v>5</v>
      </c>
      <c r="BO18">
        <v>2</v>
      </c>
      <c r="BP18">
        <v>1.5</v>
      </c>
      <c r="BR18">
        <v>2.5</v>
      </c>
      <c r="BS18">
        <v>2</v>
      </c>
      <c r="BT18">
        <v>5</v>
      </c>
      <c r="BU18">
        <v>2</v>
      </c>
      <c r="BW18">
        <v>5</v>
      </c>
      <c r="BX18">
        <v>5</v>
      </c>
      <c r="CA18">
        <v>1</v>
      </c>
      <c r="CG18">
        <v>0.5</v>
      </c>
      <c r="CH18">
        <v>0.5</v>
      </c>
      <c r="CI18">
        <v>1</v>
      </c>
      <c r="CL18">
        <v>3</v>
      </c>
      <c r="CN18">
        <v>0.5</v>
      </c>
      <c r="CO18">
        <v>4</v>
      </c>
      <c r="CS18">
        <v>0.5</v>
      </c>
    </row>
    <row r="19" spans="1:101" x14ac:dyDescent="0.2">
      <c r="A19">
        <v>2492</v>
      </c>
      <c r="B19">
        <v>4.5</v>
      </c>
      <c r="C19">
        <v>3.5</v>
      </c>
      <c r="D19">
        <v>3.5</v>
      </c>
      <c r="E19">
        <v>3.5</v>
      </c>
      <c r="F19">
        <v>4</v>
      </c>
      <c r="G19">
        <v>4</v>
      </c>
      <c r="I19">
        <v>4</v>
      </c>
      <c r="J19">
        <v>4</v>
      </c>
      <c r="K19">
        <v>5</v>
      </c>
      <c r="L19">
        <v>5</v>
      </c>
      <c r="M19">
        <v>3.5</v>
      </c>
      <c r="O19">
        <v>4</v>
      </c>
      <c r="P19">
        <v>3.5</v>
      </c>
      <c r="Q19">
        <v>4</v>
      </c>
      <c r="R19">
        <v>5</v>
      </c>
      <c r="U19">
        <v>3.5</v>
      </c>
      <c r="V19">
        <v>4</v>
      </c>
      <c r="W19">
        <v>5</v>
      </c>
      <c r="X19">
        <v>3.5</v>
      </c>
      <c r="Y19">
        <v>4</v>
      </c>
      <c r="Z19">
        <v>1.5</v>
      </c>
      <c r="AA19">
        <v>3</v>
      </c>
      <c r="AB19">
        <v>4.5</v>
      </c>
      <c r="AE19">
        <v>2.5</v>
      </c>
      <c r="AF19">
        <v>4</v>
      </c>
      <c r="AG19">
        <v>1.5</v>
      </c>
      <c r="AI19">
        <v>3</v>
      </c>
      <c r="AJ19">
        <v>2.5</v>
      </c>
      <c r="AK19">
        <v>3</v>
      </c>
      <c r="AL19">
        <v>3</v>
      </c>
      <c r="AM19">
        <v>1.5</v>
      </c>
      <c r="AR19">
        <v>3</v>
      </c>
      <c r="AS19">
        <v>3.5</v>
      </c>
      <c r="AT19">
        <v>4</v>
      </c>
      <c r="AU19">
        <v>4</v>
      </c>
      <c r="AV19">
        <v>4</v>
      </c>
      <c r="AW19">
        <v>3</v>
      </c>
      <c r="AX19">
        <v>3.5</v>
      </c>
      <c r="AY19">
        <v>3</v>
      </c>
      <c r="AZ19">
        <v>4</v>
      </c>
      <c r="BA19">
        <v>2</v>
      </c>
      <c r="BB19">
        <v>4</v>
      </c>
      <c r="BF19">
        <v>4.5</v>
      </c>
      <c r="BG19">
        <v>3.5</v>
      </c>
      <c r="BH19">
        <v>3</v>
      </c>
      <c r="BI19">
        <v>3</v>
      </c>
      <c r="BJ19">
        <v>4</v>
      </c>
      <c r="BM19">
        <v>2.5</v>
      </c>
      <c r="BO19">
        <v>3.5</v>
      </c>
      <c r="BP19">
        <v>1.5</v>
      </c>
      <c r="BQ19">
        <v>2.5</v>
      </c>
      <c r="BR19">
        <v>2.5</v>
      </c>
      <c r="BT19">
        <v>4</v>
      </c>
      <c r="BU19">
        <v>4</v>
      </c>
      <c r="BV19">
        <v>3</v>
      </c>
      <c r="BX19">
        <v>5</v>
      </c>
      <c r="BZ19">
        <v>4.5</v>
      </c>
      <c r="CA19">
        <v>5</v>
      </c>
      <c r="CB19">
        <v>3.5</v>
      </c>
      <c r="CC19">
        <v>1.5</v>
      </c>
      <c r="CE19">
        <v>2.5</v>
      </c>
      <c r="CF19">
        <v>4</v>
      </c>
      <c r="CG19">
        <v>3.5</v>
      </c>
      <c r="CH19">
        <v>3.5</v>
      </c>
      <c r="CI19">
        <v>1</v>
      </c>
      <c r="CJ19">
        <v>1</v>
      </c>
      <c r="CK19">
        <v>4</v>
      </c>
      <c r="CO19">
        <v>4</v>
      </c>
      <c r="CP19">
        <v>3</v>
      </c>
      <c r="CR19">
        <v>3.5</v>
      </c>
      <c r="CS19">
        <v>5</v>
      </c>
      <c r="CT19">
        <v>4</v>
      </c>
      <c r="CU19">
        <v>3</v>
      </c>
      <c r="CV19">
        <v>2</v>
      </c>
      <c r="CW19">
        <v>4</v>
      </c>
    </row>
    <row r="20" spans="1:101" x14ac:dyDescent="0.2">
      <c r="A20">
        <v>5062</v>
      </c>
      <c r="B20">
        <v>4</v>
      </c>
      <c r="C20">
        <v>4</v>
      </c>
      <c r="D20">
        <v>4.5</v>
      </c>
      <c r="E20">
        <v>4.5</v>
      </c>
      <c r="F20">
        <v>4</v>
      </c>
      <c r="G20">
        <v>4</v>
      </c>
      <c r="H20">
        <v>4</v>
      </c>
      <c r="J20">
        <v>4</v>
      </c>
      <c r="K20">
        <v>4</v>
      </c>
      <c r="L20">
        <v>4</v>
      </c>
      <c r="M20">
        <v>4.5</v>
      </c>
      <c r="N20">
        <v>4</v>
      </c>
      <c r="P20">
        <v>4.5</v>
      </c>
      <c r="Q20">
        <v>4.5</v>
      </c>
      <c r="R20">
        <v>5</v>
      </c>
      <c r="S20">
        <v>4</v>
      </c>
      <c r="T20">
        <v>4.5</v>
      </c>
      <c r="U20">
        <v>3.5</v>
      </c>
      <c r="V20">
        <v>4.5</v>
      </c>
      <c r="W20">
        <v>4.5</v>
      </c>
      <c r="X20">
        <v>4.5</v>
      </c>
      <c r="Y20">
        <v>4</v>
      </c>
      <c r="Z20">
        <v>4</v>
      </c>
      <c r="AA20">
        <v>4</v>
      </c>
      <c r="AD20">
        <v>3.5</v>
      </c>
      <c r="AI20">
        <v>4.5</v>
      </c>
      <c r="AJ20">
        <v>3.5</v>
      </c>
      <c r="AK20">
        <v>4</v>
      </c>
      <c r="AL20">
        <v>3.5</v>
      </c>
      <c r="AO20">
        <v>4.5</v>
      </c>
      <c r="AQ20">
        <v>5</v>
      </c>
      <c r="AS20">
        <v>3.5</v>
      </c>
      <c r="AT20">
        <v>3.5</v>
      </c>
      <c r="AV20">
        <v>4</v>
      </c>
      <c r="AW20">
        <v>3.5</v>
      </c>
      <c r="AX20">
        <v>3.5</v>
      </c>
      <c r="AY20">
        <v>3.5</v>
      </c>
      <c r="AZ20">
        <v>4.5</v>
      </c>
      <c r="BA20">
        <v>3</v>
      </c>
      <c r="BB20">
        <v>3.5</v>
      </c>
      <c r="BC20">
        <v>3.5</v>
      </c>
      <c r="BD20">
        <v>4</v>
      </c>
      <c r="BF20">
        <v>3.5</v>
      </c>
      <c r="BG20">
        <v>2</v>
      </c>
      <c r="BH20">
        <v>2</v>
      </c>
      <c r="BI20">
        <v>4.5</v>
      </c>
      <c r="BM20">
        <v>3.5</v>
      </c>
      <c r="BO20">
        <v>3.5</v>
      </c>
      <c r="BQ20">
        <v>3.5</v>
      </c>
      <c r="BR20">
        <v>4</v>
      </c>
      <c r="BT20">
        <v>3.5</v>
      </c>
      <c r="BU20">
        <v>4</v>
      </c>
      <c r="BV20">
        <v>3.5</v>
      </c>
      <c r="BX20">
        <v>4</v>
      </c>
      <c r="BY20">
        <v>4</v>
      </c>
      <c r="BZ20">
        <v>3.5</v>
      </c>
      <c r="CA20">
        <v>4.5</v>
      </c>
      <c r="CB20">
        <v>4.5</v>
      </c>
      <c r="CC20">
        <v>3</v>
      </c>
      <c r="CG20">
        <v>4</v>
      </c>
      <c r="CH20">
        <v>4</v>
      </c>
      <c r="CJ20">
        <v>3.5</v>
      </c>
      <c r="CL20">
        <v>3.5</v>
      </c>
      <c r="CN20">
        <v>4</v>
      </c>
      <c r="CS20">
        <v>3.5</v>
      </c>
      <c r="CT20">
        <v>2</v>
      </c>
      <c r="CU20">
        <v>4</v>
      </c>
    </row>
    <row r="21" spans="1:101" x14ac:dyDescent="0.2">
      <c r="A21">
        <v>2486</v>
      </c>
      <c r="B21">
        <v>3.5</v>
      </c>
      <c r="C21">
        <v>2</v>
      </c>
      <c r="D21">
        <v>4.5</v>
      </c>
      <c r="E21">
        <v>3.5</v>
      </c>
      <c r="F21">
        <v>2.5</v>
      </c>
      <c r="G21">
        <v>4.5</v>
      </c>
      <c r="H21">
        <v>3</v>
      </c>
      <c r="I21">
        <v>3.5</v>
      </c>
      <c r="J21">
        <v>4.5</v>
      </c>
      <c r="K21">
        <v>4.5</v>
      </c>
      <c r="L21">
        <v>2</v>
      </c>
      <c r="M21">
        <v>4.5</v>
      </c>
      <c r="N21">
        <v>3</v>
      </c>
      <c r="O21">
        <v>2.5</v>
      </c>
      <c r="P21">
        <v>4</v>
      </c>
      <c r="Q21">
        <v>4</v>
      </c>
      <c r="R21">
        <v>4.5</v>
      </c>
      <c r="S21">
        <v>2</v>
      </c>
      <c r="T21">
        <v>2</v>
      </c>
      <c r="U21">
        <v>4</v>
      </c>
      <c r="V21">
        <v>4</v>
      </c>
      <c r="W21">
        <v>4.5</v>
      </c>
      <c r="X21">
        <v>2.5</v>
      </c>
      <c r="Y21">
        <v>3</v>
      </c>
      <c r="Z21">
        <v>4</v>
      </c>
      <c r="AA21">
        <v>5</v>
      </c>
      <c r="AB21">
        <v>1.5</v>
      </c>
      <c r="AC21">
        <v>3</v>
      </c>
      <c r="AD21">
        <v>2.5</v>
      </c>
      <c r="AE21">
        <v>2</v>
      </c>
      <c r="AF21">
        <v>4</v>
      </c>
      <c r="AG21">
        <v>4.5</v>
      </c>
      <c r="AH21">
        <v>4</v>
      </c>
      <c r="AI21">
        <v>0.5</v>
      </c>
      <c r="AJ21">
        <v>4</v>
      </c>
      <c r="AK21">
        <v>4</v>
      </c>
      <c r="AL21">
        <v>4.5</v>
      </c>
      <c r="AM21">
        <v>4</v>
      </c>
      <c r="AN21">
        <v>3.5</v>
      </c>
      <c r="AO21">
        <v>1</v>
      </c>
      <c r="AP21">
        <v>3</v>
      </c>
      <c r="AQ21">
        <v>2</v>
      </c>
      <c r="AR21">
        <v>3.5</v>
      </c>
      <c r="AS21">
        <v>3</v>
      </c>
      <c r="AT21">
        <v>1.5</v>
      </c>
      <c r="AU21">
        <v>2.5</v>
      </c>
      <c r="AV21">
        <v>3.5</v>
      </c>
      <c r="AW21">
        <v>3.5</v>
      </c>
      <c r="AX21">
        <v>3</v>
      </c>
      <c r="AY21">
        <v>1.5</v>
      </c>
      <c r="AZ21">
        <v>4.5</v>
      </c>
      <c r="BA21">
        <v>2.5</v>
      </c>
      <c r="BB21">
        <v>2</v>
      </c>
      <c r="BC21">
        <v>4</v>
      </c>
      <c r="BD21">
        <v>3</v>
      </c>
      <c r="BE21">
        <v>2.5</v>
      </c>
      <c r="BF21">
        <v>0.5</v>
      </c>
      <c r="BG21">
        <v>0.5</v>
      </c>
      <c r="BH21">
        <v>0.5</v>
      </c>
      <c r="BI21">
        <v>4.5</v>
      </c>
      <c r="BJ21">
        <v>3</v>
      </c>
      <c r="BK21">
        <v>4.5</v>
      </c>
      <c r="BL21">
        <v>3</v>
      </c>
      <c r="BM21">
        <v>2</v>
      </c>
      <c r="BN21">
        <v>4.5</v>
      </c>
      <c r="BO21">
        <v>3</v>
      </c>
      <c r="BP21">
        <v>3</v>
      </c>
      <c r="BQ21">
        <v>2</v>
      </c>
      <c r="BR21">
        <v>2.5</v>
      </c>
      <c r="BS21">
        <v>3.5</v>
      </c>
      <c r="BT21">
        <v>3.5</v>
      </c>
      <c r="BU21">
        <v>2.5</v>
      </c>
      <c r="BV21">
        <v>2</v>
      </c>
      <c r="BW21">
        <v>2</v>
      </c>
      <c r="BX21">
        <v>3.5</v>
      </c>
      <c r="BY21">
        <v>2</v>
      </c>
      <c r="BZ21">
        <v>2</v>
      </c>
      <c r="CA21">
        <v>4.5</v>
      </c>
      <c r="CB21">
        <v>4</v>
      </c>
      <c r="CC21">
        <v>3</v>
      </c>
      <c r="CD21">
        <v>3</v>
      </c>
      <c r="CE21">
        <v>0.5</v>
      </c>
      <c r="CF21">
        <v>3</v>
      </c>
      <c r="CG21">
        <v>4</v>
      </c>
      <c r="CH21">
        <v>3</v>
      </c>
      <c r="CI21">
        <v>0.5</v>
      </c>
      <c r="CJ21">
        <v>1</v>
      </c>
      <c r="CK21">
        <v>2.5</v>
      </c>
      <c r="CL21">
        <v>2.5</v>
      </c>
      <c r="CM21">
        <v>2.5</v>
      </c>
      <c r="CN21">
        <v>0.5</v>
      </c>
      <c r="CO21">
        <v>0.5</v>
      </c>
      <c r="CP21">
        <v>0.5</v>
      </c>
      <c r="CQ21">
        <v>3</v>
      </c>
      <c r="CR21">
        <v>2.5</v>
      </c>
      <c r="CS21">
        <v>3</v>
      </c>
      <c r="CT21">
        <v>2.5</v>
      </c>
      <c r="CU21">
        <v>3.5</v>
      </c>
      <c r="CV21">
        <v>3</v>
      </c>
      <c r="CW21">
        <v>1.5</v>
      </c>
    </row>
    <row r="22" spans="1:101" x14ac:dyDescent="0.2">
      <c r="A22">
        <v>4942</v>
      </c>
      <c r="C22">
        <v>3.5</v>
      </c>
      <c r="D22">
        <v>4</v>
      </c>
      <c r="E22">
        <v>4</v>
      </c>
      <c r="F22">
        <v>3.5</v>
      </c>
      <c r="G22">
        <v>4</v>
      </c>
      <c r="H22">
        <v>5</v>
      </c>
      <c r="J22">
        <v>5</v>
      </c>
      <c r="K22">
        <v>3.5</v>
      </c>
      <c r="L22">
        <v>4.5</v>
      </c>
      <c r="M22">
        <v>4.5</v>
      </c>
      <c r="N22">
        <v>2.5</v>
      </c>
      <c r="O22">
        <v>3</v>
      </c>
      <c r="P22">
        <v>4.5</v>
      </c>
      <c r="Q22">
        <v>4.5</v>
      </c>
      <c r="R22">
        <v>4.5</v>
      </c>
      <c r="T22">
        <v>4</v>
      </c>
      <c r="W22">
        <v>4.5</v>
      </c>
      <c r="X22">
        <v>4.5</v>
      </c>
      <c r="Y22">
        <v>5</v>
      </c>
      <c r="Z22">
        <v>4.5</v>
      </c>
      <c r="AA22">
        <v>2.5</v>
      </c>
      <c r="AB22">
        <v>4.5</v>
      </c>
      <c r="AC22">
        <v>4</v>
      </c>
      <c r="AE22">
        <v>4</v>
      </c>
      <c r="AF22">
        <v>4.5</v>
      </c>
      <c r="AG22">
        <v>4.5</v>
      </c>
      <c r="AI22">
        <v>4.5</v>
      </c>
      <c r="AJ22">
        <v>3.5</v>
      </c>
      <c r="AK22">
        <v>4.5</v>
      </c>
      <c r="AL22">
        <v>4</v>
      </c>
      <c r="AM22">
        <v>4</v>
      </c>
      <c r="AN22">
        <v>5</v>
      </c>
      <c r="AO22">
        <v>4.5</v>
      </c>
      <c r="AP22">
        <v>4</v>
      </c>
      <c r="AQ22">
        <v>4.5</v>
      </c>
      <c r="AS22">
        <v>4.5</v>
      </c>
      <c r="AT22">
        <v>5</v>
      </c>
      <c r="AW22">
        <v>4.5</v>
      </c>
      <c r="AX22">
        <v>4.5</v>
      </c>
      <c r="AY22">
        <v>3.5</v>
      </c>
      <c r="AZ22">
        <v>4</v>
      </c>
      <c r="BA22">
        <v>5</v>
      </c>
      <c r="BB22">
        <v>4.5</v>
      </c>
      <c r="BC22">
        <v>5</v>
      </c>
      <c r="BD22">
        <v>3.5</v>
      </c>
      <c r="BE22">
        <v>4</v>
      </c>
      <c r="BG22">
        <v>5</v>
      </c>
      <c r="BH22">
        <v>2.5</v>
      </c>
      <c r="BI22">
        <v>3.5</v>
      </c>
      <c r="BK22">
        <v>3.5</v>
      </c>
      <c r="BL22">
        <v>5</v>
      </c>
      <c r="BO22">
        <v>3</v>
      </c>
      <c r="BQ22">
        <v>5</v>
      </c>
      <c r="BR22">
        <v>4.5</v>
      </c>
      <c r="BS22">
        <v>4</v>
      </c>
      <c r="BU22">
        <v>4</v>
      </c>
      <c r="BV22">
        <v>4</v>
      </c>
      <c r="BW22">
        <v>5</v>
      </c>
      <c r="BX22">
        <v>5</v>
      </c>
      <c r="BZ22">
        <v>4.5</v>
      </c>
      <c r="CA22">
        <v>4.5</v>
      </c>
      <c r="CB22">
        <v>2.5</v>
      </c>
      <c r="CD22">
        <v>4</v>
      </c>
      <c r="CE22">
        <v>5</v>
      </c>
      <c r="CG22">
        <v>2.5</v>
      </c>
      <c r="CH22">
        <v>4</v>
      </c>
      <c r="CJ22">
        <v>4</v>
      </c>
      <c r="CK22">
        <v>3</v>
      </c>
      <c r="CN22">
        <v>4</v>
      </c>
      <c r="CO22">
        <v>3</v>
      </c>
      <c r="CQ22">
        <v>3</v>
      </c>
      <c r="CR22">
        <v>5</v>
      </c>
      <c r="CV22">
        <v>4</v>
      </c>
      <c r="CW22">
        <v>4</v>
      </c>
    </row>
    <row r="23" spans="1:101" x14ac:dyDescent="0.2">
      <c r="A23">
        <v>2267</v>
      </c>
      <c r="D23">
        <v>3.5</v>
      </c>
      <c r="G23">
        <v>5</v>
      </c>
      <c r="H23">
        <v>1.5</v>
      </c>
      <c r="J23">
        <v>4</v>
      </c>
      <c r="L23">
        <v>3</v>
      </c>
      <c r="P23">
        <v>2.5</v>
      </c>
      <c r="R23">
        <v>2.5</v>
      </c>
      <c r="S23">
        <v>2.5</v>
      </c>
      <c r="U23">
        <v>4</v>
      </c>
      <c r="W23">
        <v>3</v>
      </c>
      <c r="X23">
        <v>3</v>
      </c>
      <c r="Y23">
        <v>3</v>
      </c>
      <c r="AA23">
        <v>4</v>
      </c>
      <c r="AB23">
        <v>3</v>
      </c>
      <c r="AC23">
        <v>5</v>
      </c>
      <c r="AH23">
        <v>5</v>
      </c>
      <c r="AL23">
        <v>5</v>
      </c>
      <c r="AO23">
        <v>3</v>
      </c>
      <c r="AP23">
        <v>3</v>
      </c>
      <c r="AQ23">
        <v>5</v>
      </c>
      <c r="AS23">
        <v>2.5</v>
      </c>
      <c r="AW23">
        <v>3</v>
      </c>
      <c r="AZ23">
        <v>3</v>
      </c>
      <c r="BA23">
        <v>3</v>
      </c>
      <c r="BE23">
        <v>4</v>
      </c>
      <c r="BG23">
        <v>3</v>
      </c>
      <c r="BI23">
        <v>5</v>
      </c>
      <c r="BK23">
        <v>2.5</v>
      </c>
      <c r="BN23">
        <v>2</v>
      </c>
      <c r="BS23">
        <v>5</v>
      </c>
      <c r="BT23">
        <v>3</v>
      </c>
      <c r="BW23">
        <v>4.5</v>
      </c>
      <c r="BX23">
        <v>2</v>
      </c>
      <c r="CE23">
        <v>3</v>
      </c>
      <c r="CG23">
        <v>4</v>
      </c>
      <c r="CH23">
        <v>4</v>
      </c>
      <c r="CL23">
        <v>2.5</v>
      </c>
      <c r="CM23">
        <v>4</v>
      </c>
      <c r="CO23">
        <v>3</v>
      </c>
    </row>
    <row r="24" spans="1:101" x14ac:dyDescent="0.2">
      <c r="A24">
        <v>4809</v>
      </c>
      <c r="D24">
        <v>4.5</v>
      </c>
      <c r="E24">
        <v>3.5</v>
      </c>
      <c r="F24">
        <v>5</v>
      </c>
      <c r="H24">
        <v>5</v>
      </c>
      <c r="L24">
        <v>4.5</v>
      </c>
      <c r="U24">
        <v>4</v>
      </c>
      <c r="W24">
        <v>4.5</v>
      </c>
      <c r="X24">
        <v>4.5</v>
      </c>
      <c r="AA24">
        <v>4.5</v>
      </c>
      <c r="AB24">
        <v>4</v>
      </c>
      <c r="AC24">
        <v>5</v>
      </c>
      <c r="AG24">
        <v>4</v>
      </c>
      <c r="AI24">
        <v>5</v>
      </c>
      <c r="AO24">
        <v>5</v>
      </c>
      <c r="AR24">
        <v>3.5</v>
      </c>
      <c r="AS24">
        <v>4</v>
      </c>
      <c r="AW24">
        <v>5</v>
      </c>
      <c r="AZ24">
        <v>5</v>
      </c>
      <c r="BA24">
        <v>4</v>
      </c>
      <c r="BB24">
        <v>4</v>
      </c>
      <c r="BN24">
        <v>5</v>
      </c>
      <c r="BO24">
        <v>4</v>
      </c>
      <c r="BP24">
        <v>3.5</v>
      </c>
      <c r="BQ24">
        <v>4</v>
      </c>
      <c r="BR24">
        <v>5</v>
      </c>
      <c r="BS24">
        <v>4</v>
      </c>
      <c r="BU24">
        <v>4</v>
      </c>
      <c r="BV24">
        <v>4</v>
      </c>
      <c r="BW24">
        <v>4</v>
      </c>
      <c r="CI24">
        <v>3</v>
      </c>
      <c r="CO24">
        <v>4.5</v>
      </c>
      <c r="CS24">
        <v>4.5</v>
      </c>
      <c r="CT24">
        <v>4</v>
      </c>
      <c r="CV24">
        <v>3.5</v>
      </c>
    </row>
    <row r="25" spans="1:101" x14ac:dyDescent="0.2">
      <c r="A25">
        <v>3853</v>
      </c>
      <c r="D25">
        <v>3.5</v>
      </c>
      <c r="G25">
        <v>5</v>
      </c>
      <c r="H25">
        <v>5</v>
      </c>
      <c r="I25">
        <v>4</v>
      </c>
      <c r="J25">
        <v>4.5</v>
      </c>
      <c r="K25">
        <v>4</v>
      </c>
      <c r="L25">
        <v>3</v>
      </c>
      <c r="P25">
        <v>5</v>
      </c>
      <c r="Q25">
        <v>5</v>
      </c>
      <c r="R25">
        <v>4</v>
      </c>
      <c r="T25">
        <v>4</v>
      </c>
      <c r="V25">
        <v>4.5</v>
      </c>
      <c r="W25">
        <v>5</v>
      </c>
      <c r="X25">
        <v>3.5</v>
      </c>
      <c r="Y25">
        <v>3.5</v>
      </c>
      <c r="AA25">
        <v>4.5</v>
      </c>
      <c r="AB25">
        <v>2.5</v>
      </c>
      <c r="AC25">
        <v>5</v>
      </c>
      <c r="AF25">
        <v>4</v>
      </c>
      <c r="AG25">
        <v>4</v>
      </c>
      <c r="AI25">
        <v>4</v>
      </c>
      <c r="AJ25">
        <v>3</v>
      </c>
      <c r="AK25">
        <v>2</v>
      </c>
      <c r="AL25">
        <v>5</v>
      </c>
      <c r="AN25">
        <v>4.5</v>
      </c>
      <c r="AO25">
        <v>3.5</v>
      </c>
      <c r="AY25">
        <v>2</v>
      </c>
      <c r="AZ25">
        <v>4.5</v>
      </c>
      <c r="BA25">
        <v>1.5</v>
      </c>
      <c r="BB25">
        <v>4.5</v>
      </c>
      <c r="BC25">
        <v>5</v>
      </c>
      <c r="BI25">
        <v>4</v>
      </c>
      <c r="BJ25">
        <v>3</v>
      </c>
      <c r="BK25">
        <v>3.5</v>
      </c>
      <c r="BM25">
        <v>1.5</v>
      </c>
      <c r="BN25">
        <v>4</v>
      </c>
      <c r="BO25">
        <v>4</v>
      </c>
      <c r="BR25">
        <v>3.5</v>
      </c>
      <c r="BS25">
        <v>3</v>
      </c>
      <c r="BU25">
        <v>2</v>
      </c>
      <c r="BV25">
        <v>2.5</v>
      </c>
      <c r="CD25">
        <v>4.5</v>
      </c>
      <c r="CF25">
        <v>3</v>
      </c>
      <c r="CK25">
        <v>2</v>
      </c>
      <c r="CU25">
        <v>3</v>
      </c>
    </row>
    <row r="26" spans="1:101" x14ac:dyDescent="0.2">
      <c r="A26">
        <v>2288</v>
      </c>
      <c r="C26">
        <v>3.5</v>
      </c>
      <c r="D26">
        <v>3.5</v>
      </c>
      <c r="F26">
        <v>3.5</v>
      </c>
      <c r="G26">
        <v>3</v>
      </c>
      <c r="I26">
        <v>5</v>
      </c>
      <c r="J26">
        <v>5</v>
      </c>
      <c r="K26">
        <v>3</v>
      </c>
      <c r="L26">
        <v>4</v>
      </c>
      <c r="M26">
        <v>2</v>
      </c>
      <c r="N26">
        <v>3</v>
      </c>
      <c r="O26">
        <v>2</v>
      </c>
      <c r="P26">
        <v>4</v>
      </c>
      <c r="Q26">
        <v>4</v>
      </c>
      <c r="R26">
        <v>4</v>
      </c>
      <c r="U26">
        <v>4</v>
      </c>
      <c r="V26">
        <v>1.5</v>
      </c>
      <c r="W26">
        <v>3.5</v>
      </c>
      <c r="X26">
        <v>4</v>
      </c>
      <c r="Y26">
        <v>4</v>
      </c>
      <c r="Z26">
        <v>4.5</v>
      </c>
      <c r="AB26">
        <v>5</v>
      </c>
      <c r="AC26">
        <v>5</v>
      </c>
      <c r="AE26">
        <v>3.5</v>
      </c>
      <c r="AF26">
        <v>3.5</v>
      </c>
      <c r="AG26">
        <v>5</v>
      </c>
      <c r="AJ26">
        <v>3</v>
      </c>
      <c r="AK26">
        <v>3</v>
      </c>
      <c r="AL26">
        <v>3</v>
      </c>
      <c r="AN26">
        <v>3</v>
      </c>
      <c r="AO26">
        <v>4</v>
      </c>
      <c r="AP26">
        <v>3</v>
      </c>
      <c r="AQ26">
        <v>5</v>
      </c>
      <c r="AR26">
        <v>1.5</v>
      </c>
      <c r="AS26">
        <v>1.5</v>
      </c>
      <c r="AT26">
        <v>3</v>
      </c>
      <c r="AU26">
        <v>3</v>
      </c>
      <c r="AV26">
        <v>5</v>
      </c>
      <c r="AW26">
        <v>4</v>
      </c>
      <c r="AX26">
        <v>0.5</v>
      </c>
      <c r="AY26">
        <v>3</v>
      </c>
      <c r="AZ26">
        <v>4</v>
      </c>
      <c r="BA26">
        <v>3.5</v>
      </c>
      <c r="BB26">
        <v>2.5</v>
      </c>
      <c r="BC26">
        <v>3</v>
      </c>
      <c r="BI26">
        <v>3</v>
      </c>
      <c r="BJ26">
        <v>4.5</v>
      </c>
      <c r="BK26">
        <v>3.5</v>
      </c>
      <c r="BM26">
        <v>2</v>
      </c>
      <c r="BN26">
        <v>4.5</v>
      </c>
      <c r="BO26">
        <v>4</v>
      </c>
      <c r="BP26">
        <v>3.5</v>
      </c>
      <c r="BR26">
        <v>2.5</v>
      </c>
      <c r="BS26">
        <v>3.5</v>
      </c>
      <c r="BT26">
        <v>3</v>
      </c>
      <c r="BU26">
        <v>4</v>
      </c>
      <c r="BV26">
        <v>3.5</v>
      </c>
      <c r="BX26">
        <v>3.5</v>
      </c>
      <c r="BY26">
        <v>2</v>
      </c>
      <c r="BZ26">
        <v>3</v>
      </c>
      <c r="CE26">
        <v>3</v>
      </c>
      <c r="CF26">
        <v>2.5</v>
      </c>
      <c r="CG26">
        <v>4</v>
      </c>
      <c r="CH26">
        <v>4.5</v>
      </c>
      <c r="CI26">
        <v>1</v>
      </c>
      <c r="CJ26">
        <v>2.5</v>
      </c>
      <c r="CK26">
        <v>4</v>
      </c>
      <c r="CL26">
        <v>3</v>
      </c>
      <c r="CM26">
        <v>4</v>
      </c>
      <c r="CN26">
        <v>0.5</v>
      </c>
      <c r="CR26">
        <v>4</v>
      </c>
      <c r="CS26">
        <v>3.5</v>
      </c>
      <c r="CU26">
        <v>4</v>
      </c>
      <c r="CV2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zoomScale="125" zoomScaleNormal="125" workbookViewId="0">
      <pane xSplit="1" topLeftCell="B1" activePane="topRight" state="frozen"/>
      <selection pane="topRight" activeCell="W15" sqref="W15"/>
    </sheetView>
  </sheetViews>
  <sheetFormatPr baseColWidth="10" defaultColWidth="8.83203125" defaultRowHeight="15" x14ac:dyDescent="0.2"/>
  <cols>
    <col min="6" max="6" width="9.1640625" bestFit="1" customWidth="1"/>
    <col min="15" max="15" width="9.6640625" bestFit="1" customWidth="1"/>
  </cols>
  <sheetData>
    <row r="1" spans="1:26" x14ac:dyDescent="0.2">
      <c r="B1">
        <v>1648</v>
      </c>
      <c r="C1">
        <v>5136</v>
      </c>
      <c r="D1">
        <v>918</v>
      </c>
      <c r="E1">
        <v>2824</v>
      </c>
      <c r="F1">
        <v>3867</v>
      </c>
      <c r="G1">
        <v>860</v>
      </c>
      <c r="H1">
        <v>3712</v>
      </c>
      <c r="I1">
        <v>2968</v>
      </c>
      <c r="J1">
        <v>3525</v>
      </c>
      <c r="K1">
        <v>4323</v>
      </c>
      <c r="L1">
        <v>3617</v>
      </c>
      <c r="M1">
        <v>4360</v>
      </c>
      <c r="N1">
        <v>2756</v>
      </c>
      <c r="O1">
        <v>89</v>
      </c>
      <c r="P1">
        <v>442</v>
      </c>
      <c r="Q1">
        <v>3556</v>
      </c>
      <c r="R1">
        <v>5261</v>
      </c>
      <c r="S1">
        <v>2492</v>
      </c>
      <c r="T1">
        <v>5062</v>
      </c>
      <c r="U1">
        <v>2486</v>
      </c>
      <c r="V1">
        <v>4942</v>
      </c>
      <c r="W1">
        <v>2267</v>
      </c>
      <c r="X1">
        <v>4809</v>
      </c>
      <c r="Y1">
        <v>3853</v>
      </c>
      <c r="Z1">
        <v>2288</v>
      </c>
    </row>
    <row r="2" spans="1:26" x14ac:dyDescent="0.2">
      <c r="A2">
        <v>1648</v>
      </c>
      <c r="B2">
        <f>CORREL('user-row'!$B2:$CW2, 'movie-row'!B$2:B$101)</f>
        <v>0.99999999999999978</v>
      </c>
      <c r="C2">
        <f>CORREL('user-row'!$B2:$CW2, 'movie-row'!C$2:C$101)</f>
        <v>0.40298018845699629</v>
      </c>
      <c r="D2">
        <f>CORREL('user-row'!$B2:$CW2, 'movie-row'!D$2:D$101)</f>
        <v>-0.14220565008492747</v>
      </c>
      <c r="E2">
        <f>CORREL('user-row'!$B2:$CW2, 'movie-row'!E$2:E$101)</f>
        <v>0.51761980439715483</v>
      </c>
      <c r="F2" s="2"/>
      <c r="G2">
        <f>CORREL('user-row'!$B2:$CW2, 'movie-row'!G$2:G$101)</f>
        <v>0.48053660218278615</v>
      </c>
      <c r="H2">
        <f>CORREL('user-row'!$B2:$CW2, 'movie-row'!H$2:H$101)</f>
        <v>-0.31241191543824826</v>
      </c>
      <c r="I2">
        <f>CORREL('user-row'!$B2:$CW2, 'movie-row'!I$2:I$101)</f>
        <v>0.38334847991865839</v>
      </c>
      <c r="J2">
        <f>CORREL('user-row'!$B2:$CW2, 'movie-row'!J$2:J$101)</f>
        <v>9.2774650284610155E-2</v>
      </c>
      <c r="K2">
        <f>CORREL('user-row'!$B2:$CW2, 'movie-row'!K$2:K$101)</f>
        <v>9.8190594173077406E-2</v>
      </c>
      <c r="L2">
        <f>CORREL('user-row'!$B2:$CW2, 'movie-row'!L$2:L$101)</f>
        <v>-4.1734052945151513E-2</v>
      </c>
      <c r="M2">
        <f>CORREL('user-row'!$B2:$CW2, 'movie-row'!M$2:M$101)</f>
        <v>0.26442478716072465</v>
      </c>
      <c r="N2">
        <f>CORREL('user-row'!$B2:$CW2, 'movie-row'!N$2:N$101)</f>
        <v>0.26126836282372301</v>
      </c>
      <c r="O2" s="2"/>
      <c r="P2">
        <f>CORREL('user-row'!$B2:$CW2, 'movie-row'!P$2:P$101)</f>
        <v>2.2307771507021731E-2</v>
      </c>
      <c r="Q2">
        <f>CORREL('user-row'!$B2:$CW2, 'movie-row'!Q$2:Q$101)</f>
        <v>-0.19198791566393103</v>
      </c>
      <c r="R2">
        <f>CORREL('user-row'!$B2:$CW2, 'movie-row'!R$2:R$101)</f>
        <v>0.49300760515325925</v>
      </c>
      <c r="S2">
        <f>CORREL('user-row'!$B2:$CW2, 'movie-row'!S$2:S$101)</f>
        <v>0.36064387194709613</v>
      </c>
      <c r="T2">
        <f>CORREL('user-row'!$B2:$CW2, 'movie-row'!T$2:T$101)</f>
        <v>0.55108883721563151</v>
      </c>
      <c r="U2">
        <f>CORREL('user-row'!$B2:$CW2, 'movie-row'!U$2:U$101)</f>
        <v>2.5441059632350066E-3</v>
      </c>
      <c r="V2">
        <f>CORREL('user-row'!$B2:$CW2, 'movie-row'!V$2:V$101)</f>
        <v>0.11665274170207045</v>
      </c>
      <c r="W2">
        <f>CORREL('user-row'!$B2:$CW2, 'movie-row'!W$2:W$101)</f>
        <v>-0.42918278269586624</v>
      </c>
      <c r="X2">
        <f>CORREL('user-row'!$B2:$CW2, 'movie-row'!X$2:X$101)</f>
        <v>0.39437091174425176</v>
      </c>
      <c r="Y2">
        <f>CORREL('user-row'!$B2:$CW2, 'movie-row'!Y$2:Y$101)</f>
        <v>-0.30442200863181029</v>
      </c>
      <c r="Z2">
        <f>CORREL('user-row'!$B2:$CW2, 'movie-row'!Z$2:Z$101)</f>
        <v>0.24504774862560583</v>
      </c>
    </row>
    <row r="3" spans="1:26" x14ac:dyDescent="0.2">
      <c r="A3">
        <v>5136</v>
      </c>
      <c r="B3">
        <f>CORREL('user-row'!$B3:$CW3, 'movie-row'!B$2:B$101)</f>
        <v>0.40298018845699629</v>
      </c>
      <c r="C3">
        <f>CORREL('user-row'!$B3:$CW3, 'movie-row'!C$2:C$101)</f>
        <v>0.99999999999999978</v>
      </c>
      <c r="D3">
        <f>CORREL('user-row'!$B3:$CW3, 'movie-row'!D$2:D$101)</f>
        <v>0.11897853794182803</v>
      </c>
      <c r="E3">
        <f>CORREL('user-row'!$B3:$CW3, 'movie-row'!E$2:E$101)</f>
        <v>5.7916299035075912E-2</v>
      </c>
      <c r="F3" s="2"/>
      <c r="G3">
        <f>CORREL('user-row'!$B3:$CW3, 'movie-row'!G$2:G$101)</f>
        <v>0.24137698982591196</v>
      </c>
      <c r="H3">
        <f>CORREL('user-row'!$B3:$CW3, 'movie-row'!H$2:H$101)</f>
        <v>0.1313984527481083</v>
      </c>
      <c r="I3">
        <f>CORREL('user-row'!$B3:$CW3, 'movie-row'!I$2:I$101)</f>
        <v>0.20669483528014401</v>
      </c>
      <c r="J3">
        <f>CORREL('user-row'!$B3:$CW3, 'movie-row'!J$2:J$101)</f>
        <v>0.36005629545020651</v>
      </c>
      <c r="K3">
        <f>CORREL('user-row'!$B3:$CW3, 'movie-row'!K$2:K$101)</f>
        <v>3.3642473972404656E-2</v>
      </c>
      <c r="L3">
        <f>CORREL('user-row'!$B3:$CW3, 'movie-row'!L$2:L$101)</f>
        <v>0.13854790764906569</v>
      </c>
      <c r="M3">
        <f>CORREL('user-row'!$B3:$CW3, 'movie-row'!M$2:M$101)</f>
        <v>0.1529480505075162</v>
      </c>
      <c r="N3">
        <f>CORREL('user-row'!$B3:$CW3, 'movie-row'!N$2:N$101)</f>
        <v>0.14888159791222119</v>
      </c>
      <c r="O3" s="3">
        <f>CORREL('user-row'!$B3:$CW3, 'movie-row'!O$2:O$101)</f>
        <v>0.56244873874488854</v>
      </c>
      <c r="P3">
        <f>CORREL('user-row'!$B3:$CW3, 'movie-row'!P$2:P$101)</f>
        <v>0.41443820151070604</v>
      </c>
      <c r="Q3">
        <f>CORREL('user-row'!$B3:$CW3, 'movie-row'!Q$2:Q$101)</f>
        <v>0.48860698263640312</v>
      </c>
      <c r="R3">
        <f>CORREL('user-row'!$B3:$CW3, 'movie-row'!R$2:R$101)</f>
        <v>0.32811962682419243</v>
      </c>
      <c r="S3">
        <f>CORREL('user-row'!$B3:$CW3, 'movie-row'!S$2:S$101)</f>
        <v>0.42223642660835542</v>
      </c>
      <c r="T3">
        <f>CORREL('user-row'!$B3:$CW3, 'movie-row'!T$2:T$101)</f>
        <v>0.22663483432464562</v>
      </c>
      <c r="U3">
        <f>CORREL('user-row'!$B3:$CW3, 'movie-row'!U$2:U$101)</f>
        <v>0.30580326092025339</v>
      </c>
      <c r="V3">
        <f>CORREL('user-row'!$B3:$CW3, 'movie-row'!V$2:V$101)</f>
        <v>3.7769111501628067E-2</v>
      </c>
      <c r="W3">
        <f>CORREL('user-row'!$B3:$CW3, 'movie-row'!W$2:W$101)</f>
        <v>0.24072770522228643</v>
      </c>
      <c r="X3">
        <f>CORREL('user-row'!$B3:$CW3, 'movie-row'!X$2:X$101)</f>
        <v>0.41167618541813644</v>
      </c>
      <c r="Y3">
        <f>CORREL('user-row'!$B3:$CW3, 'movie-row'!Y$2:Y$101)</f>
        <v>0.18923398335047928</v>
      </c>
      <c r="Z3">
        <f>CORREL('user-row'!$B3:$CW3, 'movie-row'!Z$2:Z$101)</f>
        <v>0.39006674934025765</v>
      </c>
    </row>
    <row r="4" spans="1:26" x14ac:dyDescent="0.2">
      <c r="A4">
        <v>918</v>
      </c>
      <c r="B4">
        <f>CORREL('user-row'!$B4:$CW4, 'movie-row'!B$2:B$101)</f>
        <v>-0.14220565008492747</v>
      </c>
      <c r="C4">
        <f>CORREL('user-row'!$B4:$CW4, 'movie-row'!C$2:C$101)</f>
        <v>0.11897853794182803</v>
      </c>
      <c r="D4">
        <f>CORREL('user-row'!$B4:$CW4, 'movie-row'!D$2:D$101)</f>
        <v>0.99999999999999978</v>
      </c>
      <c r="E4">
        <f>CORREL('user-row'!$B4:$CW4, 'movie-row'!E$2:E$101)</f>
        <v>-0.31706324373711381</v>
      </c>
      <c r="F4" s="2"/>
      <c r="G4">
        <f>CORREL('user-row'!$B4:$CW4, 'movie-row'!G$2:G$101)</f>
        <v>0.46833329437099369</v>
      </c>
      <c r="H4">
        <f>CORREL('user-row'!$B4:$CW4, 'movie-row'!H$2:H$101)</f>
        <v>9.203669564742617E-2</v>
      </c>
      <c r="I4">
        <f>CORREL('user-row'!$B4:$CW4, 'movie-row'!I$2:I$101)</f>
        <v>-4.5854431055885679E-2</v>
      </c>
      <c r="J4">
        <f>CORREL('user-row'!$B4:$CW4, 'movie-row'!J$2:J$101)</f>
        <v>0.36756756756756787</v>
      </c>
      <c r="K4">
        <f>CORREL('user-row'!$B4:$CW4, 'movie-row'!K$2:K$101)</f>
        <v>-3.5394031465005943E-2</v>
      </c>
      <c r="L4">
        <f>CORREL('user-row'!$B4:$CW4, 'movie-row'!L$2:L$101)</f>
        <v>1.131624362152151E-2</v>
      </c>
      <c r="M4">
        <f>CORREL('user-row'!$B4:$CW4, 'movie-row'!M$2:M$101)</f>
        <v>-0.23165977726152331</v>
      </c>
      <c r="N4">
        <f>CORREL('user-row'!$B4:$CW4, 'movie-row'!N$2:N$101)</f>
        <v>0.14843120879858795</v>
      </c>
      <c r="O4" s="2"/>
      <c r="P4">
        <f>CORREL('user-row'!$B4:$CW4, 'movie-row'!P$2:P$101)</f>
        <v>0.30413903573293405</v>
      </c>
      <c r="Q4">
        <f>CORREL('user-row'!$B4:$CW4, 'movie-row'!Q$2:Q$101)</f>
        <v>0.37322578372742299</v>
      </c>
      <c r="R4">
        <f>CORREL('user-row'!$B4:$CW4, 'movie-row'!R$2:R$101)</f>
        <v>0.47097212266638172</v>
      </c>
      <c r="S4">
        <f>CORREL('user-row'!$B4:$CW4, 'movie-row'!S$2:S$101)</f>
        <v>6.9956139872755993E-2</v>
      </c>
      <c r="T4">
        <f>CORREL('user-row'!$B4:$CW4, 'movie-row'!T$2:T$101)</f>
        <v>-5.4762399405614774E-2</v>
      </c>
      <c r="U4">
        <f>CORREL('user-row'!$B4:$CW4, 'movie-row'!U$2:U$101)</f>
        <v>0.13381202661740174</v>
      </c>
      <c r="V4">
        <f>CORREL('user-row'!$B4:$CW4, 'movie-row'!V$2:V$101)</f>
        <v>1.516911478011234E-2</v>
      </c>
      <c r="W4">
        <f>CORREL('user-row'!$B4:$CW4, 'movie-row'!W$2:W$101)</f>
        <v>-0.27309601012430468</v>
      </c>
      <c r="X4">
        <f>CORREL('user-row'!$B4:$CW4, 'movie-row'!X$2:X$101)</f>
        <v>8.2528161471690592E-2</v>
      </c>
      <c r="Y4">
        <f>CORREL('user-row'!$B4:$CW4, 'movie-row'!Y$2:Y$101)</f>
        <v>0.66716825348801723</v>
      </c>
      <c r="Z4">
        <f>CORREL('user-row'!$B4:$CW4, 'movie-row'!Z$2:Z$101)</f>
        <v>0.11916230849526546</v>
      </c>
    </row>
    <row r="5" spans="1:26" x14ac:dyDescent="0.2">
      <c r="A5">
        <v>2824</v>
      </c>
      <c r="B5">
        <f>CORREL('user-row'!$B5:$CW5, 'movie-row'!B$2:B$101)</f>
        <v>0.51761980439715483</v>
      </c>
      <c r="C5">
        <f>CORREL('user-row'!$B5:$CW5, 'movie-row'!C$2:C$101)</f>
        <v>5.7916299035075912E-2</v>
      </c>
      <c r="D5">
        <f>CORREL('user-row'!$B5:$CW5, 'movie-row'!D$2:D$101)</f>
        <v>-0.31706324373711381</v>
      </c>
      <c r="E5">
        <f>CORREL('user-row'!$B5:$CW5, 'movie-row'!E$2:E$101)</f>
        <v>0.99999999999999989</v>
      </c>
      <c r="F5" s="2"/>
      <c r="G5">
        <f>CORREL('user-row'!$B5:$CW5, 'movie-row'!G$2:G$101)</f>
        <v>-8.0660249950902842E-3</v>
      </c>
      <c r="H5">
        <f>CORREL('user-row'!$B5:$CW5, 'movie-row'!H$2:H$101)</f>
        <v>0.46291004988627577</v>
      </c>
      <c r="I5">
        <f>CORREL('user-row'!$B5:$CW5, 'movie-row'!I$2:I$101)</f>
        <v>0.21476007349626267</v>
      </c>
      <c r="J5">
        <f>CORREL('user-row'!$B5:$CW5, 'movie-row'!J$2:J$101)</f>
        <v>0.16990720046577154</v>
      </c>
      <c r="K5">
        <f>CORREL('user-row'!$B5:$CW5, 'movie-row'!K$2:K$101)</f>
        <v>0.11935027539960696</v>
      </c>
      <c r="L5">
        <f>CORREL('user-row'!$B5:$CW5, 'movie-row'!L$2:L$101)</f>
        <v>0.28275572409412869</v>
      </c>
      <c r="M5">
        <f>CORREL('user-row'!$B5:$CW5, 'movie-row'!M$2:M$101)</f>
        <v>-5.3262080820943641E-3</v>
      </c>
      <c r="N5">
        <f>CORREL('user-row'!$B5:$CW5, 'movie-row'!N$2:N$101)</f>
        <v>-8.7746602709142002E-2</v>
      </c>
      <c r="O5" s="2"/>
      <c r="P5">
        <f>CORREL('user-row'!$B5:$CW5, 'movie-row'!P$2:P$101)</f>
        <v>0.11653248113414839</v>
      </c>
      <c r="Q5">
        <f>CORREL('user-row'!$B5:$CW5, 'movie-row'!Q$2:Q$101)</f>
        <v>-0.20127525202789154</v>
      </c>
      <c r="R5">
        <f>CORREL('user-row'!$B5:$CW5, 'movie-row'!R$2:R$101)</f>
        <v>0.22834063868173282</v>
      </c>
      <c r="S5">
        <f>CORREL('user-row'!$B5:$CW5, 'movie-row'!S$2:S$101)</f>
        <v>0.23869999502885403</v>
      </c>
      <c r="T5">
        <f>CORREL('user-row'!$B5:$CW5, 'movie-row'!T$2:T$101)</f>
        <v>0.25965984359917371</v>
      </c>
      <c r="U5">
        <f>CORREL('user-row'!$B5:$CW5, 'movie-row'!U$2:U$101)</f>
        <v>0.24709682928664523</v>
      </c>
      <c r="V5">
        <f>CORREL('user-row'!$B5:$CW5, 'movie-row'!V$2:V$101)</f>
        <v>0.14924669844661778</v>
      </c>
      <c r="W5">
        <f>CORREL('user-row'!$B5:$CW5, 'movie-row'!W$2:W$101)</f>
        <v>-0.36146575895707167</v>
      </c>
      <c r="X5">
        <f>CORREL('user-row'!$B5:$CW5, 'movie-row'!X$2:X$101)</f>
        <v>0.47497369617752921</v>
      </c>
      <c r="Y5">
        <f>CORREL('user-row'!$B5:$CW5, 'movie-row'!Y$2:Y$101)</f>
        <v>-0.26207321746894435</v>
      </c>
      <c r="Z5">
        <f>CORREL('user-row'!$B5:$CW5, 'movie-row'!Z$2:Z$101)</f>
        <v>0.16699929243572131</v>
      </c>
    </row>
    <row r="6" spans="1:26" x14ac:dyDescent="0.2">
      <c r="A6">
        <v>3867</v>
      </c>
      <c r="H6" s="1">
        <f>CORREL('user-row'!$B6:$CW6, 'movie-row'!H$2:H$101)</f>
        <v>0.40027450425381639</v>
      </c>
      <c r="O6" s="2"/>
      <c r="S6" s="1">
        <f>CORREL('user-row'!$B6:$CW6, 'movie-row'!S$2:S$101)</f>
        <v>0.47668328054517961</v>
      </c>
      <c r="U6" s="1">
        <f>CORREL('user-row'!$B6:$CW6, 'movie-row'!U$2:U$101)</f>
        <v>0.43899155441463594</v>
      </c>
      <c r="Y6" s="1">
        <f>CORREL('user-row'!$B6:$CW6, 'movie-row'!Y$2:Y$101)</f>
        <v>0.46411014776485626</v>
      </c>
      <c r="Z6" s="1">
        <f>CORREL('user-row'!$B6:$CW6, 'movie-row'!Z$2:Z$101)</f>
        <v>0.37985626502293046</v>
      </c>
    </row>
    <row r="7" spans="1:26" x14ac:dyDescent="0.2">
      <c r="A7">
        <v>860</v>
      </c>
      <c r="B7">
        <f>CORREL('user-row'!$B7:$CW7, 'movie-row'!B$2:B$101)</f>
        <v>0.48053660218278615</v>
      </c>
      <c r="C7">
        <f>CORREL('user-row'!$B7:$CW7, 'movie-row'!C$2:C$101)</f>
        <v>0.24137698982591196</v>
      </c>
      <c r="D7">
        <f>CORREL('user-row'!$B7:$CW7, 'movie-row'!D$2:D$101)</f>
        <v>0.46833329437099369</v>
      </c>
      <c r="E7">
        <f>CORREL('user-row'!$B7:$CW7, 'movie-row'!E$2:E$101)</f>
        <v>-8.0660249950902842E-3</v>
      </c>
      <c r="F7" s="2"/>
      <c r="G7">
        <f>CORREL('user-row'!$B7:$CW7, 'movie-row'!G$2:G$101)</f>
        <v>0.99999999999999989</v>
      </c>
      <c r="H7">
        <f>CORREL('user-row'!$B7:$CW7, 'movie-row'!H$2:H$101)</f>
        <v>0.17115097600502605</v>
      </c>
      <c r="I7">
        <f>CORREL('user-row'!$B7:$CW7, 'movie-row'!I$2:I$101)</f>
        <v>7.2927374823400726E-2</v>
      </c>
      <c r="J7">
        <f>CORREL('user-row'!$B7:$CW7, 'movie-row'!J$2:J$101)</f>
        <v>0.38713264586848378</v>
      </c>
      <c r="K7">
        <f>CORREL('user-row'!$B7:$CW7, 'movie-row'!K$2:K$101)</f>
        <v>0.14615758707888477</v>
      </c>
      <c r="L7">
        <f>CORREL('user-row'!$B7:$CW7, 'movie-row'!L$2:L$101)</f>
        <v>0.21992904844585048</v>
      </c>
      <c r="M7">
        <f>CORREL('user-row'!$B7:$CW7, 'movie-row'!M$2:M$101)</f>
        <v>-5.3157224157626545E-3</v>
      </c>
      <c r="N7">
        <f>CORREL('user-row'!$B7:$CW7, 'movie-row'!N$2:N$101)</f>
        <v>0.32349910970108381</v>
      </c>
      <c r="O7" s="3">
        <f>CORREL('user-row'!$B7:$CW7, 'movie-row'!O$2:O$101)</f>
        <v>0.53906585139435703</v>
      </c>
      <c r="P7">
        <f>CORREL('user-row'!$B7:$CW7, 'movie-row'!P$2:P$101)</f>
        <v>0.18127589019895576</v>
      </c>
      <c r="Q7">
        <f>CORREL('user-row'!$B7:$CW7, 'movie-row'!Q$2:Q$101)</f>
        <v>0.34747012926837745</v>
      </c>
      <c r="R7">
        <f>CORREL('user-row'!$B7:$CW7, 'movie-row'!R$2:R$101)</f>
        <v>0.39943642888722536</v>
      </c>
      <c r="S7">
        <f>CORREL('user-row'!$B7:$CW7, 'movie-row'!S$2:S$101)</f>
        <v>0.20731425512405913</v>
      </c>
      <c r="T7">
        <f>CORREL('user-row'!$B7:$CW7, 'movie-row'!T$2:T$101)</f>
        <v>0.31136340126362783</v>
      </c>
      <c r="U7">
        <f>CORREL('user-row'!$B7:$CW7, 'movie-row'!U$2:U$101)</f>
        <v>0.27630574130337854</v>
      </c>
      <c r="V7">
        <f>CORREL('user-row'!$B7:$CW7, 'movie-row'!V$2:V$101)</f>
        <v>7.9697873798686855E-2</v>
      </c>
      <c r="W7">
        <f>CORREL('user-row'!$B7:$CW7, 'movie-row'!W$2:W$101)</f>
        <v>0.21299098612363188</v>
      </c>
      <c r="X7">
        <f>CORREL('user-row'!$B7:$CW7, 'movie-row'!X$2:X$101)</f>
        <v>0.16560825822114311</v>
      </c>
      <c r="Y7">
        <f>CORREL('user-row'!$B7:$CW7, 'movie-row'!Y$2:Y$101)</f>
        <v>0.1623139949832392</v>
      </c>
      <c r="Z7">
        <f>CORREL('user-row'!$B7:$CW7, 'movie-row'!Z$2:Z$101)</f>
        <v>0.27967705678590876</v>
      </c>
    </row>
    <row r="8" spans="1:26" x14ac:dyDescent="0.2">
      <c r="A8">
        <v>3712</v>
      </c>
      <c r="B8">
        <f>CORREL('user-row'!$B8:$CW8, 'movie-row'!B$2:B$101)</f>
        <v>-0.31241191543824826</v>
      </c>
      <c r="C8">
        <f>CORREL('user-row'!$B8:$CW8, 'movie-row'!C$2:C$101)</f>
        <v>0.1313984527481083</v>
      </c>
      <c r="D8">
        <f>CORREL('user-row'!$B8:$CW8, 'movie-row'!D$2:D$101)</f>
        <v>9.203669564742617E-2</v>
      </c>
      <c r="E8">
        <f>CORREL('user-row'!$B8:$CW8, 'movie-row'!E$2:E$101)</f>
        <v>0.46291004988627577</v>
      </c>
      <c r="F8" s="3">
        <f>CORREL('user-row'!$B8:$CW8, 'movie-row'!F$2:F$101)</f>
        <v>0.40027450425381639</v>
      </c>
      <c r="G8">
        <f>CORREL('user-row'!$B8:$CW8, 'movie-row'!G$2:G$101)</f>
        <v>0.17115097600502605</v>
      </c>
      <c r="H8">
        <f>CORREL('user-row'!$B8:$CW8, 'movie-row'!H$2:H$101)</f>
        <v>1</v>
      </c>
      <c r="I8">
        <f>CORREL('user-row'!$B8:$CW8, 'movie-row'!I$2:I$101)</f>
        <v>6.5014865962725946E-2</v>
      </c>
      <c r="J8">
        <f>CORREL('user-row'!$B8:$CW8, 'movie-row'!J$2:J$101)</f>
        <v>9.5622788748577506E-2</v>
      </c>
      <c r="K8">
        <f>CORREL('user-row'!$B8:$CW8, 'movie-row'!K$2:K$101)</f>
        <v>-0.29250074327953168</v>
      </c>
      <c r="L8">
        <f>CORREL('user-row'!$B8:$CW8, 'movie-row'!L$2:L$101)</f>
        <v>-3.8900019285437432E-2</v>
      </c>
      <c r="M8">
        <f>CORREL('user-row'!$B8:$CW8, 'movie-row'!M$2:M$101)</f>
        <v>-0.36432431794822456</v>
      </c>
      <c r="N8">
        <f>CORREL('user-row'!$B8:$CW8, 'movie-row'!N$2:N$101)</f>
        <v>0.12689900079182612</v>
      </c>
      <c r="O8" s="2"/>
      <c r="P8">
        <f>CORREL('user-row'!$B8:$CW8, 'movie-row'!P$2:P$101)</f>
        <v>0.2271298649307886</v>
      </c>
      <c r="Q8">
        <f>CORREL('user-row'!$B8:$CW8, 'movie-row'!Q$2:Q$101)</f>
        <v>1.6406233978294955E-2</v>
      </c>
      <c r="R8">
        <f>CORREL('user-row'!$B8:$CW8, 'movie-row'!R$2:R$101)</f>
        <v>-0.24076362915896729</v>
      </c>
      <c r="S8">
        <f>CORREL('user-row'!$B8:$CW8, 'movie-row'!S$2:S$101)</f>
        <v>-0.11525415451442607</v>
      </c>
      <c r="T8">
        <f>CORREL('user-row'!$B8:$CW8, 'movie-row'!T$2:T$101)</f>
        <v>0.24769327229404767</v>
      </c>
      <c r="U8">
        <f>CORREL('user-row'!$B8:$CW8, 'movie-row'!U$2:U$101)</f>
        <v>0.16691284304162005</v>
      </c>
      <c r="V8">
        <f>CORREL('user-row'!$B8:$CW8, 'movie-row'!V$2:V$101)</f>
        <v>0.14601110225769576</v>
      </c>
      <c r="W8">
        <f>CORREL('user-row'!$B8:$CW8, 'movie-row'!W$2:W$101)</f>
        <v>9.6854855528257077E-3</v>
      </c>
      <c r="X8">
        <f>CORREL('user-row'!$B8:$CW8, 'movie-row'!X$2:X$101)</f>
        <v>-0.45162541695677344</v>
      </c>
      <c r="Y8">
        <f>CORREL('user-row'!$B8:$CW8, 'movie-row'!Y$2:Y$101)</f>
        <v>0.19365960183726966</v>
      </c>
      <c r="Z8">
        <f>CORREL('user-row'!$B8:$CW8, 'movie-row'!Z$2:Z$101)</f>
        <v>0.11326617907648133</v>
      </c>
    </row>
    <row r="9" spans="1:26" x14ac:dyDescent="0.2">
      <c r="A9">
        <v>2968</v>
      </c>
      <c r="B9">
        <f>CORREL('user-row'!$B9:$CW9, 'movie-row'!B$2:B$101)</f>
        <v>0.38334847991865839</v>
      </c>
      <c r="C9">
        <f>CORREL('user-row'!$B9:$CW9, 'movie-row'!C$2:C$101)</f>
        <v>0.20669483528014401</v>
      </c>
      <c r="D9">
        <f>CORREL('user-row'!$B9:$CW9, 'movie-row'!D$2:D$101)</f>
        <v>-4.5854431055885679E-2</v>
      </c>
      <c r="E9">
        <f>CORREL('user-row'!$B9:$CW9, 'movie-row'!E$2:E$101)</f>
        <v>0.21476007349626267</v>
      </c>
      <c r="F9" s="2"/>
      <c r="G9">
        <f>CORREL('user-row'!$B9:$CW9, 'movie-row'!G$2:G$101)</f>
        <v>7.2927374823400726E-2</v>
      </c>
      <c r="H9">
        <f>CORREL('user-row'!$B9:$CW9, 'movie-row'!H$2:H$101)</f>
        <v>6.5014865962725946E-2</v>
      </c>
      <c r="I9">
        <f>CORREL('user-row'!$B9:$CW9, 'movie-row'!I$2:I$101)</f>
        <v>1</v>
      </c>
      <c r="J9">
        <f>CORREL('user-row'!$B9:$CW9, 'movie-row'!J$2:J$101)</f>
        <v>2.8528950171384709E-2</v>
      </c>
      <c r="K9">
        <f>CORREL('user-row'!$B9:$CW9, 'movie-row'!K$2:K$101)</f>
        <v>-7.3252183501799337E-2</v>
      </c>
      <c r="L9">
        <f>CORREL('user-row'!$B9:$CW9, 'movie-row'!L$2:L$101)</f>
        <v>0.31257295249758305</v>
      </c>
      <c r="M9">
        <f>CORREL('user-row'!$B9:$CW9, 'movie-row'!M$2:M$101)</f>
        <v>5.3024279395167337E-2</v>
      </c>
      <c r="N9">
        <f>CORREL('user-row'!$B9:$CW9, 'movie-row'!N$2:N$101)</f>
        <v>0.14334722117104201</v>
      </c>
      <c r="O9" s="2"/>
      <c r="P9">
        <f>CORREL('user-row'!$B9:$CW9, 'movie-row'!P$2:P$101)</f>
        <v>0.10084054440925345</v>
      </c>
      <c r="Q9">
        <f>CORREL('user-row'!$B9:$CW9, 'movie-row'!Q$2:Q$101)</f>
        <v>4.9131974583451886E-2</v>
      </c>
      <c r="R9">
        <f>CORREL('user-row'!$B9:$CW9, 'movie-row'!R$2:R$101)</f>
        <v>-9.04134638156435E-3</v>
      </c>
      <c r="S9">
        <f>CORREL('user-row'!$B9:$CW9, 'movie-row'!S$2:S$101)</f>
        <v>0.20361336385172138</v>
      </c>
      <c r="T9">
        <f>CORREL('user-row'!$B9:$CW9, 'movie-row'!T$2:T$101)</f>
        <v>3.3300756551298376E-2</v>
      </c>
      <c r="U9">
        <f>CORREL('user-row'!$B9:$CW9, 'movie-row'!U$2:U$101)</f>
        <v>0.13798193748660592</v>
      </c>
      <c r="V9">
        <f>CORREL('user-row'!$B9:$CW9, 'movie-row'!V$2:V$101)</f>
        <v>7.0601567731350248E-2</v>
      </c>
      <c r="W9">
        <f>CORREL('user-row'!$B9:$CW9, 'movie-row'!W$2:W$101)</f>
        <v>0.10945155974940961</v>
      </c>
      <c r="X9">
        <f>CORREL('user-row'!$B9:$CW9, 'movie-row'!X$2:X$101)</f>
        <v>-8.3562099269065618E-2</v>
      </c>
      <c r="Y9">
        <f>CORREL('user-row'!$B9:$CW9, 'movie-row'!Y$2:Y$101)</f>
        <v>-8.9316694397979957E-2</v>
      </c>
      <c r="Z9">
        <f>CORREL('user-row'!$B9:$CW9, 'movie-row'!Z$2:Z$101)</f>
        <v>0.22921932957789437</v>
      </c>
    </row>
    <row r="10" spans="1:26" x14ac:dyDescent="0.2">
      <c r="A10">
        <v>3525</v>
      </c>
      <c r="B10">
        <f>CORREL('user-row'!$B10:$CW10, 'movie-row'!B$2:B$101)</f>
        <v>9.2774650284610155E-2</v>
      </c>
      <c r="C10">
        <f>CORREL('user-row'!$B10:$CW10, 'movie-row'!C$2:C$101)</f>
        <v>0.36005629545020651</v>
      </c>
      <c r="D10">
        <f>CORREL('user-row'!$B10:$CW10, 'movie-row'!D$2:D$101)</f>
        <v>0.36756756756756787</v>
      </c>
      <c r="E10">
        <f>CORREL('user-row'!$B10:$CW10, 'movie-row'!E$2:E$101)</f>
        <v>0.16990720046577154</v>
      </c>
      <c r="F10" s="2"/>
      <c r="G10">
        <f>CORREL('user-row'!$B10:$CW10, 'movie-row'!G$2:G$101)</f>
        <v>0.38713264586848378</v>
      </c>
      <c r="H10">
        <f>CORREL('user-row'!$B10:$CW10, 'movie-row'!H$2:H$101)</f>
        <v>9.5622788748577506E-2</v>
      </c>
      <c r="I10">
        <f>CORREL('user-row'!$B10:$CW10, 'movie-row'!I$2:I$101)</f>
        <v>2.8528950171384709E-2</v>
      </c>
      <c r="J10">
        <f>CORREL('user-row'!$B10:$CW10, 'movie-row'!J$2:J$101)</f>
        <v>0.99999999999999989</v>
      </c>
      <c r="K10">
        <f>CORREL('user-row'!$B10:$CW10, 'movie-row'!K$2:K$101)</f>
        <v>0.21087949693739588</v>
      </c>
      <c r="L10">
        <f>CORREL('user-row'!$B10:$CW10, 'movie-row'!L$2:L$101)</f>
        <v>0.24328325135114928</v>
      </c>
      <c r="M10">
        <f>CORREL('user-row'!$B10:$CW10, 'movie-row'!M$2:M$101)</f>
        <v>-8.6060879396399573E-2</v>
      </c>
      <c r="N10">
        <f>CORREL('user-row'!$B10:$CW10, 'movie-row'!N$2:N$101)</f>
        <v>5.8364767765839237E-2</v>
      </c>
      <c r="O10" s="3">
        <f>CORREL('user-row'!$B10:$CW10, 'movie-row'!O$2:O$101)</f>
        <v>0.47549485227568483</v>
      </c>
      <c r="P10">
        <f>CORREL('user-row'!$B10:$CW10, 'movie-row'!P$2:P$101)</f>
        <v>0.20173421718148513</v>
      </c>
      <c r="Q10">
        <f>CORREL('user-row'!$B10:$CW10, 'movie-row'!Q$2:Q$101)</f>
        <v>0.47571090136593314</v>
      </c>
      <c r="R10">
        <f>CORREL('user-row'!$B10:$CW10, 'movie-row'!R$2:R$101)</f>
        <v>0.30695706552688817</v>
      </c>
      <c r="S10">
        <f>CORREL('user-row'!$B10:$CW10, 'movie-row'!S$2:S$101)</f>
        <v>0.1363430859304795</v>
      </c>
      <c r="T10">
        <f>CORREL('user-row'!$B10:$CW10, 'movie-row'!T$2:T$101)</f>
        <v>0.3017504796646634</v>
      </c>
      <c r="U10">
        <f>CORREL('user-row'!$B10:$CW10, 'movie-row'!U$2:U$101)</f>
        <v>0.14341352669138435</v>
      </c>
      <c r="V10">
        <f>CORREL('user-row'!$B10:$CW10, 'movie-row'!V$2:V$101)</f>
        <v>5.609971272953404E-2</v>
      </c>
      <c r="W10">
        <f>CORREL('user-row'!$B10:$CW10, 'movie-row'!W$2:W$101)</f>
        <v>0.1799076835623096</v>
      </c>
      <c r="X10">
        <f>CORREL('user-row'!$B10:$CW10, 'movie-row'!X$2:X$101)</f>
        <v>0.28464778986690842</v>
      </c>
      <c r="Y10">
        <f>CORREL('user-row'!$B10:$CW10, 'movie-row'!Y$2:Y$101)</f>
        <v>0.17075705827731683</v>
      </c>
      <c r="Z10">
        <f>CORREL('user-row'!$B10:$CW10, 'movie-row'!Z$2:Z$101)</f>
        <v>0.19313126119435992</v>
      </c>
    </row>
    <row r="11" spans="1:26" x14ac:dyDescent="0.2">
      <c r="A11">
        <v>4323</v>
      </c>
      <c r="B11">
        <f>CORREL('user-row'!$B11:$CW11, 'movie-row'!B$2:B$101)</f>
        <v>9.8190594173077406E-2</v>
      </c>
      <c r="C11">
        <f>CORREL('user-row'!$B11:$CW11, 'movie-row'!C$2:C$101)</f>
        <v>3.3642473972404656E-2</v>
      </c>
      <c r="D11">
        <f>CORREL('user-row'!$B11:$CW11, 'movie-row'!D$2:D$101)</f>
        <v>-3.5394031465005943E-2</v>
      </c>
      <c r="E11">
        <f>CORREL('user-row'!$B11:$CW11, 'movie-row'!E$2:E$101)</f>
        <v>0.11935027539960696</v>
      </c>
      <c r="F11" s="2"/>
      <c r="G11">
        <f>CORREL('user-row'!$B11:$CW11, 'movie-row'!G$2:G$101)</f>
        <v>0.14615758707888477</v>
      </c>
      <c r="H11">
        <f>CORREL('user-row'!$B11:$CW11, 'movie-row'!H$2:H$101)</f>
        <v>-0.29250074327953168</v>
      </c>
      <c r="I11">
        <f>CORREL('user-row'!$B11:$CW11, 'movie-row'!I$2:I$101)</f>
        <v>-7.3252183501799337E-2</v>
      </c>
      <c r="J11">
        <f>CORREL('user-row'!$B11:$CW11, 'movie-row'!J$2:J$101)</f>
        <v>0.21087949693739588</v>
      </c>
      <c r="K11">
        <f>CORREL('user-row'!$B11:$CW11, 'movie-row'!K$2:K$101)</f>
        <v>0.99999999999999989</v>
      </c>
      <c r="L11">
        <f>CORREL('user-row'!$B11:$CW11, 'movie-row'!L$2:L$101)</f>
        <v>2.2907492187582843E-2</v>
      </c>
      <c r="M11">
        <f>CORREL('user-row'!$B11:$CW11, 'movie-row'!M$2:M$101)</f>
        <v>0.25252866387786765</v>
      </c>
      <c r="N11">
        <f>CORREL('user-row'!$B11:$CW11, 'movie-row'!N$2:N$101)</f>
        <v>-0.22178875861778929</v>
      </c>
      <c r="O11" s="2"/>
      <c r="P11">
        <f>CORREL('user-row'!$B11:$CW11, 'movie-row'!P$2:P$101)</f>
        <v>-2.4336623275719574E-2</v>
      </c>
      <c r="Q11">
        <f>CORREL('user-row'!$B11:$CW11, 'movie-row'!Q$2:Q$101)</f>
        <v>-4.0606217573481075E-2</v>
      </c>
      <c r="R11">
        <f>CORREL('user-row'!$B11:$CW11, 'movie-row'!R$2:R$101)</f>
        <v>0.15504467462872396</v>
      </c>
      <c r="S11">
        <f>CORREL('user-row'!$B11:$CW11, 'movie-row'!S$2:S$101)</f>
        <v>-0.20416428468564085</v>
      </c>
      <c r="T11">
        <f>CORREL('user-row'!$B11:$CW11, 'movie-row'!T$2:T$101)</f>
        <v>0.26365446983714974</v>
      </c>
      <c r="U11">
        <f>CORREL('user-row'!$B11:$CW11, 'movie-row'!U$2:U$101)</f>
        <v>0.16719756742890513</v>
      </c>
      <c r="V11">
        <f>CORREL('user-row'!$B11:$CW11, 'movie-row'!V$2:V$101)</f>
        <v>-8.4592427786886179E-2</v>
      </c>
      <c r="W11">
        <f>CORREL('user-row'!$B11:$CW11, 'movie-row'!W$2:W$101)</f>
        <v>0.31571202585390812</v>
      </c>
      <c r="X11">
        <f>CORREL('user-row'!$B11:$CW11, 'movie-row'!X$2:X$101)</f>
        <v>8.5672912821461764E-2</v>
      </c>
      <c r="Y11">
        <f>CORREL('user-row'!$B11:$CW11, 'movie-row'!Y$2:Y$101)</f>
        <v>-0.10989207415829989</v>
      </c>
      <c r="Z11">
        <f>CORREL('user-row'!$B11:$CW11, 'movie-row'!Z$2:Z$101)</f>
        <v>-0.279385103337848</v>
      </c>
    </row>
    <row r="12" spans="1:26" x14ac:dyDescent="0.2">
      <c r="A12">
        <v>3617</v>
      </c>
      <c r="B12">
        <f>CORREL('user-row'!$B12:$CW12, 'movie-row'!B$2:B$101)</f>
        <v>-4.1734052945151513E-2</v>
      </c>
      <c r="C12">
        <f>CORREL('user-row'!$B12:$CW12, 'movie-row'!C$2:C$101)</f>
        <v>0.13854790764906569</v>
      </c>
      <c r="D12">
        <f>CORREL('user-row'!$B12:$CW12, 'movie-row'!D$2:D$101)</f>
        <v>1.131624362152151E-2</v>
      </c>
      <c r="E12">
        <f>CORREL('user-row'!$B12:$CW12, 'movie-row'!E$2:E$101)</f>
        <v>0.28275572409412869</v>
      </c>
      <c r="F12" s="2"/>
      <c r="G12">
        <f>CORREL('user-row'!$B12:$CW12, 'movie-row'!G$2:G$101)</f>
        <v>0.21992904844585048</v>
      </c>
      <c r="H12">
        <f>CORREL('user-row'!$B12:$CW12, 'movie-row'!H$2:H$101)</f>
        <v>-3.8900019285437432E-2</v>
      </c>
      <c r="I12">
        <f>CORREL('user-row'!$B12:$CW12, 'movie-row'!I$2:I$101)</f>
        <v>0.31257295249758305</v>
      </c>
      <c r="J12">
        <f>CORREL('user-row'!$B12:$CW12, 'movie-row'!J$2:J$101)</f>
        <v>0.24328325135114928</v>
      </c>
      <c r="K12">
        <f>CORREL('user-row'!$B12:$CW12, 'movie-row'!K$2:K$101)</f>
        <v>2.2907492187582843E-2</v>
      </c>
      <c r="L12">
        <f>CORREL('user-row'!$B12:$CW12, 'movie-row'!L$2:L$101)</f>
        <v>0.99999999999999989</v>
      </c>
      <c r="M12">
        <f>CORREL('user-row'!$B12:$CW12, 'movie-row'!M$2:M$101)</f>
        <v>-0.34618596523265543</v>
      </c>
      <c r="N12">
        <f>CORREL('user-row'!$B12:$CW12, 'movie-row'!N$2:N$101)</f>
        <v>8.1613379502113115E-2</v>
      </c>
      <c r="O12" s="2"/>
      <c r="P12">
        <f>CORREL('user-row'!$B12:$CW12, 'movie-row'!P$2:P$101)</f>
        <v>-0.26387738447181158</v>
      </c>
      <c r="Q12">
        <f>CORREL('user-row'!$B12:$CW12, 'movie-row'!Q$2:Q$101)</f>
        <v>7.9570607001937063E-2</v>
      </c>
      <c r="R12">
        <f>CORREL('user-row'!$B12:$CW12, 'movie-row'!R$2:R$101)</f>
        <v>-0.16562754066416882</v>
      </c>
      <c r="S12">
        <f>CORREL('user-row'!$B12:$CW12, 'movie-row'!S$2:S$101)</f>
        <v>5.3305852371970407E-2</v>
      </c>
      <c r="T12">
        <f>CORREL('user-row'!$B12:$CW12, 'movie-row'!T$2:T$101)</f>
        <v>7.8095214719802767E-3</v>
      </c>
      <c r="U12">
        <f>CORREL('user-row'!$B12:$CW12, 'movie-row'!U$2:U$101)</f>
        <v>-0.24463744638456719</v>
      </c>
      <c r="V12">
        <f>CORREL('user-row'!$B12:$CW12, 'movie-row'!V$2:V$101)</f>
        <v>-3.0709137963603698E-2</v>
      </c>
      <c r="W12">
        <f>CORREL('user-row'!$B12:$CW12, 'movie-row'!W$2:W$101)</f>
        <v>-7.0659615041677865E-2</v>
      </c>
      <c r="X12">
        <f>CORREL('user-row'!$B12:$CW12, 'movie-row'!X$2:X$101)</f>
        <v>0.2685953793136418</v>
      </c>
      <c r="Y12">
        <f>CORREL('user-row'!$B12:$CW12, 'movie-row'!Y$2:Y$101)</f>
        <v>-0.14350338093223816</v>
      </c>
      <c r="Z12">
        <f>CORREL('user-row'!$B12:$CW12, 'movie-row'!Z$2:Z$101)</f>
        <v>1.3283598187306289E-2</v>
      </c>
    </row>
    <row r="13" spans="1:26" x14ac:dyDescent="0.2">
      <c r="A13">
        <v>4360</v>
      </c>
      <c r="B13">
        <f>CORREL('user-row'!$B13:$CW13, 'movie-row'!B$2:B$101)</f>
        <v>0.26442478716072465</v>
      </c>
      <c r="C13">
        <f>CORREL('user-row'!$B13:$CW13, 'movie-row'!C$2:C$101)</f>
        <v>0.1529480505075162</v>
      </c>
      <c r="D13">
        <f>CORREL('user-row'!$B13:$CW13, 'movie-row'!D$2:D$101)</f>
        <v>-0.23165977726152331</v>
      </c>
      <c r="E13">
        <f>CORREL('user-row'!$B13:$CW13, 'movie-row'!E$2:E$101)</f>
        <v>-5.3262080820943641E-3</v>
      </c>
      <c r="F13" s="2"/>
      <c r="G13">
        <f>CORREL('user-row'!$B13:$CW13, 'movie-row'!G$2:G$101)</f>
        <v>-5.3157224157626545E-3</v>
      </c>
      <c r="H13">
        <f>CORREL('user-row'!$B13:$CW13, 'movie-row'!H$2:H$101)</f>
        <v>-0.36432431794822456</v>
      </c>
      <c r="I13">
        <f>CORREL('user-row'!$B13:$CW13, 'movie-row'!I$2:I$101)</f>
        <v>5.3024279395167337E-2</v>
      </c>
      <c r="J13">
        <f>CORREL('user-row'!$B13:$CW13, 'movie-row'!J$2:J$101)</f>
        <v>-8.6060879396399573E-2</v>
      </c>
      <c r="K13">
        <f>CORREL('user-row'!$B13:$CW13, 'movie-row'!K$2:K$101)</f>
        <v>0.25252866387786765</v>
      </c>
      <c r="L13">
        <f>CORREL('user-row'!$B13:$CW13, 'movie-row'!L$2:L$101)</f>
        <v>-0.34618596523265543</v>
      </c>
      <c r="M13">
        <f>CORREL('user-row'!$B13:$CW13, 'movie-row'!M$2:M$101)</f>
        <v>1</v>
      </c>
      <c r="N13">
        <f>CORREL('user-row'!$B13:$CW13, 'movie-row'!N$2:N$101)</f>
        <v>9.184198033129358E-2</v>
      </c>
      <c r="O13" s="2"/>
      <c r="P13">
        <f>CORREL('user-row'!$B13:$CW13, 'movie-row'!P$2:P$101)</f>
        <v>0.19710516591041297</v>
      </c>
      <c r="Q13">
        <f>CORREL('user-row'!$B13:$CW13, 'movie-row'!Q$2:Q$101)</f>
        <v>7.2992690809002544E-2</v>
      </c>
      <c r="R13">
        <f>CORREL('user-row'!$B13:$CW13, 'movie-row'!R$2:R$101)</f>
        <v>0.16188202690421957</v>
      </c>
      <c r="S13">
        <f>CORREL('user-row'!$B13:$CW13, 'movie-row'!S$2:S$101)</f>
        <v>-3.1144474105587375E-4</v>
      </c>
      <c r="T13">
        <f>CORREL('user-row'!$B13:$CW13, 'movie-row'!T$2:T$101)</f>
        <v>-7.7598015118854752E-2</v>
      </c>
      <c r="U13">
        <f>CORREL('user-row'!$B13:$CW13, 'movie-row'!U$2:U$101)</f>
        <v>3.9389316366427188E-2</v>
      </c>
      <c r="V13">
        <f>CORREL('user-row'!$B13:$CW13, 'movie-row'!V$2:V$101)</f>
        <v>-0.15609128963174262</v>
      </c>
      <c r="W13">
        <f>CORREL('user-row'!$B13:$CW13, 'movie-row'!W$2:W$101)</f>
        <v>0.40859237613621341</v>
      </c>
      <c r="X13">
        <f>CORREL('user-row'!$B13:$CW13, 'movie-row'!X$2:X$101)</f>
        <v>0.17965230673542112</v>
      </c>
      <c r="Y13">
        <f>CORREL('user-row'!$B13:$CW13, 'movie-row'!Y$2:Y$101)</f>
        <v>0.28040224837668803</v>
      </c>
      <c r="Z13">
        <f>CORREL('user-row'!$B13:$CW13, 'movie-row'!Z$2:Z$101)</f>
        <v>4.0328014148761512E-2</v>
      </c>
    </row>
    <row r="14" spans="1:26" x14ac:dyDescent="0.2">
      <c r="A14">
        <v>2756</v>
      </c>
      <c r="B14">
        <f>CORREL('user-row'!$B14:$CW14, 'movie-row'!B$2:B$101)</f>
        <v>0.26126836282372301</v>
      </c>
      <c r="C14">
        <f>CORREL('user-row'!$B14:$CW14, 'movie-row'!C$2:C$101)</f>
        <v>0.14888159791222119</v>
      </c>
      <c r="D14">
        <f>CORREL('user-row'!$B14:$CW14, 'movie-row'!D$2:D$101)</f>
        <v>0.14843120879858795</v>
      </c>
      <c r="E14">
        <f>CORREL('user-row'!$B14:$CW14, 'movie-row'!E$2:E$101)</f>
        <v>-8.7746602709142002E-2</v>
      </c>
      <c r="F14" s="2"/>
      <c r="G14">
        <f>CORREL('user-row'!$B14:$CW14, 'movie-row'!G$2:G$101)</f>
        <v>0.32349910970108381</v>
      </c>
      <c r="H14">
        <f>CORREL('user-row'!$B14:$CW14, 'movie-row'!H$2:H$101)</f>
        <v>0.12689900079182612</v>
      </c>
      <c r="I14">
        <f>CORREL('user-row'!$B14:$CW14, 'movie-row'!I$2:I$101)</f>
        <v>0.14334722117104201</v>
      </c>
      <c r="J14">
        <f>CORREL('user-row'!$B14:$CW14, 'movie-row'!J$2:J$101)</f>
        <v>5.8364767765839237E-2</v>
      </c>
      <c r="K14">
        <f>CORREL('user-row'!$B14:$CW14, 'movie-row'!K$2:K$101)</f>
        <v>-0.22178875861778929</v>
      </c>
      <c r="L14">
        <f>CORREL('user-row'!$B14:$CW14, 'movie-row'!L$2:L$101)</f>
        <v>8.1613379502113115E-2</v>
      </c>
      <c r="M14">
        <f>CORREL('user-row'!$B14:$CW14, 'movie-row'!M$2:M$101)</f>
        <v>9.184198033129358E-2</v>
      </c>
      <c r="N14">
        <f>CORREL('user-row'!$B14:$CW14, 'movie-row'!N$2:N$101)</f>
        <v>0.99999999999999989</v>
      </c>
      <c r="O14" s="2"/>
      <c r="P14">
        <f>CORREL('user-row'!$B14:$CW14, 'movie-row'!P$2:P$101)</f>
        <v>1.7590845760343924E-2</v>
      </c>
      <c r="Q14">
        <f>CORREL('user-row'!$B14:$CW14, 'movie-row'!Q$2:Q$101)</f>
        <v>0.10178419016774953</v>
      </c>
      <c r="R14">
        <f>CORREL('user-row'!$B14:$CW14, 'movie-row'!R$2:R$101)</f>
        <v>-0.14095307294943124</v>
      </c>
      <c r="S14">
        <f>CORREL('user-row'!$B14:$CW14, 'movie-row'!S$2:S$101)</f>
        <v>0.15047572450301125</v>
      </c>
      <c r="T14">
        <f>CORREL('user-row'!$B14:$CW14, 'movie-row'!T$2:T$101)</f>
        <v>2.4572199211273332E-2</v>
      </c>
      <c r="U14">
        <f>CORREL('user-row'!$B14:$CW14, 'movie-row'!U$2:U$101)</f>
        <v>-3.1130456320613155E-2</v>
      </c>
      <c r="V14">
        <f>CORREL('user-row'!$B14:$CW14, 'movie-row'!V$2:V$101)</f>
        <v>-0.13376828202271726</v>
      </c>
      <c r="W14">
        <f>CORREL('user-row'!$B14:$CW14, 'movie-row'!W$2:W$101)</f>
        <v>0.14206729920114627</v>
      </c>
      <c r="X14">
        <f>CORREL('user-row'!$B14:$CW14, 'movie-row'!X$2:X$101)</f>
        <v>1.5140396811987053E-2</v>
      </c>
      <c r="Y14">
        <f>CORREL('user-row'!$B14:$CW14, 'movie-row'!Y$2:Y$101)</f>
        <v>0.18121021790485745</v>
      </c>
      <c r="Z14">
        <f>CORREL('user-row'!$B14:$CW14, 'movie-row'!Z$2:Z$101)</f>
        <v>-5.9347698278711686E-3</v>
      </c>
    </row>
    <row r="15" spans="1:26" x14ac:dyDescent="0.2">
      <c r="A15">
        <v>89</v>
      </c>
      <c r="C15" s="1">
        <f>CORREL('user-row'!$B15:$CW15, 'movie-row'!C$2:C$101)</f>
        <v>0.56244873874488854</v>
      </c>
      <c r="F15" s="2"/>
      <c r="G15" s="1">
        <f>CORREL('user-row'!$B15:$CW15, 'movie-row'!G$2:G$101)</f>
        <v>0.53906585139435703</v>
      </c>
      <c r="J15" s="1">
        <f>CORREL('user-row'!$B15:$CW15, 'movie-row'!J$2:J$101)</f>
        <v>0.47549485227568483</v>
      </c>
      <c r="T15" s="1">
        <f>CORREL('user-row'!$B15:$CW15, 'movie-row'!T$2:T$101)</f>
        <v>0.52599044278760332</v>
      </c>
      <c r="X15" s="1">
        <f>CORREL('user-row'!$B15:$CW15, 'movie-row'!X$2:X$101)</f>
        <v>0.66851595362183669</v>
      </c>
    </row>
    <row r="16" spans="1:26" x14ac:dyDescent="0.2">
      <c r="A16">
        <v>442</v>
      </c>
      <c r="B16">
        <f>CORREL('user-row'!$B16:$CW16, 'movie-row'!B$2:B$101)</f>
        <v>2.2307771507021731E-2</v>
      </c>
      <c r="C16">
        <f>CORREL('user-row'!$B16:$CW16, 'movie-row'!C$2:C$101)</f>
        <v>0.41443820151070604</v>
      </c>
      <c r="D16">
        <f>CORREL('user-row'!$B16:$CW16, 'movie-row'!D$2:D$101)</f>
        <v>0.30413903573293405</v>
      </c>
      <c r="E16">
        <f>CORREL('user-row'!$B16:$CW16, 'movie-row'!E$2:E$101)</f>
        <v>0.11653248113414839</v>
      </c>
      <c r="F16" s="2"/>
      <c r="G16">
        <f>CORREL('user-row'!$B16:$CW16, 'movie-row'!G$2:G$101)</f>
        <v>0.18127589019895576</v>
      </c>
      <c r="H16">
        <f>CORREL('user-row'!$B16:$CW16, 'movie-row'!H$2:H$101)</f>
        <v>0.2271298649307886</v>
      </c>
      <c r="I16">
        <f>CORREL('user-row'!$B16:$CW16, 'movie-row'!I$2:I$101)</f>
        <v>0.10084054440925345</v>
      </c>
      <c r="J16">
        <f>CORREL('user-row'!$B16:$CW16, 'movie-row'!J$2:J$101)</f>
        <v>0.20173421718148513</v>
      </c>
      <c r="K16">
        <f>CORREL('user-row'!$B16:$CW16, 'movie-row'!K$2:K$101)</f>
        <v>-2.4336623275719574E-2</v>
      </c>
      <c r="L16">
        <f>CORREL('user-row'!$B16:$CW16, 'movie-row'!L$2:L$101)</f>
        <v>-0.26387738447181158</v>
      </c>
      <c r="M16">
        <f>CORREL('user-row'!$B16:$CW16, 'movie-row'!M$2:M$101)</f>
        <v>0.19710516591041297</v>
      </c>
      <c r="N16">
        <f>CORREL('user-row'!$B16:$CW16, 'movie-row'!N$2:N$101)</f>
        <v>1.7590845760343924E-2</v>
      </c>
      <c r="O16" s="2"/>
      <c r="P16">
        <f>CORREL('user-row'!$B16:$CW16, 'movie-row'!P$2:P$101)</f>
        <v>1.0000000000000002</v>
      </c>
      <c r="Q16">
        <f>CORREL('user-row'!$B16:$CW16, 'movie-row'!Q$2:Q$101)</f>
        <v>0.25166001328381693</v>
      </c>
      <c r="R16">
        <f>CORREL('user-row'!$B16:$CW16, 'movie-row'!R$2:R$101)</f>
        <v>4.6822054743538233E-2</v>
      </c>
      <c r="S16">
        <f>CORREL('user-row'!$B16:$CW16, 'movie-row'!S$2:S$101)</f>
        <v>0.21857490869213081</v>
      </c>
      <c r="T16">
        <f>CORREL('user-row'!$B16:$CW16, 'movie-row'!T$2:T$101)</f>
        <v>0.15043089332860041</v>
      </c>
      <c r="U16">
        <f>CORREL('user-row'!$B16:$CW16, 'movie-row'!U$2:U$101)</f>
        <v>0.28039233696684568</v>
      </c>
      <c r="V16">
        <f>CORREL('user-row'!$B16:$CW16, 'movie-row'!V$2:V$101)</f>
        <v>3.8378236465299392E-2</v>
      </c>
      <c r="W16">
        <f>CORREL('user-row'!$B16:$CW16, 'movie-row'!W$2:W$101)</f>
        <v>0.26252037536330569</v>
      </c>
      <c r="X16">
        <f>CORREL('user-row'!$B16:$CW16, 'movie-row'!X$2:X$101)</f>
        <v>6.4179382476083638E-2</v>
      </c>
      <c r="Y16">
        <f>CORREL('user-row'!$B16:$CW16, 'movie-row'!Y$2:Y$101)</f>
        <v>-2.3439188980821112E-2</v>
      </c>
      <c r="Z16">
        <f>CORREL('user-row'!$B16:$CW16, 'movie-row'!Z$2:Z$101)</f>
        <v>0.25786424800430335</v>
      </c>
    </row>
    <row r="17" spans="1:26" x14ac:dyDescent="0.2">
      <c r="A17">
        <v>3556</v>
      </c>
      <c r="B17">
        <f>CORREL('user-row'!$B17:$CW17, 'movie-row'!B$2:B$101)</f>
        <v>-0.19198791566393103</v>
      </c>
      <c r="C17">
        <f>CORREL('user-row'!$B17:$CW17, 'movie-row'!C$2:C$101)</f>
        <v>0.48860698263640312</v>
      </c>
      <c r="D17">
        <f>CORREL('user-row'!$B17:$CW17, 'movie-row'!D$2:D$101)</f>
        <v>0.37322578372742299</v>
      </c>
      <c r="E17">
        <f>CORREL('user-row'!$B17:$CW17, 'movie-row'!E$2:E$101)</f>
        <v>-0.20127525202789154</v>
      </c>
      <c r="F17" s="2"/>
      <c r="G17">
        <f>CORREL('user-row'!$B17:$CW17, 'movie-row'!G$2:G$101)</f>
        <v>0.34747012926837745</v>
      </c>
      <c r="H17">
        <f>CORREL('user-row'!$B17:$CW17, 'movie-row'!H$2:H$101)</f>
        <v>1.6406233978294955E-2</v>
      </c>
      <c r="I17">
        <f>CORREL('user-row'!$B17:$CW17, 'movie-row'!I$2:I$101)</f>
        <v>4.9131974583451886E-2</v>
      </c>
      <c r="J17">
        <f>CORREL('user-row'!$B17:$CW17, 'movie-row'!J$2:J$101)</f>
        <v>0.47571090136593314</v>
      </c>
      <c r="K17">
        <f>CORREL('user-row'!$B17:$CW17, 'movie-row'!K$2:K$101)</f>
        <v>-4.0606217573481075E-2</v>
      </c>
      <c r="L17">
        <f>CORREL('user-row'!$B17:$CW17, 'movie-row'!L$2:L$101)</f>
        <v>7.9570607001937063E-2</v>
      </c>
      <c r="M17">
        <f>CORREL('user-row'!$B17:$CW17, 'movie-row'!M$2:M$101)</f>
        <v>7.2992690809002544E-2</v>
      </c>
      <c r="N17">
        <f>CORREL('user-row'!$B17:$CW17, 'movie-row'!N$2:N$101)</f>
        <v>0.10178419016774953</v>
      </c>
      <c r="O17" s="2"/>
      <c r="P17">
        <f>CORREL('user-row'!$B17:$CW17, 'movie-row'!P$2:P$101)</f>
        <v>0.25166001328381693</v>
      </c>
      <c r="Q17">
        <f>CORREL('user-row'!$B17:$CW17, 'movie-row'!Q$2:Q$101)</f>
        <v>1</v>
      </c>
      <c r="R17">
        <f>CORREL('user-row'!$B17:$CW17, 'movie-row'!R$2:R$101)</f>
        <v>8.6664527171798206E-2</v>
      </c>
      <c r="S17">
        <f>CORREL('user-row'!$B17:$CW17, 'movie-row'!S$2:S$101)</f>
        <v>0.15873885962896822</v>
      </c>
      <c r="T17">
        <f>CORREL('user-row'!$B17:$CW17, 'movie-row'!T$2:T$101)</f>
        <v>-1.6164412675631658E-2</v>
      </c>
      <c r="U17">
        <f>CORREL('user-row'!$B17:$CW17, 'movie-row'!U$2:U$101)</f>
        <v>0.25653738012248017</v>
      </c>
      <c r="V17">
        <f>CORREL('user-row'!$B17:$CW17, 'movie-row'!V$2:V$101)</f>
        <v>-5.5137468814906131E-2</v>
      </c>
      <c r="W17">
        <f>CORREL('user-row'!$B17:$CW17, 'movie-row'!W$2:W$101)</f>
        <v>0.50324684492481753</v>
      </c>
      <c r="X17">
        <f>CORREL('user-row'!$B17:$CW17, 'movie-row'!X$2:X$101)</f>
        <v>0.10027662570135612</v>
      </c>
      <c r="Y17">
        <f>CORREL('user-row'!$B17:$CW17, 'movie-row'!Y$2:Y$101)</f>
        <v>0.42322462884387124</v>
      </c>
      <c r="Z17">
        <f>CORREL('user-row'!$B17:$CW17, 'movie-row'!Z$2:Z$101)</f>
        <v>0.22245773923748718</v>
      </c>
    </row>
    <row r="18" spans="1:26" x14ac:dyDescent="0.2">
      <c r="A18">
        <v>5261</v>
      </c>
      <c r="B18">
        <f>CORREL('user-row'!$B18:$CW18, 'movie-row'!B$2:B$101)</f>
        <v>0.49300760515325925</v>
      </c>
      <c r="C18">
        <f>CORREL('user-row'!$B18:$CW18, 'movie-row'!C$2:C$101)</f>
        <v>0.32811962682419243</v>
      </c>
      <c r="D18">
        <f>CORREL('user-row'!$B18:$CW18, 'movie-row'!D$2:D$101)</f>
        <v>0.47097212266638172</v>
      </c>
      <c r="E18">
        <f>CORREL('user-row'!$B18:$CW18, 'movie-row'!E$2:E$101)</f>
        <v>0.22834063868173282</v>
      </c>
      <c r="F18" s="2"/>
      <c r="G18">
        <f>CORREL('user-row'!$B18:$CW18, 'movie-row'!G$2:G$101)</f>
        <v>0.39943642888722536</v>
      </c>
      <c r="H18">
        <f>CORREL('user-row'!$B18:$CW18, 'movie-row'!H$2:H$101)</f>
        <v>-0.24076362915896729</v>
      </c>
      <c r="I18">
        <f>CORREL('user-row'!$B18:$CW18, 'movie-row'!I$2:I$101)</f>
        <v>-9.04134638156435E-3</v>
      </c>
      <c r="J18">
        <f>CORREL('user-row'!$B18:$CW18, 'movie-row'!J$2:J$101)</f>
        <v>0.30695706552688817</v>
      </c>
      <c r="K18">
        <f>CORREL('user-row'!$B18:$CW18, 'movie-row'!K$2:K$101)</f>
        <v>0.15504467462872396</v>
      </c>
      <c r="L18">
        <f>CORREL('user-row'!$B18:$CW18, 'movie-row'!L$2:L$101)</f>
        <v>-0.16562754066416882</v>
      </c>
      <c r="M18">
        <f>CORREL('user-row'!$B18:$CW18, 'movie-row'!M$2:M$101)</f>
        <v>0.16188202690421957</v>
      </c>
      <c r="N18">
        <f>CORREL('user-row'!$B18:$CW18, 'movie-row'!N$2:N$101)</f>
        <v>-0.14095307294943124</v>
      </c>
      <c r="O18" s="2"/>
      <c r="P18">
        <f>CORREL('user-row'!$B18:$CW18, 'movie-row'!P$2:P$101)</f>
        <v>4.6822054743538233E-2</v>
      </c>
      <c r="Q18">
        <f>CORREL('user-row'!$B18:$CW18, 'movie-row'!Q$2:Q$101)</f>
        <v>8.6664527171798206E-2</v>
      </c>
      <c r="R18">
        <f>CORREL('user-row'!$B18:$CW18, 'movie-row'!R$2:R$101)</f>
        <v>0.99999999999999978</v>
      </c>
      <c r="S18">
        <f>CORREL('user-row'!$B18:$CW18, 'movie-row'!S$2:S$101)</f>
        <v>0.14916531875632583</v>
      </c>
      <c r="T18">
        <f>CORREL('user-row'!$B18:$CW18, 'movie-row'!T$2:T$101)</f>
        <v>0.37217664504215903</v>
      </c>
      <c r="U18">
        <f>CORREL('user-row'!$B18:$CW18, 'movie-row'!U$2:U$101)</f>
        <v>0.19808639009418783</v>
      </c>
      <c r="V18">
        <f>CORREL('user-row'!$B18:$CW18, 'movie-row'!V$2:V$101)</f>
        <v>0.27092801416163931</v>
      </c>
      <c r="W18">
        <f>CORREL('user-row'!$B18:$CW18, 'movie-row'!W$2:W$101)</f>
        <v>-0.39337627347993503</v>
      </c>
      <c r="X18">
        <f>CORREL('user-row'!$B18:$CW18, 'movie-row'!X$2:X$101)</f>
        <v>0.45527378286540937</v>
      </c>
      <c r="Y18">
        <f>CORREL('user-row'!$B18:$CW18, 'movie-row'!Y$2:Y$101)</f>
        <v>3.9050178669933648E-2</v>
      </c>
      <c r="Z18">
        <f>CORREL('user-row'!$B18:$CW18, 'movie-row'!Z$2:Z$101)</f>
        <v>0.37426379831369133</v>
      </c>
    </row>
    <row r="19" spans="1:26" x14ac:dyDescent="0.2">
      <c r="A19">
        <v>2492</v>
      </c>
      <c r="B19">
        <f>CORREL('user-row'!$B19:$CW19, 'movie-row'!B$2:B$101)</f>
        <v>0.36064387194709613</v>
      </c>
      <c r="C19">
        <f>CORREL('user-row'!$B19:$CW19, 'movie-row'!C$2:C$101)</f>
        <v>0.42223642660835542</v>
      </c>
      <c r="D19">
        <f>CORREL('user-row'!$B19:$CW19, 'movie-row'!D$2:D$101)</f>
        <v>6.9956139872755993E-2</v>
      </c>
      <c r="E19">
        <f>CORREL('user-row'!$B19:$CW19, 'movie-row'!E$2:E$101)</f>
        <v>0.23869999502885403</v>
      </c>
      <c r="F19" s="3">
        <f>CORREL('user-row'!$B19:$CW19, 'movie-row'!F$2:F$101)</f>
        <v>0.47668328054517961</v>
      </c>
      <c r="G19">
        <f>CORREL('user-row'!$B19:$CW19, 'movie-row'!G$2:G$101)</f>
        <v>0.20731425512405913</v>
      </c>
      <c r="H19">
        <f>CORREL('user-row'!$B19:$CW19, 'movie-row'!H$2:H$101)</f>
        <v>-0.11525415451442607</v>
      </c>
      <c r="I19">
        <f>CORREL('user-row'!$B19:$CW19, 'movie-row'!I$2:I$101)</f>
        <v>0.20361336385172138</v>
      </c>
      <c r="J19">
        <f>CORREL('user-row'!$B19:$CW19, 'movie-row'!J$2:J$101)</f>
        <v>0.1363430859304795</v>
      </c>
      <c r="K19">
        <f>CORREL('user-row'!$B19:$CW19, 'movie-row'!K$2:K$101)</f>
        <v>-0.20416428468564085</v>
      </c>
      <c r="L19">
        <f>CORREL('user-row'!$B19:$CW19, 'movie-row'!L$2:L$101)</f>
        <v>5.3305852371970407E-2</v>
      </c>
      <c r="M19">
        <f>CORREL('user-row'!$B19:$CW19, 'movie-row'!M$2:M$101)</f>
        <v>-3.1144474105587375E-4</v>
      </c>
      <c r="N19">
        <f>CORREL('user-row'!$B19:$CW19, 'movie-row'!N$2:N$101)</f>
        <v>0.15047572450301125</v>
      </c>
      <c r="O19" s="2"/>
      <c r="P19">
        <f>CORREL('user-row'!$B19:$CW19, 'movie-row'!P$2:P$101)</f>
        <v>0.21857490869213081</v>
      </c>
      <c r="Q19">
        <f>CORREL('user-row'!$B19:$CW19, 'movie-row'!Q$2:Q$101)</f>
        <v>0.15873885962896822</v>
      </c>
      <c r="R19">
        <f>CORREL('user-row'!$B19:$CW19, 'movie-row'!R$2:R$101)</f>
        <v>0.14916531875632583</v>
      </c>
      <c r="S19">
        <f>CORREL('user-row'!$B19:$CW19, 'movie-row'!S$2:S$101)</f>
        <v>1.0000000000000002</v>
      </c>
      <c r="T19">
        <f>CORREL('user-row'!$B19:$CW19, 'movie-row'!T$2:T$101)</f>
        <v>0.27688341910769038</v>
      </c>
      <c r="U19">
        <f>CORREL('user-row'!$B19:$CW19, 'movie-row'!U$2:U$101)</f>
        <v>0.15800174524351834</v>
      </c>
      <c r="V19">
        <f>CORREL('user-row'!$B19:$CW19, 'movie-row'!V$2:V$101)</f>
        <v>3.582537583926064E-2</v>
      </c>
      <c r="W19">
        <f>CORREL('user-row'!$B19:$CW19, 'movie-row'!W$2:W$101)</f>
        <v>-0.34549469163494528</v>
      </c>
      <c r="X19">
        <f>CORREL('user-row'!$B19:$CW19, 'movie-row'!X$2:X$101)</f>
        <v>0.44902524381160436</v>
      </c>
      <c r="Y19">
        <f>CORREL('user-row'!$B19:$CW19, 'movie-row'!Y$2:Y$101)</f>
        <v>0.28941012492802021</v>
      </c>
      <c r="Z19">
        <f>CORREL('user-row'!$B19:$CW19, 'movie-row'!Z$2:Z$101)</f>
        <v>0.16923906320984422</v>
      </c>
    </row>
    <row r="20" spans="1:26" x14ac:dyDescent="0.2">
      <c r="A20">
        <v>5062</v>
      </c>
      <c r="B20">
        <f>CORREL('user-row'!$B20:$CW20, 'movie-row'!B$2:B$101)</f>
        <v>0.55108883721563151</v>
      </c>
      <c r="C20">
        <f>CORREL('user-row'!$B20:$CW20, 'movie-row'!C$2:C$101)</f>
        <v>0.22663483432464562</v>
      </c>
      <c r="D20">
        <f>CORREL('user-row'!$B20:$CW20, 'movie-row'!D$2:D$101)</f>
        <v>-5.4762399405614774E-2</v>
      </c>
      <c r="E20">
        <f>CORREL('user-row'!$B20:$CW20, 'movie-row'!E$2:E$101)</f>
        <v>0.25965984359917371</v>
      </c>
      <c r="F20" s="2"/>
      <c r="G20">
        <f>CORREL('user-row'!$B20:$CW20, 'movie-row'!G$2:G$101)</f>
        <v>0.31136340126362783</v>
      </c>
      <c r="H20">
        <f>CORREL('user-row'!$B20:$CW20, 'movie-row'!H$2:H$101)</f>
        <v>0.24769327229404767</v>
      </c>
      <c r="I20">
        <f>CORREL('user-row'!$B20:$CW20, 'movie-row'!I$2:I$101)</f>
        <v>3.3300756551298376E-2</v>
      </c>
      <c r="J20">
        <f>CORREL('user-row'!$B20:$CW20, 'movie-row'!J$2:J$101)</f>
        <v>0.3017504796646634</v>
      </c>
      <c r="K20">
        <f>CORREL('user-row'!$B20:$CW20, 'movie-row'!K$2:K$101)</f>
        <v>0.26365446983714974</v>
      </c>
      <c r="L20">
        <f>CORREL('user-row'!$B20:$CW20, 'movie-row'!L$2:L$101)</f>
        <v>7.8095214719802767E-3</v>
      </c>
      <c r="M20">
        <f>CORREL('user-row'!$B20:$CW20, 'movie-row'!M$2:M$101)</f>
        <v>-7.7598015118854752E-2</v>
      </c>
      <c r="N20">
        <f>CORREL('user-row'!$B20:$CW20, 'movie-row'!N$2:N$101)</f>
        <v>2.4572199211273332E-2</v>
      </c>
      <c r="O20" s="3">
        <f>CORREL('user-row'!$B20:$CW20, 'movie-row'!O$2:O$101)</f>
        <v>0.52599044278760332</v>
      </c>
      <c r="P20">
        <f>CORREL('user-row'!$B20:$CW20, 'movie-row'!P$2:P$101)</f>
        <v>0.15043089332860041</v>
      </c>
      <c r="Q20">
        <f>CORREL('user-row'!$B20:$CW20, 'movie-row'!Q$2:Q$101)</f>
        <v>-1.6164412675631658E-2</v>
      </c>
      <c r="R20">
        <f>CORREL('user-row'!$B20:$CW20, 'movie-row'!R$2:R$101)</f>
        <v>0.37217664504215903</v>
      </c>
      <c r="S20">
        <f>CORREL('user-row'!$B20:$CW20, 'movie-row'!S$2:S$101)</f>
        <v>0.27688341910769038</v>
      </c>
      <c r="T20">
        <f>CORREL('user-row'!$B20:$CW20, 'movie-row'!T$2:T$101)</f>
        <v>1.0000000000000002</v>
      </c>
      <c r="U20">
        <f>CORREL('user-row'!$B20:$CW20, 'movie-row'!U$2:U$101)</f>
        <v>0.40380887559327872</v>
      </c>
      <c r="V20">
        <f>CORREL('user-row'!$B20:$CW20, 'movie-row'!V$2:V$101)</f>
        <v>2.8520896875871418E-2</v>
      </c>
      <c r="W20">
        <f>CORREL('user-row'!$B20:$CW20, 'movie-row'!W$2:W$101)</f>
        <v>0.10782052657309321</v>
      </c>
      <c r="X20">
        <f>CORREL('user-row'!$B20:$CW20, 'movie-row'!X$2:X$101)</f>
        <v>0.42805472768971564</v>
      </c>
      <c r="Y20">
        <f>CORREL('user-row'!$B20:$CW20, 'movie-row'!Y$2:Y$101)</f>
        <v>0.40704352695380308</v>
      </c>
      <c r="Z20">
        <f>CORREL('user-row'!$B20:$CW20, 'movie-row'!Z$2:Z$101)</f>
        <v>0.27886776037692224</v>
      </c>
    </row>
    <row r="21" spans="1:26" x14ac:dyDescent="0.2">
      <c r="A21">
        <v>2486</v>
      </c>
      <c r="B21">
        <f>CORREL('user-row'!$B21:$CW21, 'movie-row'!B$2:B$101)</f>
        <v>2.5441059632350066E-3</v>
      </c>
      <c r="C21">
        <f>CORREL('user-row'!$B21:$CW21, 'movie-row'!C$2:C$101)</f>
        <v>0.30580326092025339</v>
      </c>
      <c r="D21">
        <f>CORREL('user-row'!$B21:$CW21, 'movie-row'!D$2:D$101)</f>
        <v>0.13381202661740174</v>
      </c>
      <c r="E21">
        <f>CORREL('user-row'!$B21:$CW21, 'movie-row'!E$2:E$101)</f>
        <v>0.24709682928664523</v>
      </c>
      <c r="F21" s="3">
        <f>CORREL('user-row'!$B21:$CW21, 'movie-row'!F$2:F$101)</f>
        <v>0.43899155441463594</v>
      </c>
      <c r="G21">
        <f>CORREL('user-row'!$B21:$CW21, 'movie-row'!G$2:G$101)</f>
        <v>0.27630574130337854</v>
      </c>
      <c r="H21">
        <f>CORREL('user-row'!$B21:$CW21, 'movie-row'!H$2:H$101)</f>
        <v>0.16691284304162005</v>
      </c>
      <c r="I21">
        <f>CORREL('user-row'!$B21:$CW21, 'movie-row'!I$2:I$101)</f>
        <v>0.13798193748660592</v>
      </c>
      <c r="J21">
        <f>CORREL('user-row'!$B21:$CW21, 'movie-row'!J$2:J$101)</f>
        <v>0.14341352669138435</v>
      </c>
      <c r="K21">
        <f>CORREL('user-row'!$B21:$CW21, 'movie-row'!K$2:K$101)</f>
        <v>0.16719756742890513</v>
      </c>
      <c r="L21">
        <f>CORREL('user-row'!$B21:$CW21, 'movie-row'!L$2:L$101)</f>
        <v>-0.24463744638456719</v>
      </c>
      <c r="M21">
        <f>CORREL('user-row'!$B21:$CW21, 'movie-row'!M$2:M$101)</f>
        <v>3.9389316366427188E-2</v>
      </c>
      <c r="N21">
        <f>CORREL('user-row'!$B21:$CW21, 'movie-row'!N$2:N$101)</f>
        <v>-3.1130456320613155E-2</v>
      </c>
      <c r="O21" s="2"/>
      <c r="P21">
        <f>CORREL('user-row'!$B21:$CW21, 'movie-row'!P$2:P$101)</f>
        <v>0.28039233696684568</v>
      </c>
      <c r="Q21">
        <f>CORREL('user-row'!$B21:$CW21, 'movie-row'!Q$2:Q$101)</f>
        <v>0.25653738012248017</v>
      </c>
      <c r="R21">
        <f>CORREL('user-row'!$B21:$CW21, 'movie-row'!R$2:R$101)</f>
        <v>0.19808639009418783</v>
      </c>
      <c r="S21">
        <f>CORREL('user-row'!$B21:$CW21, 'movie-row'!S$2:S$101)</f>
        <v>0.15800174524351834</v>
      </c>
      <c r="T21">
        <f>CORREL('user-row'!$B21:$CW21, 'movie-row'!T$2:T$101)</f>
        <v>0.40380887559327872</v>
      </c>
      <c r="U21">
        <f>CORREL('user-row'!$B21:$CW21, 'movie-row'!U$2:U$101)</f>
        <v>1</v>
      </c>
      <c r="V21">
        <f>CORREL('user-row'!$B21:$CW21, 'movie-row'!V$2:V$101)</f>
        <v>-6.8420747005509694E-2</v>
      </c>
      <c r="W21">
        <f>CORREL('user-row'!$B21:$CW21, 'movie-row'!W$2:W$101)</f>
        <v>0.17379720681787111</v>
      </c>
      <c r="X21">
        <f>CORREL('user-row'!$B21:$CW21, 'movie-row'!X$2:X$101)</f>
        <v>0.10576096739551497</v>
      </c>
      <c r="Y21">
        <f>CORREL('user-row'!$B21:$CW21, 'movie-row'!Y$2:Y$101)</f>
        <v>0.47236055541883315</v>
      </c>
      <c r="Z21">
        <f>CORREL('user-row'!$B21:$CW21, 'movie-row'!Z$2:Z$101)</f>
        <v>0.25746234228391018</v>
      </c>
    </row>
    <row r="22" spans="1:26" x14ac:dyDescent="0.2">
      <c r="A22">
        <v>4942</v>
      </c>
      <c r="B22">
        <f>CORREL('user-row'!$B22:$CW22, 'movie-row'!B$2:B$101)</f>
        <v>0.11665274170207045</v>
      </c>
      <c r="C22">
        <f>CORREL('user-row'!$B22:$CW22, 'movie-row'!C$2:C$101)</f>
        <v>3.7769111501628067E-2</v>
      </c>
      <c r="D22">
        <f>CORREL('user-row'!$B22:$CW22, 'movie-row'!D$2:D$101)</f>
        <v>1.516911478011234E-2</v>
      </c>
      <c r="E22">
        <f>CORREL('user-row'!$B22:$CW22, 'movie-row'!E$2:E$101)</f>
        <v>0.14924669844661778</v>
      </c>
      <c r="F22" s="2"/>
      <c r="G22">
        <f>CORREL('user-row'!$B22:$CW22, 'movie-row'!G$2:G$101)</f>
        <v>7.9697873798686855E-2</v>
      </c>
      <c r="H22">
        <f>CORREL('user-row'!$B22:$CW22, 'movie-row'!H$2:H$101)</f>
        <v>0.14601110225769576</v>
      </c>
      <c r="I22">
        <f>CORREL('user-row'!$B22:$CW22, 'movie-row'!I$2:I$101)</f>
        <v>7.0601567731350248E-2</v>
      </c>
      <c r="J22">
        <f>CORREL('user-row'!$B22:$CW22, 'movie-row'!J$2:J$101)</f>
        <v>5.609971272953404E-2</v>
      </c>
      <c r="K22">
        <f>CORREL('user-row'!$B22:$CW22, 'movie-row'!K$2:K$101)</f>
        <v>-8.4592427786886179E-2</v>
      </c>
      <c r="L22">
        <f>CORREL('user-row'!$B22:$CW22, 'movie-row'!L$2:L$101)</f>
        <v>-3.0709137963603698E-2</v>
      </c>
      <c r="M22">
        <f>CORREL('user-row'!$B22:$CW22, 'movie-row'!M$2:M$101)</f>
        <v>-0.15609128963174262</v>
      </c>
      <c r="N22">
        <f>CORREL('user-row'!$B22:$CW22, 'movie-row'!N$2:N$101)</f>
        <v>-0.13376828202271726</v>
      </c>
      <c r="O22" s="2"/>
      <c r="P22">
        <f>CORREL('user-row'!$B22:$CW22, 'movie-row'!P$2:P$101)</f>
        <v>3.8378236465299392E-2</v>
      </c>
      <c r="Q22">
        <f>CORREL('user-row'!$B22:$CW22, 'movie-row'!Q$2:Q$101)</f>
        <v>-5.5137468814906131E-2</v>
      </c>
      <c r="R22">
        <f>CORREL('user-row'!$B22:$CW22, 'movie-row'!R$2:R$101)</f>
        <v>0.27092801416163931</v>
      </c>
      <c r="S22">
        <f>CORREL('user-row'!$B22:$CW22, 'movie-row'!S$2:S$101)</f>
        <v>3.582537583926064E-2</v>
      </c>
      <c r="T22">
        <f>CORREL('user-row'!$B22:$CW22, 'movie-row'!T$2:T$101)</f>
        <v>2.8520896875871418E-2</v>
      </c>
      <c r="U22">
        <f>CORREL('user-row'!$B22:$CW22, 'movie-row'!U$2:U$101)</f>
        <v>-6.8420747005509694E-2</v>
      </c>
      <c r="V22">
        <f>CORREL('user-row'!$B22:$CW22, 'movie-row'!V$2:V$101)</f>
        <v>1</v>
      </c>
      <c r="W22">
        <f>CORREL('user-row'!$B22:$CW22, 'movie-row'!W$2:W$101)</f>
        <v>-0.34638617438211122</v>
      </c>
      <c r="X22">
        <f>CORREL('user-row'!$B22:$CW22, 'movie-row'!X$2:X$101)</f>
        <v>-4.6376382996970436E-3</v>
      </c>
      <c r="Y22">
        <f>CORREL('user-row'!$B22:$CW22, 'movie-row'!Y$2:Y$101)</f>
        <v>0.14367186460137429</v>
      </c>
      <c r="Z22">
        <f>CORREL('user-row'!$B22:$CW22, 'movie-row'!Z$2:Z$101)</f>
        <v>7.4475846169625895E-2</v>
      </c>
    </row>
    <row r="23" spans="1:26" x14ac:dyDescent="0.2">
      <c r="A23">
        <v>2267</v>
      </c>
      <c r="B23">
        <f>CORREL('user-row'!$B23:$CW23, 'movie-row'!B$2:B$101)</f>
        <v>-0.42918278269586624</v>
      </c>
      <c r="C23">
        <f>CORREL('user-row'!$B23:$CW23, 'movie-row'!C$2:C$101)</f>
        <v>0.24072770522228643</v>
      </c>
      <c r="D23">
        <f>CORREL('user-row'!$B23:$CW23, 'movie-row'!D$2:D$101)</f>
        <v>-0.27309601012430468</v>
      </c>
      <c r="E23">
        <f>CORREL('user-row'!$B23:$CW23, 'movie-row'!E$2:E$101)</f>
        <v>-0.36146575895707167</v>
      </c>
      <c r="F23" s="2"/>
      <c r="G23">
        <f>CORREL('user-row'!$B23:$CW23, 'movie-row'!G$2:G$101)</f>
        <v>0.21299098612363188</v>
      </c>
      <c r="H23">
        <f>CORREL('user-row'!$B23:$CW23, 'movie-row'!H$2:H$101)</f>
        <v>9.6854855528257077E-3</v>
      </c>
      <c r="I23">
        <f>CORREL('user-row'!$B23:$CW23, 'movie-row'!I$2:I$101)</f>
        <v>0.10945155974940961</v>
      </c>
      <c r="J23">
        <f>CORREL('user-row'!$B23:$CW23, 'movie-row'!J$2:J$101)</f>
        <v>0.1799076835623096</v>
      </c>
      <c r="K23">
        <f>CORREL('user-row'!$B23:$CW23, 'movie-row'!K$2:K$101)</f>
        <v>0.31571202585390812</v>
      </c>
      <c r="L23">
        <f>CORREL('user-row'!$B23:$CW23, 'movie-row'!L$2:L$101)</f>
        <v>-7.0659615041677865E-2</v>
      </c>
      <c r="M23">
        <f>CORREL('user-row'!$B23:$CW23, 'movie-row'!M$2:M$101)</f>
        <v>0.40859237613621341</v>
      </c>
      <c r="N23">
        <f>CORREL('user-row'!$B23:$CW23, 'movie-row'!N$2:N$101)</f>
        <v>0.14206729920114627</v>
      </c>
      <c r="O23" s="2"/>
      <c r="P23">
        <f>CORREL('user-row'!$B23:$CW23, 'movie-row'!P$2:P$101)</f>
        <v>0.26252037536330569</v>
      </c>
      <c r="Q23">
        <f>CORREL('user-row'!$B23:$CW23, 'movie-row'!Q$2:Q$101)</f>
        <v>0.50324684492481753</v>
      </c>
      <c r="R23">
        <f>CORREL('user-row'!$B23:$CW23, 'movie-row'!R$2:R$101)</f>
        <v>-0.39337627347993503</v>
      </c>
      <c r="S23">
        <f>CORREL('user-row'!$B23:$CW23, 'movie-row'!S$2:S$101)</f>
        <v>-0.34549469163494528</v>
      </c>
      <c r="T23">
        <f>CORREL('user-row'!$B23:$CW23, 'movie-row'!T$2:T$101)</f>
        <v>0.10782052657309321</v>
      </c>
      <c r="U23">
        <f>CORREL('user-row'!$B23:$CW23, 'movie-row'!U$2:U$101)</f>
        <v>0.17379720681787111</v>
      </c>
      <c r="V23">
        <f>CORREL('user-row'!$B23:$CW23, 'movie-row'!V$2:V$101)</f>
        <v>-0.34638617438211122</v>
      </c>
      <c r="W23">
        <f>CORREL('user-row'!$B23:$CW23, 'movie-row'!W$2:W$101)</f>
        <v>0.99999999999999989</v>
      </c>
      <c r="X23">
        <f>CORREL('user-row'!$B23:$CW23, 'movie-row'!X$2:X$101)</f>
        <v>-0.33984451824024875</v>
      </c>
      <c r="Y23">
        <f>CORREL('user-row'!$B23:$CW23, 'movie-row'!Y$2:Y$101)</f>
        <v>0.16595961997116593</v>
      </c>
      <c r="Z23">
        <f>CORREL('user-row'!$B23:$CW23, 'movie-row'!Z$2:Z$101)</f>
        <v>0.15634094110415425</v>
      </c>
    </row>
    <row r="24" spans="1:26" x14ac:dyDescent="0.2">
      <c r="A24">
        <v>4809</v>
      </c>
      <c r="B24">
        <f>CORREL('user-row'!$B24:$CW24, 'movie-row'!B$2:B$101)</f>
        <v>0.39437091174425176</v>
      </c>
      <c r="C24">
        <f>CORREL('user-row'!$B24:$CW24, 'movie-row'!C$2:C$101)</f>
        <v>0.41167618541813644</v>
      </c>
      <c r="D24">
        <f>CORREL('user-row'!$B24:$CW24, 'movie-row'!D$2:D$101)</f>
        <v>8.2528161471690592E-2</v>
      </c>
      <c r="E24">
        <f>CORREL('user-row'!$B24:$CW24, 'movie-row'!E$2:E$101)</f>
        <v>0.47497369617752921</v>
      </c>
      <c r="F24" s="2"/>
      <c r="G24">
        <f>CORREL('user-row'!$B24:$CW24, 'movie-row'!G$2:G$101)</f>
        <v>0.16560825822114311</v>
      </c>
      <c r="H24">
        <f>CORREL('user-row'!$B24:$CW24, 'movie-row'!H$2:H$101)</f>
        <v>-0.45162541695677344</v>
      </c>
      <c r="I24">
        <f>CORREL('user-row'!$B24:$CW24, 'movie-row'!I$2:I$101)</f>
        <v>-8.3562099269065618E-2</v>
      </c>
      <c r="J24">
        <f>CORREL('user-row'!$B24:$CW24, 'movie-row'!J$2:J$101)</f>
        <v>0.28464778986690842</v>
      </c>
      <c r="K24">
        <f>CORREL('user-row'!$B24:$CW24, 'movie-row'!K$2:K$101)</f>
        <v>8.5672912821461764E-2</v>
      </c>
      <c r="L24">
        <f>CORREL('user-row'!$B24:$CW24, 'movie-row'!L$2:L$101)</f>
        <v>0.2685953793136418</v>
      </c>
      <c r="M24">
        <f>CORREL('user-row'!$B24:$CW24, 'movie-row'!M$2:M$101)</f>
        <v>0.17965230673542112</v>
      </c>
      <c r="N24">
        <f>CORREL('user-row'!$B24:$CW24, 'movie-row'!N$2:N$101)</f>
        <v>1.5140396811987053E-2</v>
      </c>
      <c r="O24" s="3">
        <f>CORREL('user-row'!$B24:$CW24, 'movie-row'!O$2:O$101)</f>
        <v>0.66851595362183669</v>
      </c>
      <c r="P24">
        <f>CORREL('user-row'!$B24:$CW24, 'movie-row'!P$2:P$101)</f>
        <v>6.4179382476083638E-2</v>
      </c>
      <c r="Q24">
        <f>CORREL('user-row'!$B24:$CW24, 'movie-row'!Q$2:Q$101)</f>
        <v>0.10027662570135612</v>
      </c>
      <c r="R24">
        <f>CORREL('user-row'!$B24:$CW24, 'movie-row'!R$2:R$101)</f>
        <v>0.45527378286540937</v>
      </c>
      <c r="S24">
        <f>CORREL('user-row'!$B24:$CW24, 'movie-row'!S$2:S$101)</f>
        <v>0.44902524381160436</v>
      </c>
      <c r="T24">
        <f>CORREL('user-row'!$B24:$CW24, 'movie-row'!T$2:T$101)</f>
        <v>0.42805472768971564</v>
      </c>
      <c r="U24">
        <f>CORREL('user-row'!$B24:$CW24, 'movie-row'!U$2:U$101)</f>
        <v>0.10576096739551497</v>
      </c>
      <c r="V24">
        <f>CORREL('user-row'!$B24:$CW24, 'movie-row'!V$2:V$101)</f>
        <v>-4.6376382996970436E-3</v>
      </c>
      <c r="W24">
        <f>CORREL('user-row'!$B24:$CW24, 'movie-row'!W$2:W$101)</f>
        <v>-0.33984451824024875</v>
      </c>
      <c r="X24">
        <f>CORREL('user-row'!$B24:$CW24, 'movie-row'!X$2:X$101)</f>
        <v>0.99999999999999978</v>
      </c>
      <c r="Y24">
        <f>CORREL('user-row'!$B24:$CW24, 'movie-row'!Y$2:Y$101)</f>
        <v>0.54219187817609293</v>
      </c>
      <c r="Z24">
        <f>CORREL('user-row'!$B24:$CW24, 'movie-row'!Z$2:Z$101)</f>
        <v>0.43552033876932245</v>
      </c>
    </row>
    <row r="25" spans="1:26" x14ac:dyDescent="0.2">
      <c r="A25">
        <v>3853</v>
      </c>
      <c r="B25">
        <f>CORREL('user-row'!$B25:$CW25, 'movie-row'!B$2:B$101)</f>
        <v>-0.30442200863181029</v>
      </c>
      <c r="C25">
        <f>CORREL('user-row'!$B25:$CW25, 'movie-row'!C$2:C$101)</f>
        <v>0.18923398335047928</v>
      </c>
      <c r="D25">
        <f>CORREL('user-row'!$B25:$CW25, 'movie-row'!D$2:D$101)</f>
        <v>0.66716825348801723</v>
      </c>
      <c r="E25">
        <f>CORREL('user-row'!$B25:$CW25, 'movie-row'!E$2:E$101)</f>
        <v>-0.26207321746894435</v>
      </c>
      <c r="F25" s="3">
        <f>CORREL('user-row'!$B25:$CW25, 'movie-row'!F$2:F$101)</f>
        <v>0.46411014776485626</v>
      </c>
      <c r="G25">
        <f>CORREL('user-row'!$B25:$CW25, 'movie-row'!G$2:G$101)</f>
        <v>0.1623139949832392</v>
      </c>
      <c r="H25">
        <f>CORREL('user-row'!$B25:$CW25, 'movie-row'!H$2:H$101)</f>
        <v>0.19365960183726966</v>
      </c>
      <c r="I25">
        <f>CORREL('user-row'!$B25:$CW25, 'movie-row'!I$2:I$101)</f>
        <v>-8.9316694397979957E-2</v>
      </c>
      <c r="J25">
        <f>CORREL('user-row'!$B25:$CW25, 'movie-row'!J$2:J$101)</f>
        <v>0.17075705827731683</v>
      </c>
      <c r="K25">
        <f>CORREL('user-row'!$B25:$CW25, 'movie-row'!K$2:K$101)</f>
        <v>-0.10989207415829989</v>
      </c>
      <c r="L25">
        <f>CORREL('user-row'!$B25:$CW25, 'movie-row'!L$2:L$101)</f>
        <v>-0.14350338093223816</v>
      </c>
      <c r="M25">
        <f>CORREL('user-row'!$B25:$CW25, 'movie-row'!M$2:M$101)</f>
        <v>0.28040224837668803</v>
      </c>
      <c r="N25">
        <f>CORREL('user-row'!$B25:$CW25, 'movie-row'!N$2:N$101)</f>
        <v>0.18121021790485745</v>
      </c>
      <c r="O25" s="2"/>
      <c r="P25">
        <f>CORREL('user-row'!$B25:$CW25, 'movie-row'!P$2:P$101)</f>
        <v>-2.3439188980821112E-2</v>
      </c>
      <c r="Q25">
        <f>CORREL('user-row'!$B25:$CW25, 'movie-row'!Q$2:Q$101)</f>
        <v>0.42322462884387124</v>
      </c>
      <c r="R25">
        <f>CORREL('user-row'!$B25:$CW25, 'movie-row'!R$2:R$101)</f>
        <v>3.9050178669933648E-2</v>
      </c>
      <c r="S25">
        <f>CORREL('user-row'!$B25:$CW25, 'movie-row'!S$2:S$101)</f>
        <v>0.28941012492802021</v>
      </c>
      <c r="T25">
        <f>CORREL('user-row'!$B25:$CW25, 'movie-row'!T$2:T$101)</f>
        <v>0.40704352695380308</v>
      </c>
      <c r="U25">
        <f>CORREL('user-row'!$B25:$CW25, 'movie-row'!U$2:U$101)</f>
        <v>0.47236055541883315</v>
      </c>
      <c r="V25">
        <f>CORREL('user-row'!$B25:$CW25, 'movie-row'!V$2:V$101)</f>
        <v>0.14367186460137429</v>
      </c>
      <c r="W25">
        <f>CORREL('user-row'!$B25:$CW25, 'movie-row'!W$2:W$101)</f>
        <v>0.16595961997116593</v>
      </c>
      <c r="X25">
        <f>CORREL('user-row'!$B25:$CW25, 'movie-row'!X$2:X$101)</f>
        <v>0.54219187817609293</v>
      </c>
      <c r="Y25">
        <f>CORREL('user-row'!$B25:$CW25, 'movie-row'!Y$2:Y$101)</f>
        <v>1.0000000000000002</v>
      </c>
      <c r="Z25">
        <f>CORREL('user-row'!$B25:$CW25, 'movie-row'!Z$2:Z$101)</f>
        <v>8.0403468466826084E-2</v>
      </c>
    </row>
    <row r="26" spans="1:26" x14ac:dyDescent="0.2">
      <c r="A26">
        <v>2288</v>
      </c>
      <c r="B26">
        <f>CORREL('user-row'!$B26:$CW26, 'movie-row'!B$2:B$101)</f>
        <v>0.24504774862560583</v>
      </c>
      <c r="C26">
        <f>CORREL('user-row'!$B26:$CW26, 'movie-row'!C$2:C$101)</f>
        <v>0.39006674934025765</v>
      </c>
      <c r="D26">
        <f>CORREL('user-row'!$B26:$CW26, 'movie-row'!D$2:D$101)</f>
        <v>0.11916230849526546</v>
      </c>
      <c r="E26">
        <f>CORREL('user-row'!$B26:$CW26, 'movie-row'!E$2:E$101)</f>
        <v>0.16699929243572131</v>
      </c>
      <c r="F26" s="3">
        <f>CORREL('user-row'!$B26:$CW26, 'movie-row'!F$2:F$101)</f>
        <v>0.37985626502293046</v>
      </c>
      <c r="G26">
        <f>CORREL('user-row'!$B26:$CW26, 'movie-row'!G$2:G$101)</f>
        <v>0.27967705678590876</v>
      </c>
      <c r="H26">
        <f>CORREL('user-row'!$B26:$CW26, 'movie-row'!H$2:H$101)</f>
        <v>0.11326617907648133</v>
      </c>
      <c r="I26">
        <f>CORREL('user-row'!$B26:$CW26, 'movie-row'!I$2:I$101)</f>
        <v>0.22921932957789437</v>
      </c>
      <c r="J26">
        <f>CORREL('user-row'!$B26:$CW26, 'movie-row'!J$2:J$101)</f>
        <v>0.19313126119435992</v>
      </c>
      <c r="K26">
        <f>CORREL('user-row'!$B26:$CW26, 'movie-row'!K$2:K$101)</f>
        <v>-0.279385103337848</v>
      </c>
      <c r="L26">
        <f>CORREL('user-row'!$B26:$CW26, 'movie-row'!L$2:L$101)</f>
        <v>1.3283598187306289E-2</v>
      </c>
      <c r="M26">
        <f>CORREL('user-row'!$B26:$CW26, 'movie-row'!M$2:M$101)</f>
        <v>4.0328014148761512E-2</v>
      </c>
      <c r="N26">
        <f>CORREL('user-row'!$B26:$CW26, 'movie-row'!N$2:N$101)</f>
        <v>-5.9347698278711686E-3</v>
      </c>
      <c r="O26" s="2"/>
      <c r="P26">
        <f>CORREL('user-row'!$B26:$CW26, 'movie-row'!P$2:P$101)</f>
        <v>0.25786424800430335</v>
      </c>
      <c r="Q26">
        <f>CORREL('user-row'!$B26:$CW26, 'movie-row'!Q$2:Q$101)</f>
        <v>0.22245773923748718</v>
      </c>
      <c r="R26">
        <f>CORREL('user-row'!$B26:$CW26, 'movie-row'!R$2:R$101)</f>
        <v>0.37426379831369133</v>
      </c>
      <c r="S26">
        <f>CORREL('user-row'!$B26:$CW26, 'movie-row'!S$2:S$101)</f>
        <v>0.16923906320984422</v>
      </c>
      <c r="T26">
        <f>CORREL('user-row'!$B26:$CW26, 'movie-row'!T$2:T$101)</f>
        <v>0.27886776037692224</v>
      </c>
      <c r="U26">
        <f>CORREL('user-row'!$B26:$CW26, 'movie-row'!U$2:U$101)</f>
        <v>0.25746234228391018</v>
      </c>
      <c r="V26">
        <f>CORREL('user-row'!$B26:$CW26, 'movie-row'!V$2:V$101)</f>
        <v>7.4475846169625895E-2</v>
      </c>
      <c r="W26">
        <f>CORREL('user-row'!$B26:$CW26, 'movie-row'!W$2:W$101)</f>
        <v>0.15634094110415425</v>
      </c>
      <c r="X26">
        <f>CORREL('user-row'!$B26:$CW26, 'movie-row'!X$2:X$101)</f>
        <v>0.43552033876932245</v>
      </c>
      <c r="Y26">
        <f>CORREL('user-row'!$B26:$CW26, 'movie-row'!Y$2:Y$101)</f>
        <v>8.0403468466826084E-2</v>
      </c>
      <c r="Z26">
        <f>CORREL('user-row'!$B26:$CW26, 'movie-row'!Z$2:Z$101)</f>
        <v>1</v>
      </c>
    </row>
  </sheetData>
  <conditionalFormatting sqref="F2:F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2735-EF5A-FD44-A230-B81083588055}">
  <dimension ref="A1:E101"/>
  <sheetViews>
    <sheetView tabSelected="1" zoomScale="125" zoomScaleNormal="125" workbookViewId="0">
      <selection activeCell="D10" sqref="D10"/>
    </sheetView>
  </sheetViews>
  <sheetFormatPr baseColWidth="10" defaultRowHeight="15" x14ac:dyDescent="0.2"/>
  <cols>
    <col min="1" max="1" width="61.83203125" customWidth="1"/>
    <col min="2" max="3" width="10.83203125" customWidth="1"/>
  </cols>
  <sheetData>
    <row r="1" spans="1:5" x14ac:dyDescent="0.2">
      <c r="B1">
        <v>3867</v>
      </c>
      <c r="C1">
        <v>89</v>
      </c>
      <c r="D1">
        <v>3867</v>
      </c>
      <c r="E1">
        <v>89</v>
      </c>
    </row>
    <row r="2" spans="1:5" x14ac:dyDescent="0.2">
      <c r="A2" t="s">
        <v>0</v>
      </c>
      <c r="B2" s="2">
        <f xml:space="preserve"> (correlations!$F$8 * 'movie-row'!H2 + correlations!$F$19 * 'movie-row'!S2 + correlations!$F$21 * 'movie-row'!U2 + correlations!$F$25 * 'movie-row'!Y2 + correlations!$F$26 * 'movie-row'!Z2) / (IF('movie-row'!H2&lt;&gt;0,correlations!$F$8,0) + IF('movie-row'!S2&lt;&gt;0,correlations!$F$19,0) + IF('movie-row'!U2&lt;&gt;0,correlations!$F$21,0) + IF('movie-row'!Y2&lt;&gt;0,correlations!$F$25,0) + IF('movie-row'!Z2&lt;&gt;0,correlations!$F$26,0))</f>
        <v>4.0205813923739626</v>
      </c>
      <c r="C2" s="2">
        <f xml:space="preserve"> (correlations!$O$3 * 'movie-row'!C2 + correlations!$O$7 * 'movie-row'!G2 + correlations!$O$10 * 'movie-row'!J2 + correlations!$O$20 * 'movie-row'!T2 + correlations!$O$24 * 'movie-row'!X2) / (IF('movie-row'!C2&lt;&gt;0,correlations!$O$3,0) + IF('movie-row'!G2&lt;&gt;0,correlations!$O$7,0) + IF('movie-row'!J2&lt;&gt;0,correlations!$O$10,0) + IF('movie-row'!T2&lt;&gt;0,correlations!$O$20,0) + IF('movie-row'!X2&lt;&gt;0,correlations!$O$24,0))</f>
        <v>4.1337253374815859</v>
      </c>
      <c r="D2" cm="1">
        <f t="array" ref="D2" xml:space="preserve"> 'movie-row'!$F$102+ SUMPRODUCT(IF('movie-row'!$B2:$Z2&lt;&gt;0, 'movie-row'!$B2:$Z2 - 'movie-row'!$B$102:$Z$102, 0), correlations!$B$6:$Z$6) / SUM(IF('movie-row'!$B2:$Z2&lt;&gt;0, correlations!$B$6:$Z$6, 0))</f>
        <v>4.5058000881067448</v>
      </c>
      <c r="E2" cm="1">
        <f t="array" ref="E2" xml:space="preserve"> 'movie-row'!$O$102+ SUMPRODUCT(IF('movie-row'!$B2:$Z2&lt;&gt;0, 'movie-row'!$B2:$Z2 - 'movie-row'!$B$102:$Z$102, 0), correlations!$B$15:$Z$15) / SUM(IF('movie-row'!$B2:$Z2&lt;&gt;0, correlations!$B$15:$Z$15, 0))</f>
        <v>4.6860992437096796</v>
      </c>
    </row>
    <row r="3" spans="1:5" x14ac:dyDescent="0.2">
      <c r="A3" t="s">
        <v>1</v>
      </c>
      <c r="B3" s="2">
        <f xml:space="preserve"> (correlations!$F$8 * 'movie-row'!H3 + correlations!$F$19 * 'movie-row'!S3 + correlations!$F$21 * 'movie-row'!U3 + correlations!$F$25 * 'movie-row'!Y3 + correlations!$F$26 * 'movie-row'!Z3) / (IF('movie-row'!H3&lt;&gt;0,correlations!$F$8,0) + IF('movie-row'!S3&lt;&gt;0,correlations!$F$19,0) + IF('movie-row'!U3&lt;&gt;0,correlations!$F$21,0) + IF('movie-row'!Y3&lt;&gt;0,correlations!$F$25,0) + IF('movie-row'!Z3&lt;&gt;0,correlations!$F$26,0))</f>
        <v>3.3477344179527102</v>
      </c>
      <c r="C3" s="2">
        <f xml:space="preserve"> (correlations!$O$3 * 'movie-row'!C3 + correlations!$O$7 * 'movie-row'!G3 + correlations!$O$10 * 'movie-row'!J3 + correlations!$O$20 * 'movie-row'!T3 + correlations!$O$24 * 'movie-row'!X3) / (IF('movie-row'!C3&lt;&gt;0,correlations!$O$3,0) + IF('movie-row'!G3&lt;&gt;0,correlations!$O$7,0) + IF('movie-row'!J3&lt;&gt;0,correlations!$O$10,0) + IF('movie-row'!T3&lt;&gt;0,correlations!$O$20,0) + IF('movie-row'!X3&lt;&gt;0,correlations!$O$24,0))</f>
        <v>4.2674506749631709</v>
      </c>
      <c r="D3" cm="1">
        <f t="array" ref="D3" xml:space="preserve"> 'movie-row'!$F$102+ SUMPRODUCT(IF('movie-row'!$B3:$Z3&lt;&gt;0, 'movie-row'!$B3:$Z3 - 'movie-row'!$B$102:$Z$102, 0), correlations!$B$6:$Z$6) / SUM(IF('movie-row'!$B3:$Z3&lt;&gt;0, correlations!$B$6:$Z$6, 0))</f>
        <v>3.4771611153040753</v>
      </c>
      <c r="E3" cm="1">
        <f t="array" ref="E3" xml:space="preserve"> 'movie-row'!$O$102+ SUMPRODUCT(IF('movie-row'!$B3:$Z3&lt;&gt;0, 'movie-row'!$B3:$Z3 - 'movie-row'!$B$102:$Z$102, 0), correlations!$B$15:$Z$15) / SUM(IF('movie-row'!$B3:$Z3&lt;&gt;0, correlations!$B$15:$Z$15, 0))</f>
        <v>4.8198245811912646</v>
      </c>
    </row>
    <row r="4" spans="1:5" x14ac:dyDescent="0.2">
      <c r="A4" t="s">
        <v>2</v>
      </c>
      <c r="B4" s="2">
        <f xml:space="preserve"> (correlations!$F$8 * 'movie-row'!H4 + correlations!$F$19 * 'movie-row'!S4 + correlations!$F$21 * 'movie-row'!U4 + correlations!$F$25 * 'movie-row'!Y4 + correlations!$F$26 * 'movie-row'!Z4) / (IF('movie-row'!H4&lt;&gt;0,correlations!$F$8,0) + IF('movie-row'!S4&lt;&gt;0,correlations!$F$19,0) + IF('movie-row'!U4&lt;&gt;0,correlations!$F$21,0) + IF('movie-row'!Y4&lt;&gt;0,correlations!$F$25,0) + IF('movie-row'!Z4&lt;&gt;0,correlations!$F$26,0))</f>
        <v>3.7494778722518354</v>
      </c>
      <c r="C4" s="2">
        <f xml:space="preserve"> (correlations!$O$3 * 'movie-row'!C4 + correlations!$O$7 * 'movie-row'!G4 + correlations!$O$10 * 'movie-row'!J4 + correlations!$O$20 * 'movie-row'!T4 + correlations!$O$24 * 'movie-row'!X4) / (IF('movie-row'!C4&lt;&gt;0,correlations!$O$3,0) + IF('movie-row'!G4&lt;&gt;0,correlations!$O$7,0) + IF('movie-row'!J4&lt;&gt;0,correlations!$O$10,0) + IF('movie-row'!T4&lt;&gt;0,correlations!$O$20,0) + IF('movie-row'!X4&lt;&gt;0,correlations!$O$24,0))</f>
        <v>4.601469515502294</v>
      </c>
      <c r="D4" cm="1">
        <f t="array" ref="D4" xml:space="preserve"> 'movie-row'!$F$102+ SUMPRODUCT(IF('movie-row'!$B4:$Z4&lt;&gt;0, 'movie-row'!$B4:$Z4 - 'movie-row'!$B$102:$Z$102, 0), correlations!$B$6:$Z$6) / SUM(IF('movie-row'!$B4:$Z4&lt;&gt;0, correlations!$B$6:$Z$6, 0))</f>
        <v>4.0547940301555583</v>
      </c>
      <c r="E4" cm="1">
        <f t="array" ref="E4" xml:space="preserve"> 'movie-row'!$O$102+ SUMPRODUCT(IF('movie-row'!$B4:$Z4&lt;&gt;0, 'movie-row'!$B4:$Z4 - 'movie-row'!$B$102:$Z$102, 0), correlations!$B$15:$Z$15) / SUM(IF('movie-row'!$B4:$Z4&lt;&gt;0, correlations!$B$15:$Z$15, 0))</f>
        <v>5.04907412942908</v>
      </c>
    </row>
    <row r="5" spans="1:5" x14ac:dyDescent="0.2">
      <c r="A5" t="s">
        <v>3</v>
      </c>
      <c r="B5" s="2">
        <f xml:space="preserve"> (correlations!$F$8 * 'movie-row'!H5 + correlations!$F$19 * 'movie-row'!S5 + correlations!$F$21 * 'movie-row'!U5 + correlations!$F$25 * 'movie-row'!Y5 + correlations!$F$26 * 'movie-row'!Z5) / (IF('movie-row'!H5&lt;&gt;0,correlations!$F$8,0) + IF('movie-row'!S5&lt;&gt;0,correlations!$F$19,0) + IF('movie-row'!U5&lt;&gt;0,correlations!$F$21,0) + IF('movie-row'!Y5&lt;&gt;0,correlations!$F$25,0) + IF('movie-row'!Z5&lt;&gt;0,correlations!$F$26,0))</f>
        <v>3.8041716670438146</v>
      </c>
      <c r="C5" s="2">
        <f xml:space="preserve"> (correlations!$O$3 * 'movie-row'!C5 + correlations!$O$7 * 'movie-row'!G5 + correlations!$O$10 * 'movie-row'!J5 + correlations!$O$20 * 'movie-row'!T5 + correlations!$O$24 * 'movie-row'!X5) / (IF('movie-row'!C5&lt;&gt;0,correlations!$O$3,0) + IF('movie-row'!G5&lt;&gt;0,correlations!$O$7,0) + IF('movie-row'!J5&lt;&gt;0,correlations!$O$10,0) + IF('movie-row'!T5&lt;&gt;0,correlations!$O$20,0) + IF('movie-row'!X5&lt;&gt;0,correlations!$O$24,0))</f>
        <v>3.8615824841340829</v>
      </c>
      <c r="D5" cm="1">
        <f t="array" ref="D5" xml:space="preserve"> 'movie-row'!$F$102+ SUMPRODUCT(IF('movie-row'!$B5:$Z5&lt;&gt;0, 'movie-row'!$B5:$Z5 - 'movie-row'!$B$102:$Z$102, 0), correlations!$B$6:$Z$6) / SUM(IF('movie-row'!$B5:$Z5&lt;&gt;0, correlations!$B$6:$Z$6, 0))</f>
        <v>3.8867643393087632</v>
      </c>
      <c r="E5" cm="1">
        <f t="array" ref="E5" xml:space="preserve"> 'movie-row'!$O$102+ SUMPRODUCT(IF('movie-row'!$B5:$Z5&lt;&gt;0, 'movie-row'!$B5:$Z5 - 'movie-row'!$B$102:$Z$102, 0), correlations!$B$15:$Z$15) / SUM(IF('movie-row'!$B5:$Z5&lt;&gt;0, correlations!$B$15:$Z$15, 0))</f>
        <v>4.2408118259954675</v>
      </c>
    </row>
    <row r="6" spans="1:5" x14ac:dyDescent="0.2">
      <c r="A6" t="s">
        <v>4</v>
      </c>
      <c r="B6" s="2">
        <f xml:space="preserve"> (correlations!$F$8 * 'movie-row'!H6 + correlations!$F$19 * 'movie-row'!S6 + correlations!$F$21 * 'movie-row'!U6 + correlations!$F$25 * 'movie-row'!Y6 + correlations!$F$26 * 'movie-row'!Z6) / (IF('movie-row'!H6&lt;&gt;0,correlations!$F$8,0) + IF('movie-row'!S6&lt;&gt;0,correlations!$F$19,0) + IF('movie-row'!U6&lt;&gt;0,correlations!$F$21,0) + IF('movie-row'!Y6&lt;&gt;0,correlations!$F$25,0) + IF('movie-row'!Z6&lt;&gt;0,correlations!$F$26,0))</f>
        <v>3.3451214994802378</v>
      </c>
      <c r="C6" s="2">
        <f xml:space="preserve"> (correlations!$O$3 * 'movie-row'!C6 + correlations!$O$7 * 'movie-row'!G6 + correlations!$O$10 * 'movie-row'!J6 + correlations!$O$20 * 'movie-row'!T6 + correlations!$O$24 * 'movie-row'!X6) / (IF('movie-row'!C6&lt;&gt;0,correlations!$O$3,0) + IF('movie-row'!G6&lt;&gt;0,correlations!$O$7,0) + IF('movie-row'!J6&lt;&gt;0,correlations!$O$10,0) + IF('movie-row'!T6&lt;&gt;0,correlations!$O$20,0) + IF('movie-row'!X6&lt;&gt;0,correlations!$O$24,0))</f>
        <v>3.9808303686176911</v>
      </c>
      <c r="D6" cm="1">
        <f t="array" ref="D6" xml:space="preserve"> 'movie-row'!$F$102+ SUMPRODUCT(IF('movie-row'!$B6:$Z6&lt;&gt;0, 'movie-row'!$B6:$Z6 - 'movie-row'!$B$102:$Z$102, 0), correlations!$B$6:$Z$6) / SUM(IF('movie-row'!$B6:$Z6&lt;&gt;0, correlations!$B$6:$Z$6, 0))</f>
        <v>3.7735923369284885</v>
      </c>
      <c r="E6" cm="1">
        <f t="array" ref="E6" xml:space="preserve"> 'movie-row'!$O$102+ SUMPRODUCT(IF('movie-row'!$B6:$Z6&lt;&gt;0, 'movie-row'!$B6:$Z6 - 'movie-row'!$B$102:$Z$102, 0), correlations!$B$15:$Z$15) / SUM(IF('movie-row'!$B6:$Z6&lt;&gt;0, correlations!$B$15:$Z$15, 0))</f>
        <v>4.4284349825444762</v>
      </c>
    </row>
    <row r="7" spans="1:5" x14ac:dyDescent="0.2">
      <c r="A7" t="s">
        <v>5</v>
      </c>
      <c r="B7" s="2">
        <f xml:space="preserve"> (correlations!$F$8 * 'movie-row'!H7 + correlations!$F$19 * 'movie-row'!S7 + correlations!$F$21 * 'movie-row'!U7 + correlations!$F$25 * 'movie-row'!Y7 + correlations!$F$26 * 'movie-row'!Z7) / (IF('movie-row'!H7&lt;&gt;0,correlations!$F$8,0) + IF('movie-row'!S7&lt;&gt;0,correlations!$F$19,0) + IF('movie-row'!U7&lt;&gt;0,correlations!$F$21,0) + IF('movie-row'!Y7&lt;&gt;0,correlations!$F$25,0) + IF('movie-row'!Z7&lt;&gt;0,correlations!$F$26,0))</f>
        <v>4.1726202203648342</v>
      </c>
      <c r="C7" s="2">
        <f xml:space="preserve"> (correlations!$O$3 * 'movie-row'!C7 + correlations!$O$7 * 'movie-row'!G7 + correlations!$O$10 * 'movie-row'!J7 + correlations!$O$20 * 'movie-row'!T7 + correlations!$O$24 * 'movie-row'!X7) / (IF('movie-row'!C7&lt;&gt;0,correlations!$O$3,0) + IF('movie-row'!G7&lt;&gt;0,correlations!$O$7,0) + IF('movie-row'!J7&lt;&gt;0,correlations!$O$10,0) + IF('movie-row'!T7&lt;&gt;0,correlations!$O$20,0) + IF('movie-row'!X7&lt;&gt;0,correlations!$O$24,0))</f>
        <v>3.8980672608231433</v>
      </c>
      <c r="D7" cm="1">
        <f t="array" ref="D7" xml:space="preserve"> 'movie-row'!$F$102+ SUMPRODUCT(IF('movie-row'!$B7:$Z7&lt;&gt;0, 'movie-row'!$B7:$Z7 - 'movie-row'!$B$102:$Z$102, 0), correlations!$B$6:$Z$6) / SUM(IF('movie-row'!$B7:$Z7&lt;&gt;0, correlations!$B$6:$Z$6, 0))</f>
        <v>4.4779363782685584</v>
      </c>
      <c r="E7" cm="1">
        <f t="array" ref="E7" xml:space="preserve"> 'movie-row'!$O$102+ SUMPRODUCT(IF('movie-row'!$B7:$Z7&lt;&gt;0, 'movie-row'!$B7:$Z7 - 'movie-row'!$B$102:$Z$102, 0), correlations!$B$15:$Z$15) / SUM(IF('movie-row'!$B7:$Z7&lt;&gt;0, correlations!$B$15:$Z$15, 0))</f>
        <v>4.4504411670512365</v>
      </c>
    </row>
    <row r="8" spans="1:5" x14ac:dyDescent="0.2">
      <c r="A8" t="s">
        <v>6</v>
      </c>
      <c r="B8" s="2">
        <f xml:space="preserve"> (correlations!$F$8 * 'movie-row'!H8 + correlations!$F$19 * 'movie-row'!S8 + correlations!$F$21 * 'movie-row'!U8 + correlations!$F$25 * 'movie-row'!Y8 + correlations!$F$26 * 'movie-row'!Z8) / (IF('movie-row'!H8&lt;&gt;0,correlations!$F$8,0) + IF('movie-row'!S8&lt;&gt;0,correlations!$F$19,0) + IF('movie-row'!U8&lt;&gt;0,correlations!$F$21,0) + IF('movie-row'!Y8&lt;&gt;0,correlations!$F$25,0) + IF('movie-row'!Z8&lt;&gt;0,correlations!$F$26,0))</f>
        <v>4.0278136928427886</v>
      </c>
      <c r="C8" s="2">
        <f xml:space="preserve"> (correlations!$O$3 * 'movie-row'!C8 + correlations!$O$7 * 'movie-row'!G8 + correlations!$O$10 * 'movie-row'!J8 + correlations!$O$20 * 'movie-row'!T8 + correlations!$O$24 * 'movie-row'!X8) / (IF('movie-row'!C8&lt;&gt;0,correlations!$O$3,0) + IF('movie-row'!G8&lt;&gt;0,correlations!$O$7,0) + IF('movie-row'!J8&lt;&gt;0,correlations!$O$10,0) + IF('movie-row'!T8&lt;&gt;0,correlations!$O$20,0) + IF('movie-row'!X8&lt;&gt;0,correlations!$O$24,0))</f>
        <v>4.5513963131527104</v>
      </c>
      <c r="D8" cm="1">
        <f t="array" ref="D8" xml:space="preserve"> 'movie-row'!$F$102+ SUMPRODUCT(IF('movie-row'!$B8:$Z8&lt;&gt;0, 'movie-row'!$B8:$Z8 - 'movie-row'!$B$102:$Z$102, 0), correlations!$B$6:$Z$6) / SUM(IF('movie-row'!$B8:$Z8&lt;&gt;0, correlations!$B$6:$Z$6, 0))</f>
        <v>4.3830876087799204</v>
      </c>
      <c r="E8" cm="1">
        <f t="array" ref="E8" xml:space="preserve"> 'movie-row'!$O$102+ SUMPRODUCT(IF('movie-row'!$B8:$Z8&lt;&gt;0, 'movie-row'!$B8:$Z8 - 'movie-row'!$B$102:$Z$102, 0), correlations!$B$15:$Z$15) / SUM(IF('movie-row'!$B8:$Z8&lt;&gt;0, correlations!$B$15:$Z$15, 0))</f>
        <v>4.9306256550140946</v>
      </c>
    </row>
    <row r="9" spans="1:5" x14ac:dyDescent="0.2">
      <c r="A9" t="s">
        <v>7</v>
      </c>
      <c r="B9" s="2">
        <f xml:space="preserve"> (correlations!$F$8 * 'movie-row'!H9 + correlations!$F$19 * 'movie-row'!S9 + correlations!$F$21 * 'movie-row'!U9 + correlations!$F$25 * 'movie-row'!Y9 + correlations!$F$26 * 'movie-row'!Z9) / (IF('movie-row'!H9&lt;&gt;0,correlations!$F$8,0) + IF('movie-row'!S9&lt;&gt;0,correlations!$F$19,0) + IF('movie-row'!U9&lt;&gt;0,correlations!$F$21,0) + IF('movie-row'!Y9&lt;&gt;0,correlations!$F$25,0) + IF('movie-row'!Z9&lt;&gt;0,correlations!$F$26,0))</f>
        <v>4.0911324896599686</v>
      </c>
      <c r="C9" s="2">
        <f xml:space="preserve"> (correlations!$O$3 * 'movie-row'!C9 + correlations!$O$7 * 'movie-row'!G9 + correlations!$O$10 * 'movie-row'!J9 + correlations!$O$20 * 'movie-row'!T9 + correlations!$O$24 * 'movie-row'!X9) / (IF('movie-row'!C9&lt;&gt;0,correlations!$O$3,0) + IF('movie-row'!G9&lt;&gt;0,correlations!$O$7,0) + IF('movie-row'!J9&lt;&gt;0,correlations!$O$10,0) + IF('movie-row'!T9&lt;&gt;0,correlations!$O$20,0) + IF('movie-row'!X9&lt;&gt;0,correlations!$O$24,0))</f>
        <v>3.4925863198020157</v>
      </c>
      <c r="D9" cm="1">
        <f t="array" ref="D9" xml:space="preserve"> 'movie-row'!$F$102+ SUMPRODUCT(IF('movie-row'!$B9:$Z9&lt;&gt;0, 'movie-row'!$B9:$Z9 - 'movie-row'!$B$102:$Z$102, 0), correlations!$B$6:$Z$6) / SUM(IF('movie-row'!$B9:$Z9&lt;&gt;0, correlations!$B$6:$Z$6, 0))</f>
        <v>4.3964486475636919</v>
      </c>
      <c r="E9" cm="1">
        <f t="array" ref="E9" xml:space="preserve"> 'movie-row'!$O$102+ SUMPRODUCT(IF('movie-row'!$B9:$Z9&lt;&gt;0, 'movie-row'!$B9:$Z9 - 'movie-row'!$B$102:$Z$102, 0), correlations!$B$15:$Z$15) / SUM(IF('movie-row'!$B9:$Z9&lt;&gt;0, correlations!$B$15:$Z$15, 0))</f>
        <v>4.051834299795563</v>
      </c>
    </row>
    <row r="10" spans="1:5" x14ac:dyDescent="0.2">
      <c r="A10" t="s">
        <v>8</v>
      </c>
      <c r="B10" s="2">
        <f xml:space="preserve"> (correlations!$F$8 * 'movie-row'!H10 + correlations!$F$19 * 'movie-row'!S10 + correlations!$F$21 * 'movie-row'!U10 + correlations!$F$25 * 'movie-row'!Y10 + correlations!$F$26 * 'movie-row'!Z10) / (IF('movie-row'!H10&lt;&gt;0,correlations!$F$8,0) + IF('movie-row'!S10&lt;&gt;0,correlations!$F$19,0) + IF('movie-row'!U10&lt;&gt;0,correlations!$F$21,0) + IF('movie-row'!Y10&lt;&gt;0,correlations!$F$25,0) + IF('movie-row'!Z10&lt;&gt;0,correlations!$F$26,0))</f>
        <v>4.4724867169242053</v>
      </c>
      <c r="C10" s="2">
        <f xml:space="preserve"> (correlations!$O$3 * 'movie-row'!C10 + correlations!$O$7 * 'movie-row'!G10 + correlations!$O$10 * 'movie-row'!J10 + correlations!$O$20 * 'movie-row'!T10 + correlations!$O$24 * 'movie-row'!X10) / (IF('movie-row'!C10&lt;&gt;0,correlations!$O$3,0) + IF('movie-row'!G10&lt;&gt;0,correlations!$O$7,0) + IF('movie-row'!J10&lt;&gt;0,correlations!$O$10,0) + IF('movie-row'!T10&lt;&gt;0,correlations!$O$20,0) + IF('movie-row'!X10&lt;&gt;0,correlations!$O$24,0))</f>
        <v>4.3292849789515033</v>
      </c>
      <c r="D10" cm="1">
        <f t="array" ref="D10" xml:space="preserve"> 'movie-row'!$F$102+ SUMPRODUCT(IF('movie-row'!$B10:$Z10&lt;&gt;0, 'movie-row'!$B10:$Z10 - 'movie-row'!$B$102:$Z$102, 0), correlations!$B$6:$Z$6) / SUM(IF('movie-row'!$B10:$Z10&lt;&gt;0, correlations!$B$6:$Z$6, 0))</f>
        <v>4.7778028748279286</v>
      </c>
      <c r="E10" cm="1">
        <f t="array" ref="E10" xml:space="preserve"> 'movie-row'!$O$102+ SUMPRODUCT(IF('movie-row'!$B10:$Z10&lt;&gt;0, 'movie-row'!$B10:$Z10 - 'movie-row'!$B$102:$Z$102, 0), correlations!$B$15:$Z$15) / SUM(IF('movie-row'!$B10:$Z10&lt;&gt;0, correlations!$B$15:$Z$15, 0))</f>
        <v>4.9776398501099095</v>
      </c>
    </row>
    <row r="11" spans="1:5" x14ac:dyDescent="0.2">
      <c r="A11" t="s">
        <v>9</v>
      </c>
      <c r="B11" s="2">
        <f xml:space="preserve"> (correlations!$F$8 * 'movie-row'!H11 + correlations!$F$19 * 'movie-row'!S11 + correlations!$F$21 * 'movie-row'!U11 + correlations!$F$25 * 'movie-row'!Y11 + correlations!$F$26 * 'movie-row'!Z11) / (IF('movie-row'!H11&lt;&gt;0,correlations!$F$8,0) + IF('movie-row'!S11&lt;&gt;0,correlations!$F$19,0) + IF('movie-row'!U11&lt;&gt;0,correlations!$F$21,0) + IF('movie-row'!Y11&lt;&gt;0,correlations!$F$25,0) + IF('movie-row'!Z11&lt;&gt;0,correlations!$F$26,0))</f>
        <v>4.1797655022775073</v>
      </c>
      <c r="C11" s="2">
        <f xml:space="preserve"> (correlations!$O$3 * 'movie-row'!C11 + correlations!$O$7 * 'movie-row'!G11 + correlations!$O$10 * 'movie-row'!J11 + correlations!$O$20 * 'movie-row'!T11 + correlations!$O$24 * 'movie-row'!X11) / (IF('movie-row'!C11&lt;&gt;0,correlations!$O$3,0) + IF('movie-row'!G11&lt;&gt;0,correlations!$O$7,0) + IF('movie-row'!J11&lt;&gt;0,correlations!$O$10,0) + IF('movie-row'!T11&lt;&gt;0,correlations!$O$20,0) + IF('movie-row'!X11&lt;&gt;0,correlations!$O$24,0))</f>
        <v>4.3596371244478425</v>
      </c>
      <c r="D11" cm="1">
        <f t="array" ref="D11" xml:space="preserve"> 'movie-row'!$F$102+ SUMPRODUCT(IF('movie-row'!$B11:$Z11&lt;&gt;0, 'movie-row'!$B11:$Z11 - 'movie-row'!$B$102:$Z$102, 0), correlations!$B$6:$Z$6) / SUM(IF('movie-row'!$B11:$Z11&lt;&gt;0, correlations!$B$6:$Z$6, 0))</f>
        <v>4.4850816601812307</v>
      </c>
      <c r="E11" cm="1">
        <f t="array" ref="E11" xml:space="preserve"> 'movie-row'!$O$102+ SUMPRODUCT(IF('movie-row'!$B11:$Z11&lt;&gt;0, 'movie-row'!$B11:$Z11 - 'movie-row'!$B$102:$Z$102, 0), correlations!$B$15:$Z$15) / SUM(IF('movie-row'!$B11:$Z11&lt;&gt;0, correlations!$B$15:$Z$15, 0))</f>
        <v>4.8505206957707143</v>
      </c>
    </row>
    <row r="12" spans="1:5" x14ac:dyDescent="0.2">
      <c r="A12" t="s">
        <v>10</v>
      </c>
      <c r="B12" s="2">
        <f xml:space="preserve"> (correlations!$F$8 * 'movie-row'!H12 + correlations!$F$19 * 'movie-row'!S12 + correlations!$F$21 * 'movie-row'!U12 + correlations!$F$25 * 'movie-row'!Y12 + correlations!$F$26 * 'movie-row'!Z12) / (IF('movie-row'!H12&lt;&gt;0,correlations!$F$8,0) + IF('movie-row'!S12&lt;&gt;0,correlations!$F$19,0) + IF('movie-row'!U12&lt;&gt;0,correlations!$F$21,0) + IF('movie-row'!Y12&lt;&gt;0,correlations!$F$25,0) + IF('movie-row'!Z12&lt;&gt;0,correlations!$F$26,0))</f>
        <v>3.5081895374090029</v>
      </c>
      <c r="C12" s="2">
        <f xml:space="preserve"> (correlations!$O$3 * 'movie-row'!C12 + correlations!$O$7 * 'movie-row'!G12 + correlations!$O$10 * 'movie-row'!J12 + correlations!$O$20 * 'movie-row'!T12 + correlations!$O$24 * 'movie-row'!X12) / (IF('movie-row'!C12&lt;&gt;0,correlations!$O$3,0) + IF('movie-row'!G12&lt;&gt;0,correlations!$O$7,0) + IF('movie-row'!J12&lt;&gt;0,correlations!$O$10,0) + IF('movie-row'!T12&lt;&gt;0,correlations!$O$20,0) + IF('movie-row'!X12&lt;&gt;0,correlations!$O$24,0))</f>
        <v>3.9333527825777388</v>
      </c>
      <c r="D12" cm="1">
        <f t="array" ref="D12" xml:space="preserve"> 'movie-row'!$F$102+ SUMPRODUCT(IF('movie-row'!$B12:$Z12&lt;&gt;0, 'movie-row'!$B12:$Z12 - 'movie-row'!$B$102:$Z$102, 0), correlations!$B$6:$Z$6) / SUM(IF('movie-row'!$B12:$Z12&lt;&gt;0, correlations!$B$6:$Z$6, 0))</f>
        <v>3.8135056953127262</v>
      </c>
      <c r="E12" cm="1">
        <f t="array" ref="E12" xml:space="preserve"> 'movie-row'!$O$102+ SUMPRODUCT(IF('movie-row'!$B12:$Z12&lt;&gt;0, 'movie-row'!$B12:$Z12 - 'movie-row'!$B$102:$Z$102, 0), correlations!$B$15:$Z$15) / SUM(IF('movie-row'!$B12:$Z12&lt;&gt;0, correlations!$B$15:$Z$15, 0))</f>
        <v>4.3809573965045248</v>
      </c>
    </row>
    <row r="13" spans="1:5" x14ac:dyDescent="0.2">
      <c r="A13" t="s">
        <v>11</v>
      </c>
      <c r="B13" s="2">
        <f xml:space="preserve"> (correlations!$F$8 * 'movie-row'!H13 + correlations!$F$19 * 'movie-row'!S13 + correlations!$F$21 * 'movie-row'!U13 + correlations!$F$25 * 'movie-row'!Y13 + correlations!$F$26 * 'movie-row'!Z13) / (IF('movie-row'!H13&lt;&gt;0,correlations!$F$8,0) + IF('movie-row'!S13&lt;&gt;0,correlations!$F$19,0) + IF('movie-row'!U13&lt;&gt;0,correlations!$F$21,0) + IF('movie-row'!Y13&lt;&gt;0,correlations!$F$25,0) + IF('movie-row'!Z13&lt;&gt;0,correlations!$F$26,0))</f>
        <v>3.3990430695785672</v>
      </c>
      <c r="C13" s="2">
        <f xml:space="preserve"> (correlations!$O$3 * 'movie-row'!C13 + correlations!$O$7 * 'movie-row'!G13 + correlations!$O$10 * 'movie-row'!J13 + correlations!$O$20 * 'movie-row'!T13 + correlations!$O$24 * 'movie-row'!X13) / (IF('movie-row'!C13&lt;&gt;0,correlations!$O$3,0) + IF('movie-row'!G13&lt;&gt;0,correlations!$O$7,0) + IF('movie-row'!J13&lt;&gt;0,correlations!$O$10,0) + IF('movie-row'!T13&lt;&gt;0,correlations!$O$20,0) + IF('movie-row'!X13&lt;&gt;0,correlations!$O$24,0))</f>
        <v>4.5206737734702331</v>
      </c>
      <c r="D13" cm="1">
        <f t="array" ref="D13" xml:space="preserve"> 'movie-row'!$F$102+ SUMPRODUCT(IF('movie-row'!$B13:$Z13&lt;&gt;0, 'movie-row'!$B13:$Z13 - 'movie-row'!$B$102:$Z$102, 0), correlations!$B$6:$Z$6) / SUM(IF('movie-row'!$B13:$Z13&lt;&gt;0, correlations!$B$6:$Z$6, 0))</f>
        <v>3.8275139070268183</v>
      </c>
      <c r="E13" cm="1">
        <f t="array" ref="E13" xml:space="preserve"> 'movie-row'!$O$102+ SUMPRODUCT(IF('movie-row'!$B13:$Z13&lt;&gt;0, 'movie-row'!$B13:$Z13 - 'movie-row'!$B$102:$Z$102, 0), correlations!$B$15:$Z$15) / SUM(IF('movie-row'!$B13:$Z13&lt;&gt;0, correlations!$B$15:$Z$15, 0))</f>
        <v>5.0730476796983268</v>
      </c>
    </row>
    <row r="14" spans="1:5" x14ac:dyDescent="0.2">
      <c r="A14" t="s">
        <v>12</v>
      </c>
      <c r="B14" s="2">
        <f xml:space="preserve"> (correlations!$F$8 * 'movie-row'!H14 + correlations!$F$19 * 'movie-row'!S14 + correlations!$F$21 * 'movie-row'!U14 + correlations!$F$25 * 'movie-row'!Y14 + correlations!$F$26 * 'movie-row'!Z14) / (IF('movie-row'!H14&lt;&gt;0,correlations!$F$8,0) + IF('movie-row'!S14&lt;&gt;0,correlations!$F$19,0) + IF('movie-row'!U14&lt;&gt;0,correlations!$F$21,0) + IF('movie-row'!Y14&lt;&gt;0,correlations!$F$25,0) + IF('movie-row'!Z14&lt;&gt;0,correlations!$F$26,0))</f>
        <v>3.0000000000000004</v>
      </c>
      <c r="C14" s="2">
        <f xml:space="preserve"> (correlations!$O$3 * 'movie-row'!C14 + correlations!$O$7 * 'movie-row'!G14 + correlations!$O$10 * 'movie-row'!J14 + correlations!$O$20 * 'movie-row'!T14 + correlations!$O$24 * 'movie-row'!X14) / (IF('movie-row'!C14&lt;&gt;0,correlations!$O$3,0) + IF('movie-row'!G14&lt;&gt;0,correlations!$O$7,0) + IF('movie-row'!J14&lt;&gt;0,correlations!$O$10,0) + IF('movie-row'!T14&lt;&gt;0,correlations!$O$20,0) + IF('movie-row'!X14&lt;&gt;0,correlations!$O$24,0))</f>
        <v>3.8250412351988796</v>
      </c>
      <c r="D14" cm="1">
        <f t="array" ref="D14" xml:space="preserve"> 'movie-row'!$F$102+ SUMPRODUCT(IF('movie-row'!$B14:$Z14&lt;&gt;0, 'movie-row'!$B14:$Z14 - 'movie-row'!$B$102:$Z$102, 0), correlations!$B$6:$Z$6) / SUM(IF('movie-row'!$B14:$Z14&lt;&gt;0, correlations!$B$6:$Z$6, 0))</f>
        <v>3.5489342513551709</v>
      </c>
      <c r="E14" cm="1">
        <f t="array" ref="E14" xml:space="preserve"> 'movie-row'!$O$102+ SUMPRODUCT(IF('movie-row'!$B14:$Z14&lt;&gt;0, 'movie-row'!$B14:$Z14 - 'movie-row'!$B$102:$Z$102, 0), correlations!$B$15:$Z$15) / SUM(IF('movie-row'!$B14:$Z14&lt;&gt;0, correlations!$B$15:$Z$15, 0))</f>
        <v>4.4733961063572858</v>
      </c>
    </row>
    <row r="15" spans="1:5" x14ac:dyDescent="0.2">
      <c r="A15" t="s">
        <v>13</v>
      </c>
      <c r="B15" s="2">
        <f xml:space="preserve"> (correlations!$F$8 * 'movie-row'!H15 + correlations!$F$19 * 'movie-row'!S15 + correlations!$F$21 * 'movie-row'!U15 + correlations!$F$25 * 'movie-row'!Y15 + correlations!$F$26 * 'movie-row'!Z15) / (IF('movie-row'!H15&lt;&gt;0,correlations!$F$8,0) + IF('movie-row'!S15&lt;&gt;0,correlations!$F$19,0) + IF('movie-row'!U15&lt;&gt;0,correlations!$F$21,0) + IF('movie-row'!Y15&lt;&gt;0,correlations!$F$25,0) + IF('movie-row'!Z15&lt;&gt;0,correlations!$F$26,0))</f>
        <v>3.1637013947089314</v>
      </c>
      <c r="C15" s="2">
        <f xml:space="preserve"> (correlations!$O$3 * 'movie-row'!C15 + correlations!$O$7 * 'movie-row'!G15 + correlations!$O$10 * 'movie-row'!J15 + correlations!$O$20 * 'movie-row'!T15 + correlations!$O$24 * 'movie-row'!X15) / (IF('movie-row'!C15&lt;&gt;0,correlations!$O$3,0) + IF('movie-row'!G15&lt;&gt;0,correlations!$O$7,0) + IF('movie-row'!J15&lt;&gt;0,correlations!$O$10,0) + IF('movie-row'!T15&lt;&gt;0,correlations!$O$20,0) + IF('movie-row'!X15&lt;&gt;0,correlations!$O$24,0))</f>
        <v>3.4999999999999996</v>
      </c>
      <c r="D15" cm="1">
        <f t="array" ref="D15" xml:space="preserve"> 'movie-row'!$F$102+ SUMPRODUCT(IF('movie-row'!$B15:$Z15&lt;&gt;0, 'movie-row'!$B15:$Z15 - 'movie-row'!$B$102:$Z$102, 0), correlations!$B$6:$Z$6) / SUM(IF('movie-row'!$B15:$Z15&lt;&gt;0, correlations!$B$6:$Z$6, 0))</f>
        <v>3.2931280920602974</v>
      </c>
      <c r="E15" cm="1">
        <f t="array" ref="E15" xml:space="preserve"> 'movie-row'!$O$102+ SUMPRODUCT(IF('movie-row'!$B15:$Z15&lt;&gt;0, 'movie-row'!$B15:$Z15 - 'movie-row'!$B$102:$Z$102, 0), correlations!$B$15:$Z$15) / SUM(IF('movie-row'!$B15:$Z15&lt;&gt;0, correlations!$B$15:$Z$15, 0))</f>
        <v>3.9701667911105321</v>
      </c>
    </row>
    <row r="16" spans="1:5" x14ac:dyDescent="0.2">
      <c r="A16" t="s">
        <v>14</v>
      </c>
      <c r="B16" s="2">
        <f xml:space="preserve"> (correlations!$F$8 * 'movie-row'!H16 + correlations!$F$19 * 'movie-row'!S16 + correlations!$F$21 * 'movie-row'!U16 + correlations!$F$25 * 'movie-row'!Y16 + correlations!$F$26 * 'movie-row'!Z16) / (IF('movie-row'!H16&lt;&gt;0,correlations!$F$8,0) + IF('movie-row'!S16&lt;&gt;0,correlations!$F$19,0) + IF('movie-row'!U16&lt;&gt;0,correlations!$F$21,0) + IF('movie-row'!Y16&lt;&gt;0,correlations!$F$25,0) + IF('movie-row'!Z16&lt;&gt;0,correlations!$F$26,0))</f>
        <v>4.2898460327288133</v>
      </c>
      <c r="C16" s="2">
        <f xml:space="preserve"> (correlations!$O$3 * 'movie-row'!C16 + correlations!$O$7 * 'movie-row'!G16 + correlations!$O$10 * 'movie-row'!J16 + correlations!$O$20 * 'movie-row'!T16 + correlations!$O$24 * 'movie-row'!X16) / (IF('movie-row'!C16&lt;&gt;0,correlations!$O$3,0) + IF('movie-row'!G16&lt;&gt;0,correlations!$O$7,0) + IF('movie-row'!J16&lt;&gt;0,correlations!$O$10,0) + IF('movie-row'!T16&lt;&gt;0,correlations!$O$20,0) + IF('movie-row'!X16&lt;&gt;0,correlations!$O$24,0))</f>
        <v>4.5277997295888079</v>
      </c>
      <c r="D16" cm="1">
        <f t="array" ref="D16" xml:space="preserve"> 'movie-row'!$F$102+ SUMPRODUCT(IF('movie-row'!$B16:$Z16&lt;&gt;0, 'movie-row'!$B16:$Z16 - 'movie-row'!$B$102:$Z$102, 0), correlations!$B$6:$Z$6) / SUM(IF('movie-row'!$B16:$Z16&lt;&gt;0, correlations!$B$6:$Z$6, 0))</f>
        <v>4.3831978813927215</v>
      </c>
      <c r="E16" cm="1">
        <f t="array" ref="E16" xml:space="preserve"> 'movie-row'!$O$102+ SUMPRODUCT(IF('movie-row'!$B16:$Z16&lt;&gt;0, 'movie-row'!$B16:$Z16 - 'movie-row'!$B$102:$Z$102, 0), correlations!$B$15:$Z$15) / SUM(IF('movie-row'!$B16:$Z16&lt;&gt;0, correlations!$B$15:$Z$15, 0))</f>
        <v>5.0186833009116798</v>
      </c>
    </row>
    <row r="17" spans="1:5" x14ac:dyDescent="0.2">
      <c r="A17" t="s">
        <v>15</v>
      </c>
      <c r="B17" s="2">
        <f xml:space="preserve"> (correlations!$F$8 * 'movie-row'!H17 + correlations!$F$19 * 'movie-row'!S17 + correlations!$F$21 * 'movie-row'!U17 + correlations!$F$25 * 'movie-row'!Y17 + correlations!$F$26 * 'movie-row'!Z17) / (IF('movie-row'!H17&lt;&gt;0,correlations!$F$8,0) + IF('movie-row'!S17&lt;&gt;0,correlations!$F$19,0) + IF('movie-row'!U17&lt;&gt;0,correlations!$F$21,0) + IF('movie-row'!Y17&lt;&gt;0,correlations!$F$25,0) + IF('movie-row'!Z17&lt;&gt;0,correlations!$F$26,0))</f>
        <v>4.4001936886740687</v>
      </c>
      <c r="C17" s="2">
        <f xml:space="preserve"> (correlations!$O$3 * 'movie-row'!C17 + correlations!$O$7 * 'movie-row'!G17 + correlations!$O$10 * 'movie-row'!J17 + correlations!$O$20 * 'movie-row'!T17 + correlations!$O$24 * 'movie-row'!X17) / (IF('movie-row'!C17&lt;&gt;0,correlations!$O$3,0) + IF('movie-row'!G17&lt;&gt;0,correlations!$O$7,0) + IF('movie-row'!J17&lt;&gt;0,correlations!$O$10,0) + IF('movie-row'!T17&lt;&gt;0,correlations!$O$20,0) + IF('movie-row'!X17&lt;&gt;0,correlations!$O$24,0))</f>
        <v>4.5277997295888079</v>
      </c>
      <c r="D17" cm="1">
        <f t="array" ref="D17" xml:space="preserve"> 'movie-row'!$F$102+ SUMPRODUCT(IF('movie-row'!$B17:$Z17&lt;&gt;0, 'movie-row'!$B17:$Z17 - 'movie-row'!$B$102:$Z$102, 0), correlations!$B$6:$Z$6) / SUM(IF('movie-row'!$B17:$Z17&lt;&gt;0, correlations!$B$6:$Z$6, 0))</f>
        <v>4.4935455373379769</v>
      </c>
      <c r="E17" cm="1">
        <f t="array" ref="E17" xml:space="preserve"> 'movie-row'!$O$102+ SUMPRODUCT(IF('movie-row'!$B17:$Z17&lt;&gt;0, 'movie-row'!$B17:$Z17 - 'movie-row'!$B$102:$Z$102, 0), correlations!$B$15:$Z$15) / SUM(IF('movie-row'!$B17:$Z17&lt;&gt;0, correlations!$B$15:$Z$15, 0))</f>
        <v>5.0186833009116798</v>
      </c>
    </row>
    <row r="18" spans="1:5" x14ac:dyDescent="0.2">
      <c r="A18" t="s">
        <v>16</v>
      </c>
      <c r="B18" s="2">
        <f xml:space="preserve"> (correlations!$F$8 * 'movie-row'!H18 + correlations!$F$19 * 'movie-row'!S18 + correlations!$F$21 * 'movie-row'!U18 + correlations!$F$25 * 'movie-row'!Y18 + correlations!$F$26 * 'movie-row'!Z18) / (IF('movie-row'!H18&lt;&gt;0,correlations!$F$8,0) + IF('movie-row'!S18&lt;&gt;0,correlations!$F$19,0) + IF('movie-row'!U18&lt;&gt;0,correlations!$F$21,0) + IF('movie-row'!Y18&lt;&gt;0,correlations!$F$25,0) + IF('movie-row'!Z18&lt;&gt;0,correlations!$F$26,0))</f>
        <v>4.5076371895479346</v>
      </c>
      <c r="C18" s="2">
        <f xml:space="preserve"> (correlations!$O$3 * 'movie-row'!C18 + correlations!$O$7 * 'movie-row'!G18 + correlations!$O$10 * 'movie-row'!J18 + correlations!$O$20 * 'movie-row'!T18 + correlations!$O$24 * 'movie-row'!X18) / (IF('movie-row'!C18&lt;&gt;0,correlations!$O$3,0) + IF('movie-row'!G18&lt;&gt;0,correlations!$O$7,0) + IF('movie-row'!J18&lt;&gt;0,correlations!$O$10,0) + IF('movie-row'!T18&lt;&gt;0,correlations!$O$20,0) + IF('movie-row'!X18&lt;&gt;0,correlations!$O$24,0))</f>
        <v>4.6959623347297734</v>
      </c>
      <c r="D18" cm="1">
        <f t="array" ref="D18" xml:space="preserve"> 'movie-row'!$F$102+ SUMPRODUCT(IF('movie-row'!$B18:$Z18&lt;&gt;0, 'movie-row'!$B18:$Z18 - 'movie-row'!$B$102:$Z$102, 0), correlations!$B$6:$Z$6) / SUM(IF('movie-row'!$B18:$Z18&lt;&gt;0, correlations!$B$6:$Z$6, 0))</f>
        <v>4.6009890382118428</v>
      </c>
      <c r="E18" cm="1">
        <f t="array" ref="E18" xml:space="preserve"> 'movie-row'!$O$102+ SUMPRODUCT(IF('movie-row'!$B18:$Z18&lt;&gt;0, 'movie-row'!$B18:$Z18 - 'movie-row'!$B$102:$Z$102, 0), correlations!$B$15:$Z$15) / SUM(IF('movie-row'!$B18:$Z18&lt;&gt;0, correlations!$B$15:$Z$15, 0))</f>
        <v>5.1868459060526453</v>
      </c>
    </row>
    <row r="19" spans="1:5" x14ac:dyDescent="0.2">
      <c r="A19" t="s">
        <v>17</v>
      </c>
      <c r="B19" s="2">
        <f xml:space="preserve"> (correlations!$F$8 * 'movie-row'!H19 + correlations!$F$19 * 'movie-row'!S19 + correlations!$F$21 * 'movie-row'!U19 + correlations!$F$25 * 'movie-row'!Y19 + correlations!$F$26 * 'movie-row'!Z19) / (IF('movie-row'!H19&lt;&gt;0,correlations!$F$8,0) + IF('movie-row'!S19&lt;&gt;0,correlations!$F$19,0) + IF('movie-row'!U19&lt;&gt;0,correlations!$F$21,0) + IF('movie-row'!Y19&lt;&gt;0,correlations!$F$25,0) + IF('movie-row'!Z19&lt;&gt;0,correlations!$F$26,0))</f>
        <v>2</v>
      </c>
      <c r="C19" s="2">
        <f xml:space="preserve"> (correlations!$O$3 * 'movie-row'!C19 + correlations!$O$7 * 'movie-row'!G19 + correlations!$O$10 * 'movie-row'!J19 + correlations!$O$20 * 'movie-row'!T19 + correlations!$O$24 * 'movie-row'!X19) / (IF('movie-row'!C19&lt;&gt;0,correlations!$O$3,0) + IF('movie-row'!G19&lt;&gt;0,correlations!$O$7,0) + IF('movie-row'!J19&lt;&gt;0,correlations!$O$10,0) + IF('movie-row'!T19&lt;&gt;0,correlations!$O$20,0) + IF('movie-row'!X19&lt;&gt;0,correlations!$O$24,0))</f>
        <v>4</v>
      </c>
      <c r="D19" cm="1">
        <f t="array" ref="D19" xml:space="preserve"> 'movie-row'!$F$102+ SUMPRODUCT(IF('movie-row'!$B19:$Z19&lt;&gt;0, 'movie-row'!$B19:$Z19 - 'movie-row'!$B$102:$Z$102, 0), correlations!$B$6:$Z$6) / SUM(IF('movie-row'!$B19:$Z19&lt;&gt;0, correlations!$B$6:$Z$6, 0))</f>
        <v>2.7715384615384613</v>
      </c>
      <c r="E19" cm="1">
        <f t="array" ref="E19" xml:space="preserve"> 'movie-row'!$O$102+ SUMPRODUCT(IF('movie-row'!$B19:$Z19&lt;&gt;0, 'movie-row'!$B19:$Z19 - 'movie-row'!$B$102:$Z$102, 0), correlations!$B$15:$Z$15) / SUM(IF('movie-row'!$B19:$Z19&lt;&gt;0, correlations!$B$15:$Z$15, 0))</f>
        <v>4.5317642556448536</v>
      </c>
    </row>
    <row r="20" spans="1:5" x14ac:dyDescent="0.2">
      <c r="A20" t="s">
        <v>18</v>
      </c>
      <c r="B20" s="2">
        <f xml:space="preserve"> (correlations!$F$8 * 'movie-row'!H20 + correlations!$F$19 * 'movie-row'!S20 + correlations!$F$21 * 'movie-row'!U20 + correlations!$F$25 * 'movie-row'!Y20 + correlations!$F$26 * 'movie-row'!Z20) / (IF('movie-row'!H20&lt;&gt;0,correlations!$F$8,0) + IF('movie-row'!S20&lt;&gt;0,correlations!$F$19,0) + IF('movie-row'!U20&lt;&gt;0,correlations!$F$21,0) + IF('movie-row'!Y20&lt;&gt;0,correlations!$F$25,0) + IF('movie-row'!Z20&lt;&gt;0,correlations!$F$26,0))</f>
        <v>3.0278136928427886</v>
      </c>
      <c r="C20" s="2">
        <f xml:space="preserve"> (correlations!$O$3 * 'movie-row'!C20 + correlations!$O$7 * 'movie-row'!G20 + correlations!$O$10 * 'movie-row'!J20 + correlations!$O$20 * 'movie-row'!T20 + correlations!$O$24 * 'movie-row'!X20) / (IF('movie-row'!C20&lt;&gt;0,correlations!$O$3,0) + IF('movie-row'!G20&lt;&gt;0,correlations!$O$7,0) + IF('movie-row'!J20&lt;&gt;0,correlations!$O$10,0) + IF('movie-row'!T20&lt;&gt;0,correlations!$O$20,0) + IF('movie-row'!X20&lt;&gt;0,correlations!$O$24,0))</f>
        <v>3.5861602872978935</v>
      </c>
      <c r="D20" cm="1">
        <f t="array" ref="D20" xml:space="preserve"> 'movie-row'!$F$102+ SUMPRODUCT(IF('movie-row'!$B20:$Z20&lt;&gt;0, 'movie-row'!$B20:$Z20 - 'movie-row'!$B$102:$Z$102, 0), correlations!$B$6:$Z$6) / SUM(IF('movie-row'!$B20:$Z20&lt;&gt;0, correlations!$B$6:$Z$6, 0))</f>
        <v>3.3830876087799209</v>
      </c>
      <c r="E20" cm="1">
        <f t="array" ref="E20" xml:space="preserve"> 'movie-row'!$O$102+ SUMPRODUCT(IF('movie-row'!$B20:$Z20&lt;&gt;0, 'movie-row'!$B20:$Z20 - 'movie-row'!$B$102:$Z$102, 0), correlations!$B$15:$Z$15) / SUM(IF('movie-row'!$B20:$Z20&lt;&gt;0, correlations!$B$15:$Z$15, 0))</f>
        <v>4.1385341935259872</v>
      </c>
    </row>
    <row r="21" spans="1:5" x14ac:dyDescent="0.2">
      <c r="A21" t="s">
        <v>19</v>
      </c>
      <c r="B21" s="2">
        <f xml:space="preserve"> (correlations!$F$8 * 'movie-row'!H21 + correlations!$F$19 * 'movie-row'!S21 + correlations!$F$21 * 'movie-row'!U21 + correlations!$F$25 * 'movie-row'!Y21 + correlations!$F$26 * 'movie-row'!Z21) / (IF('movie-row'!H21&lt;&gt;0,correlations!$F$8,0) + IF('movie-row'!S21&lt;&gt;0,correlations!$F$19,0) + IF('movie-row'!U21&lt;&gt;0,correlations!$F$21,0) + IF('movie-row'!Y21&lt;&gt;0,correlations!$F$25,0) + IF('movie-row'!Z21&lt;&gt;0,correlations!$F$26,0))</f>
        <v>4.0954902281114514</v>
      </c>
      <c r="C21" s="2">
        <f xml:space="preserve"> (correlations!$O$3 * 'movie-row'!C21 + correlations!$O$7 * 'movie-row'!G21 + correlations!$O$10 * 'movie-row'!J21 + correlations!$O$20 * 'movie-row'!T21 + correlations!$O$24 * 'movie-row'!X21) / (IF('movie-row'!C21&lt;&gt;0,correlations!$O$3,0) + IF('movie-row'!G21&lt;&gt;0,correlations!$O$7,0) + IF('movie-row'!J21&lt;&gt;0,correlations!$O$10,0) + IF('movie-row'!T21&lt;&gt;0,correlations!$O$20,0) + IF('movie-row'!X21&lt;&gt;0,correlations!$O$24,0))</f>
        <v>3.5505093609593295</v>
      </c>
      <c r="D21" cm="1">
        <f t="array" ref="D21" xml:space="preserve"> 'movie-row'!$F$102+ SUMPRODUCT(IF('movie-row'!$B21:$Z21&lt;&gt;0, 'movie-row'!$B21:$Z21 - 'movie-row'!$B$102:$Z$102, 0), correlations!$B$6:$Z$6) / SUM(IF('movie-row'!$B21:$Z21&lt;&gt;0, correlations!$B$6:$Z$6, 0))</f>
        <v>4.2249169254628169</v>
      </c>
      <c r="E21" cm="1">
        <f t="array" ref="E21" xml:space="preserve"> 'movie-row'!$O$102+ SUMPRODUCT(IF('movie-row'!$B21:$Z21&lt;&gt;0, 'movie-row'!$B21:$Z21 - 'movie-row'!$B$102:$Z$102, 0), correlations!$B$15:$Z$15) / SUM(IF('movie-row'!$B21:$Z21&lt;&gt;0, correlations!$B$15:$Z$15, 0))</f>
        <v>3.9981139748861145</v>
      </c>
    </row>
    <row r="22" spans="1:5" x14ac:dyDescent="0.2">
      <c r="A22" t="s">
        <v>20</v>
      </c>
      <c r="B22" s="2">
        <f xml:space="preserve"> (correlations!$F$8 * 'movie-row'!H22 + correlations!$F$19 * 'movie-row'!S22 + correlations!$F$21 * 'movie-row'!U22 + correlations!$F$25 * 'movie-row'!Y22 + correlations!$F$26 * 'movie-row'!Z22) / (IF('movie-row'!H22&lt;&gt;0,correlations!$F$8,0) + IF('movie-row'!S22&lt;&gt;0,correlations!$F$19,0) + IF('movie-row'!U22&lt;&gt;0,correlations!$F$21,0) + IF('movie-row'!Y22&lt;&gt;0,correlations!$F$25,0) + IF('movie-row'!Z22&lt;&gt;0,correlations!$F$26,0))</f>
        <v>3.66777149154546</v>
      </c>
      <c r="C22" s="2">
        <f xml:space="preserve"> (correlations!$O$3 * 'movie-row'!C22 + correlations!$O$7 * 'movie-row'!G22 + correlations!$O$10 * 'movie-row'!J22 + correlations!$O$20 * 'movie-row'!T22 + correlations!$O$24 * 'movie-row'!X22) / (IF('movie-row'!C22&lt;&gt;0,correlations!$O$3,0) + IF('movie-row'!G22&lt;&gt;0,correlations!$O$7,0) + IF('movie-row'!J22&lt;&gt;0,correlations!$O$10,0) + IF('movie-row'!T22&lt;&gt;0,correlations!$O$20,0) + IF('movie-row'!X22&lt;&gt;0,correlations!$O$24,0))</f>
        <v>4.1959623347297734</v>
      </c>
      <c r="D22" cm="1">
        <f t="array" ref="D22" xml:space="preserve"> 'movie-row'!$F$102+ SUMPRODUCT(IF('movie-row'!$B22:$Z22&lt;&gt;0, 'movie-row'!$B22:$Z22 - 'movie-row'!$B$102:$Z$102, 0), correlations!$B$6:$Z$6) / SUM(IF('movie-row'!$B22:$Z22&lt;&gt;0, correlations!$B$6:$Z$6, 0))</f>
        <v>3.7611233402093678</v>
      </c>
      <c r="E22" cm="1">
        <f t="array" ref="E22" xml:space="preserve"> 'movie-row'!$O$102+ SUMPRODUCT(IF('movie-row'!$B22:$Z22&lt;&gt;0, 'movie-row'!$B22:$Z22 - 'movie-row'!$B$102:$Z$102, 0), correlations!$B$15:$Z$15) / SUM(IF('movie-row'!$B22:$Z22&lt;&gt;0, correlations!$B$15:$Z$15, 0))</f>
        <v>4.6868459060526453</v>
      </c>
    </row>
    <row r="23" spans="1:5" x14ac:dyDescent="0.2">
      <c r="A23" t="s">
        <v>21</v>
      </c>
      <c r="B23" s="2">
        <f xml:space="preserve"> (correlations!$F$8 * 'movie-row'!H23 + correlations!$F$19 * 'movie-row'!S23 + correlations!$F$21 * 'movie-row'!U23 + correlations!$F$25 * 'movie-row'!Y23 + correlations!$F$26 * 'movie-row'!Z23) / (IF('movie-row'!H23&lt;&gt;0,correlations!$F$8,0) + IF('movie-row'!S23&lt;&gt;0,correlations!$F$19,0) + IF('movie-row'!U23&lt;&gt;0,correlations!$F$21,0) + IF('movie-row'!Y23&lt;&gt;0,correlations!$F$25,0) + IF('movie-row'!Z23&lt;&gt;0,correlations!$F$26,0))</f>
        <v>4.5514539251952533</v>
      </c>
      <c r="C23" s="2">
        <f xml:space="preserve"> (correlations!$O$3 * 'movie-row'!C23 + correlations!$O$7 * 'movie-row'!G23 + correlations!$O$10 * 'movie-row'!J23 + correlations!$O$20 * 'movie-row'!T23 + correlations!$O$24 * 'movie-row'!X23) / (IF('movie-row'!C23&lt;&gt;0,correlations!$O$3,0) + IF('movie-row'!G23&lt;&gt;0,correlations!$O$7,0) + IF('movie-row'!J23&lt;&gt;0,correlations!$O$10,0) + IF('movie-row'!T23&lt;&gt;0,correlations!$O$20,0) + IF('movie-row'!X23&lt;&gt;0,correlations!$O$24,0))</f>
        <v>4.332653524073975</v>
      </c>
      <c r="D23" cm="1">
        <f t="array" ref="D23" xml:space="preserve"> 'movie-row'!$F$102+ SUMPRODUCT(IF('movie-row'!$B23:$Z23&lt;&gt;0, 'movie-row'!$B23:$Z23 - 'movie-row'!$B$102:$Z$102, 0), correlations!$B$6:$Z$6) / SUM(IF('movie-row'!$B23:$Z23&lt;&gt;0, correlations!$B$6:$Z$6, 0))</f>
        <v>4.8567700830989775</v>
      </c>
      <c r="E23" cm="1">
        <f t="array" ref="E23" xml:space="preserve"> 'movie-row'!$O$102+ SUMPRODUCT(IF('movie-row'!$B23:$Z23&lt;&gt;0, 'movie-row'!$B23:$Z23 - 'movie-row'!$B$102:$Z$102, 0), correlations!$B$15:$Z$15) / SUM(IF('movie-row'!$B23:$Z23&lt;&gt;0, correlations!$B$15:$Z$15, 0))</f>
        <v>4.7802581380007609</v>
      </c>
    </row>
    <row r="24" spans="1:5" x14ac:dyDescent="0.2">
      <c r="A24" t="s">
        <v>22</v>
      </c>
      <c r="B24" s="2">
        <f xml:space="preserve"> (correlations!$F$8 * 'movie-row'!H24 + correlations!$F$19 * 'movie-row'!S24 + correlations!$F$21 * 'movie-row'!U24 + correlations!$F$25 * 'movie-row'!Y24 + correlations!$F$26 * 'movie-row'!Z24) / (IF('movie-row'!H24&lt;&gt;0,correlations!$F$8,0) + IF('movie-row'!S24&lt;&gt;0,correlations!$F$19,0) + IF('movie-row'!U24&lt;&gt;0,correlations!$F$21,0) + IF('movie-row'!Y24&lt;&gt;0,correlations!$F$25,0) + IF('movie-row'!Z24&lt;&gt;0,correlations!$F$26,0))</f>
        <v>3.477348111966438</v>
      </c>
      <c r="C24" s="2">
        <f xml:space="preserve"> (correlations!$O$3 * 'movie-row'!C24 + correlations!$O$7 * 'movie-row'!G24 + correlations!$O$10 * 'movie-row'!J24 + correlations!$O$20 * 'movie-row'!T24 + correlations!$O$24 * 'movie-row'!X24) / (IF('movie-row'!C24&lt;&gt;0,correlations!$O$3,0) + IF('movie-row'!G24&lt;&gt;0,correlations!$O$7,0) + IF('movie-row'!J24&lt;&gt;0,correlations!$O$10,0) + IF('movie-row'!T24&lt;&gt;0,correlations!$O$20,0) + IF('movie-row'!X24&lt;&gt;0,correlations!$O$24,0))</f>
        <v>4.2197153750123571</v>
      </c>
      <c r="D24" cm="1">
        <f t="array" ref="D24" xml:space="preserve"> 'movie-row'!$F$102+ SUMPRODUCT(IF('movie-row'!$B24:$Z24&lt;&gt;0, 'movie-row'!$B24:$Z24 - 'movie-row'!$B$102:$Z$102, 0), correlations!$B$6:$Z$6) / SUM(IF('movie-row'!$B24:$Z24&lt;&gt;0, correlations!$B$6:$Z$6, 0))</f>
        <v>3.5706999606303462</v>
      </c>
      <c r="E24" cm="1">
        <f t="array" ref="E24" xml:space="preserve"> 'movie-row'!$O$102+ SUMPRODUCT(IF('movie-row'!$B24:$Z24&lt;&gt;0, 'movie-row'!$B24:$Z24 - 'movie-row'!$B$102:$Z$102, 0), correlations!$B$15:$Z$15) / SUM(IF('movie-row'!$B24:$Z24&lt;&gt;0, correlations!$B$15:$Z$15, 0))</f>
        <v>4.667319988939143</v>
      </c>
    </row>
    <row r="25" spans="1:5" x14ac:dyDescent="0.2">
      <c r="A25" t="s">
        <v>23</v>
      </c>
      <c r="B25" s="2">
        <f xml:space="preserve"> (correlations!$F$8 * 'movie-row'!H25 + correlations!$F$19 * 'movie-row'!S25 + correlations!$F$21 * 'movie-row'!U25 + correlations!$F$25 * 'movie-row'!Y25 + correlations!$F$26 * 'movie-row'!Z25) / (IF('movie-row'!H25&lt;&gt;0,correlations!$F$8,0) + IF('movie-row'!S25&lt;&gt;0,correlations!$F$19,0) + IF('movie-row'!U25&lt;&gt;0,correlations!$F$21,0) + IF('movie-row'!Y25&lt;&gt;0,correlations!$F$25,0) + IF('movie-row'!Z25&lt;&gt;0,correlations!$F$26,0))</f>
        <v>3.6186457727357637</v>
      </c>
      <c r="C25" s="2">
        <f xml:space="preserve"> (correlations!$O$3 * 'movie-row'!C25 + correlations!$O$7 * 'movie-row'!G25 + correlations!$O$10 * 'movie-row'!J25 + correlations!$O$20 * 'movie-row'!T25 + correlations!$O$24 * 'movie-row'!X25) / (IF('movie-row'!C25&lt;&gt;0,correlations!$O$3,0) + IF('movie-row'!G25&lt;&gt;0,correlations!$O$7,0) + IF('movie-row'!J25&lt;&gt;0,correlations!$O$10,0) + IF('movie-row'!T25&lt;&gt;0,correlations!$O$20,0) + IF('movie-row'!X25&lt;&gt;0,correlations!$O$24,0))</f>
        <v>3.7237620643185818</v>
      </c>
      <c r="D25" cm="1">
        <f t="array" ref="D25" xml:space="preserve"> 'movie-row'!$F$102+ SUMPRODUCT(IF('movie-row'!$B25:$Z25&lt;&gt;0, 'movie-row'!$B25:$Z25 - 'movie-row'!$B$102:$Z$102, 0), correlations!$B$6:$Z$6) / SUM(IF('movie-row'!$B25:$Z25&lt;&gt;0, correlations!$B$6:$Z$6, 0))</f>
        <v>3.9239619306394871</v>
      </c>
      <c r="E25" cm="1">
        <f t="array" ref="E25" xml:space="preserve"> 'movie-row'!$O$102+ SUMPRODUCT(IF('movie-row'!$B25:$Z25&lt;&gt;0, 'movie-row'!$B25:$Z25 - 'movie-row'!$B$102:$Z$102, 0), correlations!$B$15:$Z$15) / SUM(IF('movie-row'!$B25:$Z25&lt;&gt;0, correlations!$B$15:$Z$15, 0))</f>
        <v>4.2146456356414541</v>
      </c>
    </row>
    <row r="26" spans="1:5" x14ac:dyDescent="0.2">
      <c r="A26" t="s">
        <v>24</v>
      </c>
      <c r="B26" s="2">
        <f xml:space="preserve"> (correlations!$F$8 * 'movie-row'!H26 + correlations!$F$19 * 'movie-row'!S26 + correlations!$F$21 * 'movie-row'!U26 + correlations!$F$25 * 'movie-row'!Y26 + correlations!$F$26 * 'movie-row'!Z26) / (IF('movie-row'!H26&lt;&gt;0,correlations!$F$8,0) + IF('movie-row'!S26&lt;&gt;0,correlations!$F$19,0) + IF('movie-row'!U26&lt;&gt;0,correlations!$F$21,0) + IF('movie-row'!Y26&lt;&gt;0,correlations!$F$25,0) + IF('movie-row'!Z26&lt;&gt;0,correlations!$F$26,0))</f>
        <v>3.2267417826829279</v>
      </c>
      <c r="C26" s="2">
        <f xml:space="preserve"> (correlations!$O$3 * 'movie-row'!C26 + correlations!$O$7 * 'movie-row'!G26 + correlations!$O$10 * 'movie-row'!J26 + correlations!$O$20 * 'movie-row'!T26 + correlations!$O$24 * 'movie-row'!X26) / (IF('movie-row'!C26&lt;&gt;0,correlations!$O$3,0) + IF('movie-row'!G26&lt;&gt;0,correlations!$O$7,0) + IF('movie-row'!J26&lt;&gt;0,correlations!$O$10,0) + IF('movie-row'!T26&lt;&gt;0,correlations!$O$20,0) + IF('movie-row'!X26&lt;&gt;0,correlations!$O$24,0))</f>
        <v>3.4883440429170438</v>
      </c>
      <c r="D26" cm="1">
        <f t="array" ref="D26" xml:space="preserve"> 'movie-row'!$F$102+ SUMPRODUCT(IF('movie-row'!$B26:$Z26&lt;&gt;0, 'movie-row'!$B26:$Z26 - 'movie-row'!$B$102:$Z$102, 0), correlations!$B$6:$Z$6) / SUM(IF('movie-row'!$B26:$Z26&lt;&gt;0, correlations!$B$6:$Z$6, 0))</f>
        <v>3.6552126201311785</v>
      </c>
      <c r="E26" cm="1">
        <f t="array" ref="E26" xml:space="preserve"> 'movie-row'!$O$102+ SUMPRODUCT(IF('movie-row'!$B26:$Z26&lt;&gt;0, 'movie-row'!$B26:$Z26 - 'movie-row'!$B$102:$Z$102, 0), correlations!$B$15:$Z$15) / SUM(IF('movie-row'!$B26:$Z26&lt;&gt;0, correlations!$B$15:$Z$15, 0))</f>
        <v>3.9792276142399152</v>
      </c>
    </row>
    <row r="27" spans="1:5" x14ac:dyDescent="0.2">
      <c r="A27" t="s">
        <v>25</v>
      </c>
      <c r="B27" s="2">
        <f xml:space="preserve"> (correlations!$F$8 * 'movie-row'!H27 + correlations!$F$19 * 'movie-row'!S27 + correlations!$F$21 * 'movie-row'!U27 + correlations!$F$25 * 'movie-row'!Y27 + correlations!$F$26 * 'movie-row'!Z27) / (IF('movie-row'!H27&lt;&gt;0,correlations!$F$8,0) + IF('movie-row'!S27&lt;&gt;0,correlations!$F$19,0) + IF('movie-row'!U27&lt;&gt;0,correlations!$F$21,0) + IF('movie-row'!Y27&lt;&gt;0,correlations!$F$25,0) + IF('movie-row'!Z27&lt;&gt;0,correlations!$F$26,0))</f>
        <v>4.1408649537321924</v>
      </c>
      <c r="C27" s="2">
        <f xml:space="preserve"> (correlations!$O$3 * 'movie-row'!C27 + correlations!$O$7 * 'movie-row'!G27 + correlations!$O$10 * 'movie-row'!J27 + correlations!$O$20 * 'movie-row'!T27 + correlations!$O$24 * 'movie-row'!X27) / (IF('movie-row'!C27&lt;&gt;0,correlations!$O$3,0) + IF('movie-row'!G27&lt;&gt;0,correlations!$O$7,0) + IF('movie-row'!J27&lt;&gt;0,correlations!$O$10,0) + IF('movie-row'!T27&lt;&gt;0,correlations!$O$20,0) + IF('movie-row'!X27&lt;&gt;0,correlations!$O$24,0))</f>
        <v>4.5103754203018056</v>
      </c>
      <c r="D27" cm="1">
        <f t="array" ref="D27" xml:space="preserve"> 'movie-row'!$F$102+ SUMPRODUCT(IF('movie-row'!$B27:$Z27&lt;&gt;0, 'movie-row'!$B27:$Z27 - 'movie-row'!$B$102:$Z$102, 0), correlations!$B$6:$Z$6) / SUM(IF('movie-row'!$B27:$Z27&lt;&gt;0, correlations!$B$6:$Z$6, 0))</f>
        <v>4.4499364135431003</v>
      </c>
      <c r="E27" cm="1">
        <f t="array" ref="E27" xml:space="preserve"> 'movie-row'!$O$102+ SUMPRODUCT(IF('movie-row'!$B27:$Z27&lt;&gt;0, 'movie-row'!$B27:$Z27 - 'movie-row'!$B$102:$Z$102, 0), correlations!$B$15:$Z$15) / SUM(IF('movie-row'!$B27:$Z27&lt;&gt;0, correlations!$B$15:$Z$15, 0))</f>
        <v>4.8071515546530845</v>
      </c>
    </row>
    <row r="28" spans="1:5" x14ac:dyDescent="0.2">
      <c r="A28" t="s">
        <v>26</v>
      </c>
      <c r="B28" s="2">
        <f xml:space="preserve"> (correlations!$F$8 * 'movie-row'!H28 + correlations!$F$19 * 'movie-row'!S28 + correlations!$F$21 * 'movie-row'!U28 + correlations!$F$25 * 'movie-row'!Y28 + correlations!$F$26 * 'movie-row'!Z28) / (IF('movie-row'!H28&lt;&gt;0,correlations!$F$8,0) + IF('movie-row'!S28&lt;&gt;0,correlations!$F$19,0) + IF('movie-row'!U28&lt;&gt;0,correlations!$F$21,0) + IF('movie-row'!Y28&lt;&gt;0,correlations!$F$25,0) + IF('movie-row'!Z28&lt;&gt;0,correlations!$F$26,0))</f>
        <v>3.6411102157960329</v>
      </c>
      <c r="C28" s="2">
        <f xml:space="preserve"> (correlations!$O$3 * 'movie-row'!C28 + correlations!$O$7 * 'movie-row'!G28 + correlations!$O$10 * 'movie-row'!J28 + correlations!$O$20 * 'movie-row'!T28 + correlations!$O$24 * 'movie-row'!X28) / (IF('movie-row'!C28&lt;&gt;0,correlations!$O$3,0) + IF('movie-row'!G28&lt;&gt;0,correlations!$O$7,0) + IF('movie-row'!J28&lt;&gt;0,correlations!$O$10,0) + IF('movie-row'!T28&lt;&gt;0,correlations!$O$20,0) + IF('movie-row'!X28&lt;&gt;0,correlations!$O$24,0))</f>
        <v>4</v>
      </c>
      <c r="D28" cm="1">
        <f t="array" ref="D28" xml:space="preserve"> 'movie-row'!$F$102+ SUMPRODUCT(IF('movie-row'!$B28:$Z28&lt;&gt;0, 'movie-row'!$B28:$Z28 - 'movie-row'!$B$102:$Z$102, 0), correlations!$B$6:$Z$6) / SUM(IF('movie-row'!$B28:$Z28&lt;&gt;0, correlations!$B$6:$Z$6, 0))</f>
        <v>3.7344620644599416</v>
      </c>
      <c r="E28" cm="1">
        <f t="array" ref="E28" xml:space="preserve"> 'movie-row'!$O$102+ SUMPRODUCT(IF('movie-row'!$B28:$Z28&lt;&gt;0, 'movie-row'!$B28:$Z28 - 'movie-row'!$B$102:$Z$102, 0), correlations!$B$15:$Z$15) / SUM(IF('movie-row'!$B28:$Z28&lt;&gt;0, correlations!$B$15:$Z$15, 0))</f>
        <v>4.4278911128947946</v>
      </c>
    </row>
    <row r="29" spans="1:5" x14ac:dyDescent="0.2">
      <c r="A29" t="s">
        <v>27</v>
      </c>
      <c r="B29" s="2">
        <f xml:space="preserve"> (correlations!$F$8 * 'movie-row'!H29 + correlations!$F$19 * 'movie-row'!S29 + correlations!$F$21 * 'movie-row'!U29 + correlations!$F$25 * 'movie-row'!Y29 + correlations!$F$26 * 'movie-row'!Z29) / (IF('movie-row'!H29&lt;&gt;0,correlations!$F$8,0) + IF('movie-row'!S29&lt;&gt;0,correlations!$F$19,0) + IF('movie-row'!U29&lt;&gt;0,correlations!$F$21,0) + IF('movie-row'!Y29&lt;&gt;0,correlations!$F$25,0) + IF('movie-row'!Z29&lt;&gt;0,correlations!$F$26,0))</f>
        <v>4.2405935396569365</v>
      </c>
      <c r="C29" s="2">
        <f xml:space="preserve"> (correlations!$O$3 * 'movie-row'!C29 + correlations!$O$7 * 'movie-row'!G29 + correlations!$O$10 * 'movie-row'!J29 + correlations!$O$20 * 'movie-row'!T29 + correlations!$O$24 * 'movie-row'!X29) / (IF('movie-row'!C29&lt;&gt;0,correlations!$O$3,0) + IF('movie-row'!G29&lt;&gt;0,correlations!$O$7,0) + IF('movie-row'!J29&lt;&gt;0,correlations!$O$10,0) + IF('movie-row'!T29&lt;&gt;0,correlations!$O$20,0) + IF('movie-row'!X29&lt;&gt;0,correlations!$O$24,0))</f>
        <v>4.894123920149176</v>
      </c>
      <c r="D29" cm="1">
        <f t="array" ref="D29" xml:space="preserve"> 'movie-row'!$F$102+ SUMPRODUCT(IF('movie-row'!$B29:$Z29&lt;&gt;0, 'movie-row'!$B29:$Z29 - 'movie-row'!$B$102:$Z$102, 0), correlations!$B$6:$Z$6) / SUM(IF('movie-row'!$B29:$Z29&lt;&gt;0, correlations!$B$6:$Z$6, 0))</f>
        <v>4.2976435606272805</v>
      </c>
      <c r="E29" cm="1">
        <f t="array" ref="E29" xml:space="preserve"> 'movie-row'!$O$102+ SUMPRODUCT(IF('movie-row'!$B29:$Z29&lt;&gt;0, 'movie-row'!$B29:$Z29 - 'movie-row'!$B$102:$Z$102, 0), correlations!$B$15:$Z$15) / SUM(IF('movie-row'!$B29:$Z29&lt;&gt;0, correlations!$B$15:$Z$15, 0))</f>
        <v>5.3220150330439706</v>
      </c>
    </row>
    <row r="30" spans="1:5" x14ac:dyDescent="0.2">
      <c r="A30" t="s">
        <v>28</v>
      </c>
      <c r="B30" s="2">
        <f xml:space="preserve"> (correlations!$F$8 * 'movie-row'!H30 + correlations!$F$19 * 'movie-row'!S30 + correlations!$F$21 * 'movie-row'!U30 + correlations!$F$25 * 'movie-row'!Y30 + correlations!$F$26 * 'movie-row'!Z30) / (IF('movie-row'!H30&lt;&gt;0,correlations!$F$8,0) + IF('movie-row'!S30&lt;&gt;0,correlations!$F$19,0) + IF('movie-row'!U30&lt;&gt;0,correlations!$F$21,0) + IF('movie-row'!Y30&lt;&gt;0,correlations!$F$25,0) + IF('movie-row'!Z30&lt;&gt;0,correlations!$F$26,0))</f>
        <v>2.5</v>
      </c>
      <c r="C30" s="2">
        <f xml:space="preserve"> (correlations!$O$3 * 'movie-row'!C30 + correlations!$O$7 * 'movie-row'!G30 + correlations!$O$10 * 'movie-row'!J30 + correlations!$O$20 * 'movie-row'!T30 + correlations!$O$24 * 'movie-row'!X30) / (IF('movie-row'!C30&lt;&gt;0,correlations!$O$3,0) + IF('movie-row'!G30&lt;&gt;0,correlations!$O$7,0) + IF('movie-row'!J30&lt;&gt;0,correlations!$O$10,0) + IF('movie-row'!T30&lt;&gt;0,correlations!$O$20,0) + IF('movie-row'!X30&lt;&gt;0,correlations!$O$24,0))</f>
        <v>3.7583739855602118</v>
      </c>
      <c r="D30" cm="1">
        <f t="array" ref="D30" xml:space="preserve"> 'movie-row'!$F$102+ SUMPRODUCT(IF('movie-row'!$B30:$Z30&lt;&gt;0, 'movie-row'!$B30:$Z30 - 'movie-row'!$B$102:$Z$102, 0), correlations!$B$6:$Z$6) / SUM(IF('movie-row'!$B30:$Z30&lt;&gt;0, correlations!$B$6:$Z$6, 0))</f>
        <v>3.2715384615384613</v>
      </c>
      <c r="E30" cm="1">
        <f t="array" ref="E30" xml:space="preserve"> 'movie-row'!$O$102+ SUMPRODUCT(IF('movie-row'!$B30:$Z30&lt;&gt;0, 'movie-row'!$B30:$Z30 - 'movie-row'!$B$102:$Z$102, 0), correlations!$B$15:$Z$15) / SUM(IF('movie-row'!$B30:$Z30&lt;&gt;0, correlations!$B$15:$Z$15, 0))</f>
        <v>4.1649390422997854</v>
      </c>
    </row>
    <row r="31" spans="1:5" x14ac:dyDescent="0.2">
      <c r="A31" t="s">
        <v>29</v>
      </c>
      <c r="B31" s="2">
        <f xml:space="preserve"> (correlations!$F$8 * 'movie-row'!H31 + correlations!$F$19 * 'movie-row'!S31 + correlations!$F$21 * 'movie-row'!U31 + correlations!$F$25 * 'movie-row'!Y31 + correlations!$F$26 * 'movie-row'!Z31) / (IF('movie-row'!H31&lt;&gt;0,correlations!$F$8,0) + IF('movie-row'!S31&lt;&gt;0,correlations!$F$19,0) + IF('movie-row'!U31&lt;&gt;0,correlations!$F$21,0) + IF('movie-row'!Y31&lt;&gt;0,correlations!$F$25,0) + IF('movie-row'!Z31&lt;&gt;0,correlations!$F$26,0))</f>
        <v>2.6237797284972535</v>
      </c>
      <c r="C31" s="2">
        <f xml:space="preserve"> (correlations!$O$3 * 'movie-row'!C31 + correlations!$O$7 * 'movie-row'!G31 + correlations!$O$10 * 'movie-row'!J31 + correlations!$O$20 * 'movie-row'!T31 + correlations!$O$24 * 'movie-row'!X31) / (IF('movie-row'!C31&lt;&gt;0,correlations!$O$3,0) + IF('movie-row'!G31&lt;&gt;0,correlations!$O$7,0) + IF('movie-row'!J31&lt;&gt;0,correlations!$O$10,0) + IF('movie-row'!T31&lt;&gt;0,correlations!$O$20,0) + IF('movie-row'!X31&lt;&gt;0,correlations!$O$24,0))</f>
        <v>2.5</v>
      </c>
      <c r="D31" cm="1">
        <f t="array" ref="D31" xml:space="preserve"> 'movie-row'!$F$102+ SUMPRODUCT(IF('movie-row'!$B31:$Z31&lt;&gt;0, 'movie-row'!$B31:$Z31 - 'movie-row'!$B$102:$Z$102, 0), correlations!$B$6:$Z$6) / SUM(IF('movie-row'!$B31:$Z31&lt;&gt;0, correlations!$B$6:$Z$6, 0))</f>
        <v>3.0522505659455041</v>
      </c>
      <c r="E31" cm="1">
        <f t="array" ref="E31" xml:space="preserve"> 'movie-row'!$O$102+ SUMPRODUCT(IF('movie-row'!$B31:$Z31&lt;&gt;0, 'movie-row'!$B31:$Z31 - 'movie-row'!$B$102:$Z$102, 0), correlations!$B$15:$Z$15) / SUM(IF('movie-row'!$B31:$Z31&lt;&gt;0, correlations!$B$15:$Z$15, 0))</f>
        <v>3.1838942307692313</v>
      </c>
    </row>
    <row r="32" spans="1:5" x14ac:dyDescent="0.2">
      <c r="A32" t="s">
        <v>30</v>
      </c>
      <c r="B32" s="2">
        <f xml:space="preserve"> (correlations!$F$8 * 'movie-row'!H32 + correlations!$F$19 * 'movie-row'!S32 + correlations!$F$21 * 'movie-row'!U32 + correlations!$F$25 * 'movie-row'!Y32 + correlations!$F$26 * 'movie-row'!Z32) / (IF('movie-row'!H32&lt;&gt;0,correlations!$F$8,0) + IF('movie-row'!S32&lt;&gt;0,correlations!$F$19,0) + IF('movie-row'!U32&lt;&gt;0,correlations!$F$21,0) + IF('movie-row'!Y32&lt;&gt;0,correlations!$F$25,0) + IF('movie-row'!Z32&lt;&gt;0,correlations!$F$26,0))</f>
        <v>3.8920642871070572</v>
      </c>
      <c r="C32" s="2">
        <f xml:space="preserve"> (correlations!$O$3 * 'movie-row'!C32 + correlations!$O$7 * 'movie-row'!G32 + correlations!$O$10 * 'movie-row'!J32 + correlations!$O$20 * 'movie-row'!T32 + correlations!$O$24 * 'movie-row'!X32) / (IF('movie-row'!C32&lt;&gt;0,correlations!$O$3,0) + IF('movie-row'!G32&lt;&gt;0,correlations!$O$7,0) + IF('movie-row'!J32&lt;&gt;0,correlations!$O$10,0) + IF('movie-row'!T32&lt;&gt;0,correlations!$O$20,0) + IF('movie-row'!X32&lt;&gt;0,correlations!$O$24,0))</f>
        <v>4.0349829147664371</v>
      </c>
      <c r="D32" cm="1">
        <f t="array" ref="D32" xml:space="preserve"> 'movie-row'!$F$102+ SUMPRODUCT(IF('movie-row'!$B32:$Z32&lt;&gt;0, 'movie-row'!$B32:$Z32 - 'movie-row'!$B$102:$Z$102, 0), correlations!$B$6:$Z$6) / SUM(IF('movie-row'!$B32:$Z32&lt;&gt;0, correlations!$B$6:$Z$6, 0))</f>
        <v>4.197380445010781</v>
      </c>
      <c r="E32" cm="1">
        <f t="array" ref="E32" xml:space="preserve"> 'movie-row'!$O$102+ SUMPRODUCT(IF('movie-row'!$B32:$Z32&lt;&gt;0, 'movie-row'!$B32:$Z32 - 'movie-row'!$B$102:$Z$102, 0), correlations!$B$15:$Z$15) / SUM(IF('movie-row'!$B32:$Z32&lt;&gt;0, correlations!$B$15:$Z$15, 0))</f>
        <v>4.5942308947599839</v>
      </c>
    </row>
    <row r="33" spans="1:5" x14ac:dyDescent="0.2">
      <c r="A33" t="s">
        <v>31</v>
      </c>
      <c r="B33" s="2">
        <f xml:space="preserve"> (correlations!$F$8 * 'movie-row'!H33 + correlations!$F$19 * 'movie-row'!S33 + correlations!$F$21 * 'movie-row'!U33 + correlations!$F$25 * 'movie-row'!Y33 + correlations!$F$26 * 'movie-row'!Z33) / (IF('movie-row'!H33&lt;&gt;0,correlations!$F$8,0) + IF('movie-row'!S33&lt;&gt;0,correlations!$F$19,0) + IF('movie-row'!U33&lt;&gt;0,correlations!$F$21,0) + IF('movie-row'!Y33&lt;&gt;0,correlations!$F$25,0) + IF('movie-row'!Z33&lt;&gt;0,correlations!$F$26,0))</f>
        <v>3.8184100900035776</v>
      </c>
      <c r="C33" s="2">
        <f xml:space="preserve"> (correlations!$O$3 * 'movie-row'!C33 + correlations!$O$7 * 'movie-row'!G33 + correlations!$O$10 * 'movie-row'!J33 + correlations!$O$20 * 'movie-row'!T33 + correlations!$O$24 * 'movie-row'!X33) / (IF('movie-row'!C33&lt;&gt;0,correlations!$O$3,0) + IF('movie-row'!G33&lt;&gt;0,correlations!$O$7,0) + IF('movie-row'!J33&lt;&gt;0,correlations!$O$10,0) + IF('movie-row'!T33&lt;&gt;0,correlations!$O$20,0) + IF('movie-row'!X33&lt;&gt;0,correlations!$O$24,0))</f>
        <v>4.4763825394573251</v>
      </c>
      <c r="D33" cm="1">
        <f t="array" ref="D33" xml:space="preserve"> 'movie-row'!$F$102+ SUMPRODUCT(IF('movie-row'!$B33:$Z33&lt;&gt;0, 'movie-row'!$B33:$Z33 - 'movie-row'!$B$102:$Z$102, 0), correlations!$B$6:$Z$6) / SUM(IF('movie-row'!$B33:$Z33&lt;&gt;0, correlations!$B$6:$Z$6, 0))</f>
        <v>3.9117619386674858</v>
      </c>
      <c r="E33" cm="1">
        <f t="array" ref="E33" xml:space="preserve"> 'movie-row'!$O$102+ SUMPRODUCT(IF('movie-row'!$B33:$Z33&lt;&gt;0, 'movie-row'!$B33:$Z33 - 'movie-row'!$B$102:$Z$102, 0), correlations!$B$15:$Z$15) / SUM(IF('movie-row'!$B33:$Z33&lt;&gt;0, correlations!$B$15:$Z$15, 0))</f>
        <v>4.9042736523521189</v>
      </c>
    </row>
    <row r="34" spans="1:5" x14ac:dyDescent="0.2">
      <c r="A34" t="s">
        <v>32</v>
      </c>
      <c r="B34" s="2">
        <f xml:space="preserve"> (correlations!$F$8 * 'movie-row'!H34 + correlations!$F$19 * 'movie-row'!S34 + correlations!$F$21 * 'movie-row'!U34 + correlations!$F$25 * 'movie-row'!Y34 + correlations!$F$26 * 'movie-row'!Z34) / (IF('movie-row'!H34&lt;&gt;0,correlations!$F$8,0) + IF('movie-row'!S34&lt;&gt;0,correlations!$F$19,0) + IF('movie-row'!U34&lt;&gt;0,correlations!$F$21,0) + IF('movie-row'!Y34&lt;&gt;0,correlations!$F$25,0) + IF('movie-row'!Z34&lt;&gt;0,correlations!$F$26,0))</f>
        <v>4</v>
      </c>
      <c r="C34" s="2">
        <f xml:space="preserve"> (correlations!$O$3 * 'movie-row'!C34 + correlations!$O$7 * 'movie-row'!G34 + correlations!$O$10 * 'movie-row'!J34 + correlations!$O$20 * 'movie-row'!T34 + correlations!$O$24 * 'movie-row'!X34) / (IF('movie-row'!C34&lt;&gt;0,correlations!$O$3,0) + IF('movie-row'!G34&lt;&gt;0,correlations!$O$7,0) + IF('movie-row'!J34&lt;&gt;0,correlations!$O$10,0) + IF('movie-row'!T34&lt;&gt;0,correlations!$O$20,0) + IF('movie-row'!X34&lt;&gt;0,correlations!$O$24,0))</f>
        <v>4.770943789051123</v>
      </c>
      <c r="D34" cm="1">
        <f t="array" ref="D34" xml:space="preserve"> 'movie-row'!$F$102+ SUMPRODUCT(IF('movie-row'!$B34:$Z34&lt;&gt;0, 'movie-row'!$B34:$Z34 - 'movie-row'!$B$102:$Z$102, 0), correlations!$B$6:$Z$6) / SUM(IF('movie-row'!$B34:$Z34&lt;&gt;0, correlations!$B$6:$Z$6, 0))</f>
        <v>4.7715384615384613</v>
      </c>
      <c r="E34" cm="1">
        <f t="array" ref="E34" xml:space="preserve"> 'movie-row'!$O$102+ SUMPRODUCT(IF('movie-row'!$B34:$Z34&lt;&gt;0, 'movie-row'!$B34:$Z34 - 'movie-row'!$B$102:$Z$102, 0), correlations!$B$15:$Z$15) / SUM(IF('movie-row'!$B34:$Z34&lt;&gt;0, correlations!$B$15:$Z$15, 0))</f>
        <v>5.2411105801616555</v>
      </c>
    </row>
    <row r="35" spans="1:5" x14ac:dyDescent="0.2">
      <c r="A35" t="s">
        <v>33</v>
      </c>
      <c r="B35" s="2">
        <f xml:space="preserve"> (correlations!$F$8 * 'movie-row'!H35 + correlations!$F$19 * 'movie-row'!S35 + correlations!$F$21 * 'movie-row'!U35 + correlations!$F$25 * 'movie-row'!Y35 + correlations!$F$26 * 'movie-row'!Z35) / (IF('movie-row'!H35&lt;&gt;0,correlations!$F$8,0) + IF('movie-row'!S35&lt;&gt;0,correlations!$F$19,0) + IF('movie-row'!U35&lt;&gt;0,correlations!$F$21,0) + IF('movie-row'!Y35&lt;&gt;0,correlations!$F$25,0) + IF('movie-row'!Z35&lt;&gt;0,correlations!$F$26,0))</f>
        <v>2.5409656242083352</v>
      </c>
      <c r="C35" s="2">
        <f xml:space="preserve"> (correlations!$O$3 * 'movie-row'!C35 + correlations!$O$7 * 'movie-row'!G35 + correlations!$O$10 * 'movie-row'!J35 + correlations!$O$20 * 'movie-row'!T35 + correlations!$O$24 * 'movie-row'!X35) / (IF('movie-row'!C35&lt;&gt;0,correlations!$O$3,0) + IF('movie-row'!G35&lt;&gt;0,correlations!$O$7,0) + IF('movie-row'!J35&lt;&gt;0,correlations!$O$10,0) + IF('movie-row'!T35&lt;&gt;0,correlations!$O$20,0) + IF('movie-row'!X35&lt;&gt;0,correlations!$O$24,0))</f>
        <v>4.8821943502095824</v>
      </c>
      <c r="D35" cm="1">
        <f t="array" ref="D35" xml:space="preserve"> 'movie-row'!$F$102+ SUMPRODUCT(IF('movie-row'!$B35:$Z35&lt;&gt;0, 'movie-row'!$B35:$Z35 - 'movie-row'!$B$102:$Z$102, 0), correlations!$B$6:$Z$6) / SUM(IF('movie-row'!$B35:$Z35&lt;&gt;0, correlations!$B$6:$Z$6, 0))</f>
        <v>2.850037084019243</v>
      </c>
      <c r="E35" cm="1">
        <f t="array" ref="E35" xml:space="preserve"> 'movie-row'!$O$102+ SUMPRODUCT(IF('movie-row'!$B35:$Z35&lt;&gt;0, 'movie-row'!$B35:$Z35 - 'movie-row'!$B$102:$Z$102, 0), correlations!$B$15:$Z$15) / SUM(IF('movie-row'!$B35:$Z35&lt;&gt;0, correlations!$B$15:$Z$15, 0))</f>
        <v>5.2614236920709665</v>
      </c>
    </row>
    <row r="36" spans="1:5" x14ac:dyDescent="0.2">
      <c r="A36" t="s">
        <v>34</v>
      </c>
      <c r="B36" s="2">
        <f xml:space="preserve"> (correlations!$F$8 * 'movie-row'!H36 + correlations!$F$19 * 'movie-row'!S36 + correlations!$F$21 * 'movie-row'!U36 + correlations!$F$25 * 'movie-row'!Y36 + correlations!$F$26 * 'movie-row'!Z36) / (IF('movie-row'!H36&lt;&gt;0,correlations!$F$8,0) + IF('movie-row'!S36&lt;&gt;0,correlations!$F$19,0) + IF('movie-row'!U36&lt;&gt;0,correlations!$F$21,0) + IF('movie-row'!Y36&lt;&gt;0,correlations!$F$25,0) + IF('movie-row'!Z36&lt;&gt;0,correlations!$F$26,0))</f>
        <v>3.3708763500523076</v>
      </c>
      <c r="C36" s="2">
        <f xml:space="preserve"> (correlations!$O$3 * 'movie-row'!C36 + correlations!$O$7 * 'movie-row'!G36 + correlations!$O$10 * 'movie-row'!J36 + correlations!$O$20 * 'movie-row'!T36 + correlations!$O$24 * 'movie-row'!X36) / (IF('movie-row'!C36&lt;&gt;0,correlations!$O$3,0) + IF('movie-row'!G36&lt;&gt;0,correlations!$O$7,0) + IF('movie-row'!J36&lt;&gt;0,correlations!$O$10,0) + IF('movie-row'!T36&lt;&gt;0,correlations!$O$20,0) + IF('movie-row'!X36&lt;&gt;0,correlations!$O$24,0))</f>
        <v>3.3479811673648867</v>
      </c>
      <c r="D36" cm="1">
        <f t="array" ref="D36" xml:space="preserve"> 'movie-row'!$F$102+ SUMPRODUCT(IF('movie-row'!$B36:$Z36&lt;&gt;0, 'movie-row'!$B36:$Z36 - 'movie-row'!$B$102:$Z$102, 0), correlations!$B$6:$Z$6) / SUM(IF('movie-row'!$B36:$Z36&lt;&gt;0, correlations!$B$6:$Z$6, 0))</f>
        <v>3.4642281987162153</v>
      </c>
      <c r="E36" cm="1">
        <f t="array" ref="E36" xml:space="preserve"> 'movie-row'!$O$102+ SUMPRODUCT(IF('movie-row'!$B36:$Z36&lt;&gt;0, 'movie-row'!$B36:$Z36 - 'movie-row'!$B$102:$Z$102, 0), correlations!$B$15:$Z$15) / SUM(IF('movie-row'!$B36:$Z36&lt;&gt;0, correlations!$B$15:$Z$15, 0))</f>
        <v>3.8388647386877581</v>
      </c>
    </row>
    <row r="37" spans="1:5" x14ac:dyDescent="0.2">
      <c r="A37" t="s">
        <v>35</v>
      </c>
      <c r="B37" s="2">
        <f xml:space="preserve"> (correlations!$F$8 * 'movie-row'!H37 + correlations!$F$19 * 'movie-row'!S37 + correlations!$F$21 * 'movie-row'!U37 + correlations!$F$25 * 'movie-row'!Y37 + correlations!$F$26 * 'movie-row'!Z37) / (IF('movie-row'!H37&lt;&gt;0,correlations!$F$8,0) + IF('movie-row'!S37&lt;&gt;0,correlations!$F$19,0) + IF('movie-row'!U37&lt;&gt;0,correlations!$F$21,0) + IF('movie-row'!Y37&lt;&gt;0,correlations!$F$25,0) + IF('movie-row'!Z37&lt;&gt;0,correlations!$F$26,0))</f>
        <v>3.3590095652753509</v>
      </c>
      <c r="C37" s="2">
        <f xml:space="preserve"> (correlations!$O$3 * 'movie-row'!C37 + correlations!$O$7 * 'movie-row'!G37 + correlations!$O$10 * 'movie-row'!J37 + correlations!$O$20 * 'movie-row'!T37 + correlations!$O$24 * 'movie-row'!X37) / (IF('movie-row'!C37&lt;&gt;0,correlations!$O$3,0) + IF('movie-row'!G37&lt;&gt;0,correlations!$O$7,0) + IF('movie-row'!J37&lt;&gt;0,correlations!$O$10,0) + IF('movie-row'!T37&lt;&gt;0,correlations!$O$20,0) + IF('movie-row'!X37&lt;&gt;0,correlations!$O$24,0))</f>
        <v>4.395616600027509</v>
      </c>
      <c r="D37" cm="1">
        <f t="array" ref="D37" xml:space="preserve"> 'movie-row'!$F$102+ SUMPRODUCT(IF('movie-row'!$B37:$Z37&lt;&gt;0, 'movie-row'!$B37:$Z37 - 'movie-row'!$B$102:$Z$102, 0), correlations!$B$6:$Z$6) / SUM(IF('movie-row'!$B37:$Z37&lt;&gt;0, correlations!$B$6:$Z$6, 0))</f>
        <v>3.4523614139392591</v>
      </c>
      <c r="E37" cm="1">
        <f t="array" ref="E37" xml:space="preserve"> 'movie-row'!$O$102+ SUMPRODUCT(IF('movie-row'!$B37:$Z37&lt;&gt;0, 'movie-row'!$B37:$Z37 - 'movie-row'!$B$102:$Z$102, 0), correlations!$B$15:$Z$15) / SUM(IF('movie-row'!$B37:$Z37&lt;&gt;0, correlations!$B$15:$Z$15, 0))</f>
        <v>4.9479905062556027</v>
      </c>
    </row>
    <row r="38" spans="1:5" x14ac:dyDescent="0.2">
      <c r="A38" t="s">
        <v>36</v>
      </c>
      <c r="B38" s="2">
        <f xml:space="preserve"> (correlations!$F$8 * 'movie-row'!H38 + correlations!$F$19 * 'movie-row'!S38 + correlations!$F$21 * 'movie-row'!U38 + correlations!$F$25 * 'movie-row'!Y38 + correlations!$F$26 * 'movie-row'!Z38) / (IF('movie-row'!H38&lt;&gt;0,correlations!$F$8,0) + IF('movie-row'!S38&lt;&gt;0,correlations!$F$19,0) + IF('movie-row'!U38&lt;&gt;0,correlations!$F$21,0) + IF('movie-row'!Y38&lt;&gt;0,correlations!$F$25,0) + IF('movie-row'!Z38&lt;&gt;0,correlations!$F$26,0))</f>
        <v>3.9017222284273587</v>
      </c>
      <c r="C38" s="2">
        <f xml:space="preserve"> (correlations!$O$3 * 'movie-row'!C38 + correlations!$O$7 * 'movie-row'!G38 + correlations!$O$10 * 'movie-row'!J38 + correlations!$O$20 * 'movie-row'!T38 + correlations!$O$24 * 'movie-row'!X38) / (IF('movie-row'!C38&lt;&gt;0,correlations!$O$3,0) + IF('movie-row'!G38&lt;&gt;0,correlations!$O$7,0) + IF('movie-row'!J38&lt;&gt;0,correlations!$O$10,0) + IF('movie-row'!T38&lt;&gt;0,correlations!$O$20,0) + IF('movie-row'!X38&lt;&gt;0,correlations!$O$24,0))</f>
        <v>3.6750728844220504</v>
      </c>
      <c r="D38" cm="1">
        <f t="array" ref="D38" xml:space="preserve"> 'movie-row'!$F$102+ SUMPRODUCT(IF('movie-row'!$B38:$Z38&lt;&gt;0, 'movie-row'!$B38:$Z38 - 'movie-row'!$B$102:$Z$102, 0), correlations!$B$6:$Z$6) / SUM(IF('movie-row'!$B38:$Z38&lt;&gt;0, correlations!$B$6:$Z$6, 0))</f>
        <v>4.2070383863310825</v>
      </c>
      <c r="E38" cm="1">
        <f t="array" ref="E38" xml:space="preserve"> 'movie-row'!$O$102+ SUMPRODUCT(IF('movie-row'!$B38:$Z38&lt;&gt;0, 'movie-row'!$B38:$Z38 - 'movie-row'!$B$102:$Z$102, 0), correlations!$B$15:$Z$15) / SUM(IF('movie-row'!$B38:$Z38&lt;&gt;0, correlations!$B$15:$Z$15, 0))</f>
        <v>4.2274467906501441</v>
      </c>
    </row>
    <row r="39" spans="1:5" x14ac:dyDescent="0.2">
      <c r="A39" t="s">
        <v>37</v>
      </c>
      <c r="B39" s="2">
        <f xml:space="preserve"> (correlations!$F$8 * 'movie-row'!H39 + correlations!$F$19 * 'movie-row'!S39 + correlations!$F$21 * 'movie-row'!U39 + correlations!$F$25 * 'movie-row'!Y39 + correlations!$F$26 * 'movie-row'!Z39) / (IF('movie-row'!H39&lt;&gt;0,correlations!$F$8,0) + IF('movie-row'!S39&lt;&gt;0,correlations!$F$19,0) + IF('movie-row'!U39&lt;&gt;0,correlations!$F$21,0) + IF('movie-row'!Y39&lt;&gt;0,correlations!$F$25,0) + IF('movie-row'!Z39&lt;&gt;0,correlations!$F$26,0))</f>
        <v>2.6985465190650921</v>
      </c>
      <c r="C39" s="2">
        <f xml:space="preserve"> (correlations!$O$3 * 'movie-row'!C39 + correlations!$O$7 * 'movie-row'!G39 + correlations!$O$10 * 'movie-row'!J39 + correlations!$O$20 * 'movie-row'!T39 + correlations!$O$24 * 'movie-row'!X39) / (IF('movie-row'!C39&lt;&gt;0,correlations!$O$3,0) + IF('movie-row'!G39&lt;&gt;0,correlations!$O$7,0) + IF('movie-row'!J39&lt;&gt;0,correlations!$O$10,0) + IF('movie-row'!T39&lt;&gt;0,correlations!$O$20,0) + IF('movie-row'!X39&lt;&gt;0,correlations!$O$24,0))</f>
        <v>2.8163441677700214</v>
      </c>
      <c r="D39" cm="1">
        <f t="array" ref="D39" xml:space="preserve"> 'movie-row'!$F$102+ SUMPRODUCT(IF('movie-row'!$B39:$Z39&lt;&gt;0, 'movie-row'!$B39:$Z39 - 'movie-row'!$B$102:$Z$102, 0), correlations!$B$6:$Z$6) / SUM(IF('movie-row'!$B39:$Z39&lt;&gt;0, correlations!$B$6:$Z$6, 0))</f>
        <v>3.1837652147978739</v>
      </c>
      <c r="E39" cm="1">
        <f t="array" ref="E39" xml:space="preserve"> 'movie-row'!$O$102+ SUMPRODUCT(IF('movie-row'!$B39:$Z39&lt;&gt;0, 'movie-row'!$B39:$Z39 - 'movie-row'!$B$102:$Z$102, 0), correlations!$B$15:$Z$15) / SUM(IF('movie-row'!$B39:$Z39&lt;&gt;0, correlations!$B$15:$Z$15, 0))</f>
        <v>3.3755921477635686</v>
      </c>
    </row>
    <row r="40" spans="1:5" x14ac:dyDescent="0.2">
      <c r="A40" t="s">
        <v>38</v>
      </c>
      <c r="B40" s="2">
        <f xml:space="preserve"> (correlations!$F$8 * 'movie-row'!H40 + correlations!$F$19 * 'movie-row'!S40 + correlations!$F$21 * 'movie-row'!U40 + correlations!$F$25 * 'movie-row'!Y40 + correlations!$F$26 * 'movie-row'!Z40) / (IF('movie-row'!H40&lt;&gt;0,correlations!$F$8,0) + IF('movie-row'!S40&lt;&gt;0,correlations!$F$19,0) + IF('movie-row'!U40&lt;&gt;0,correlations!$F$21,0) + IF('movie-row'!Y40&lt;&gt;0,correlations!$F$25,0) + IF('movie-row'!Z40&lt;&gt;0,correlations!$F$26,0))</f>
        <v>4.019591789289489</v>
      </c>
      <c r="C40" s="2">
        <f xml:space="preserve"> (correlations!$O$3 * 'movie-row'!C40 + correlations!$O$7 * 'movie-row'!G40 + correlations!$O$10 * 'movie-row'!J40 + correlations!$O$20 * 'movie-row'!T40 + correlations!$O$24 * 'movie-row'!X40) / (IF('movie-row'!C40&lt;&gt;0,correlations!$O$3,0) + IF('movie-row'!G40&lt;&gt;0,correlations!$O$7,0) + IF('movie-row'!J40&lt;&gt;0,correlations!$O$10,0) + IF('movie-row'!T40&lt;&gt;0,correlations!$O$20,0) + IF('movie-row'!X40&lt;&gt;0,correlations!$O$24,0))</f>
        <v>4.7290562109488752</v>
      </c>
      <c r="D40" cm="1">
        <f t="array" ref="D40" xml:space="preserve"> 'movie-row'!$F$102+ SUMPRODUCT(IF('movie-row'!$B40:$Z40&lt;&gt;0, 'movie-row'!$B40:$Z40 - 'movie-row'!$B$102:$Z$102, 0), correlations!$B$6:$Z$6) / SUM(IF('movie-row'!$B40:$Z40&lt;&gt;0, correlations!$B$6:$Z$6, 0))</f>
        <v>4.0766418102598321</v>
      </c>
      <c r="E40" cm="1">
        <f t="array" ref="E40" xml:space="preserve"> 'movie-row'!$O$102+ SUMPRODUCT(IF('movie-row'!$B40:$Z40&lt;&gt;0, 'movie-row'!$B40:$Z40 - 'movie-row'!$B$102:$Z$102, 0), correlations!$B$15:$Z$15) / SUM(IF('movie-row'!$B40:$Z40&lt;&gt;0, correlations!$B$15:$Z$15, 0))</f>
        <v>5.1992230020594077</v>
      </c>
    </row>
    <row r="41" spans="1:5" x14ac:dyDescent="0.2">
      <c r="A41" t="s">
        <v>39</v>
      </c>
      <c r="B41" s="2">
        <f xml:space="preserve"> (correlations!$F$8 * 'movie-row'!H41 + correlations!$F$19 * 'movie-row'!S41 + correlations!$F$21 * 'movie-row'!U41 + correlations!$F$25 * 'movie-row'!Y41 + correlations!$F$26 * 'movie-row'!Z41) / (IF('movie-row'!H41&lt;&gt;0,correlations!$F$8,0) + IF('movie-row'!S41&lt;&gt;0,correlations!$F$19,0) + IF('movie-row'!U41&lt;&gt;0,correlations!$F$21,0) + IF('movie-row'!Y41&lt;&gt;0,correlations!$F$25,0) + IF('movie-row'!Z41&lt;&gt;0,correlations!$F$26,0))</f>
        <v>3.1986297152214265</v>
      </c>
      <c r="C41" s="2">
        <f xml:space="preserve"> (correlations!$O$3 * 'movie-row'!C41 + correlations!$O$7 * 'movie-row'!G41 + correlations!$O$10 * 'movie-row'!J41 + correlations!$O$20 * 'movie-row'!T41 + correlations!$O$24 * 'movie-row'!X41) / (IF('movie-row'!C41&lt;&gt;0,correlations!$O$3,0) + IF('movie-row'!G41&lt;&gt;0,correlations!$O$7,0) + IF('movie-row'!J41&lt;&gt;0,correlations!$O$10,0) + IF('movie-row'!T41&lt;&gt;0,correlations!$O$20,0) + IF('movie-row'!X41&lt;&gt;0,correlations!$O$24,0))</f>
        <v>4.5432307783898791</v>
      </c>
      <c r="D41" cm="1">
        <f t="array" ref="D41" xml:space="preserve"> 'movie-row'!$F$102+ SUMPRODUCT(IF('movie-row'!$B41:$Z41&lt;&gt;0, 'movie-row'!$B41:$Z41 - 'movie-row'!$B$102:$Z$102, 0), correlations!$B$6:$Z$6) / SUM(IF('movie-row'!$B41:$Z41&lt;&gt;0, correlations!$B$6:$Z$6, 0))</f>
        <v>3.2556797361917704</v>
      </c>
      <c r="E41" cm="1">
        <f t="array" ref="E41" xml:space="preserve"> 'movie-row'!$O$102+ SUMPRODUCT(IF('movie-row'!$B41:$Z41&lt;&gt;0, 'movie-row'!$B41:$Z41 - 'movie-row'!$B$102:$Z$102, 0), correlations!$B$15:$Z$15) / SUM(IF('movie-row'!$B41:$Z41&lt;&gt;0, correlations!$B$15:$Z$15, 0))</f>
        <v>4.9224601202512632</v>
      </c>
    </row>
    <row r="42" spans="1:5" x14ac:dyDescent="0.2">
      <c r="A42" t="s">
        <v>40</v>
      </c>
      <c r="B42" s="2">
        <f xml:space="preserve"> (correlations!$F$8 * 'movie-row'!H42 + correlations!$F$19 * 'movie-row'!S42 + correlations!$F$21 * 'movie-row'!U42 + correlations!$F$25 * 'movie-row'!Y42 + correlations!$F$26 * 'movie-row'!Z42) / (IF('movie-row'!H42&lt;&gt;0,correlations!$F$8,0) + IF('movie-row'!S42&lt;&gt;0,correlations!$F$19,0) + IF('movie-row'!U42&lt;&gt;0,correlations!$F$21,0) + IF('movie-row'!Y42&lt;&gt;0,correlations!$F$25,0) + IF('movie-row'!Z42&lt;&gt;0,correlations!$F$26,0))</f>
        <v>3.0000000000000004</v>
      </c>
      <c r="C42" s="2">
        <f xml:space="preserve"> (correlations!$O$3 * 'movie-row'!C42 + correlations!$O$7 * 'movie-row'!G42 + correlations!$O$10 * 'movie-row'!J42 + correlations!$O$20 * 'movie-row'!T42 + correlations!$O$24 * 'movie-row'!X42) / (IF('movie-row'!C42&lt;&gt;0,correlations!$O$3,0) + IF('movie-row'!G42&lt;&gt;0,correlations!$O$7,0) + IF('movie-row'!J42&lt;&gt;0,correlations!$O$10,0) + IF('movie-row'!T42&lt;&gt;0,correlations!$O$20,0) + IF('movie-row'!X42&lt;&gt;0,correlations!$O$24,0))</f>
        <v>3.1871686328466282</v>
      </c>
      <c r="D42" cm="1">
        <f t="array" ref="D42" xml:space="preserve"> 'movie-row'!$F$102+ SUMPRODUCT(IF('movie-row'!$B42:$Z42&lt;&gt;0, 'movie-row'!$B42:$Z42 - 'movie-row'!$B$102:$Z$102, 0), correlations!$B$6:$Z$6) / SUM(IF('movie-row'!$B42:$Z42&lt;&gt;0, correlations!$B$6:$Z$6, 0))</f>
        <v>3.5489342513551709</v>
      </c>
      <c r="E42" cm="1">
        <f t="array" ref="E42" xml:space="preserve"> 'movie-row'!$O$102+ SUMPRODUCT(IF('movie-row'!$B42:$Z42&lt;&gt;0, 'movie-row'!$B42:$Z42 - 'movie-row'!$B$102:$Z$102, 0), correlations!$B$15:$Z$15) / SUM(IF('movie-row'!$B42:$Z42&lt;&gt;0, correlations!$B$15:$Z$15, 0))</f>
        <v>3.6573354239571603</v>
      </c>
    </row>
    <row r="43" spans="1:5" x14ac:dyDescent="0.2">
      <c r="A43" t="s">
        <v>41</v>
      </c>
      <c r="B43" s="2">
        <f xml:space="preserve"> (correlations!$F$8 * 'movie-row'!H43 + correlations!$F$19 * 'movie-row'!S43 + correlations!$F$21 * 'movie-row'!U43 + correlations!$F$25 * 'movie-row'!Y43 + correlations!$F$26 * 'movie-row'!Z43) / (IF('movie-row'!H43&lt;&gt;0,correlations!$F$8,0) + IF('movie-row'!S43&lt;&gt;0,correlations!$F$19,0) + IF('movie-row'!U43&lt;&gt;0,correlations!$F$21,0) + IF('movie-row'!Y43&lt;&gt;0,correlations!$F$25,0) + IF('movie-row'!Z43&lt;&gt;0,correlations!$F$26,0))</f>
        <v>3.391673480734815</v>
      </c>
      <c r="C43" s="2">
        <f xml:space="preserve"> (correlations!$O$3 * 'movie-row'!C43 + correlations!$O$7 * 'movie-row'!G43 + correlations!$O$10 * 'movie-row'!J43 + correlations!$O$20 * 'movie-row'!T43 + correlations!$O$24 * 'movie-row'!X43) / (IF('movie-row'!C43&lt;&gt;0,correlations!$O$3,0) + IF('movie-row'!G43&lt;&gt;0,correlations!$O$7,0) + IF('movie-row'!J43&lt;&gt;0,correlations!$O$10,0) + IF('movie-row'!T43&lt;&gt;0,correlations!$O$20,0) + IF('movie-row'!X43&lt;&gt;0,correlations!$O$24,0))</f>
        <v>4.5175650218486183</v>
      </c>
      <c r="D43" cm="1">
        <f t="array" ref="D43" xml:space="preserve"> 'movie-row'!$F$102+ SUMPRODUCT(IF('movie-row'!$B43:$Z43&lt;&gt;0, 'movie-row'!$B43:$Z43 - 'movie-row'!$B$102:$Z$102, 0), correlations!$B$6:$Z$6) / SUM(IF('movie-row'!$B43:$Z43&lt;&gt;0, correlations!$B$6:$Z$6, 0))</f>
        <v>3.9406077320899859</v>
      </c>
      <c r="E43" cm="1">
        <f t="array" ref="E43" xml:space="preserve"> 'movie-row'!$O$102+ SUMPRODUCT(IF('movie-row'!$B43:$Z43&lt;&gt;0, 'movie-row'!$B43:$Z43 - 'movie-row'!$B$102:$Z$102, 0), correlations!$B$15:$Z$15) / SUM(IF('movie-row'!$B43:$Z43&lt;&gt;0, correlations!$B$15:$Z$15, 0))</f>
        <v>5.0699389280767129</v>
      </c>
    </row>
    <row r="44" spans="1:5" x14ac:dyDescent="0.2">
      <c r="A44" t="s">
        <v>42</v>
      </c>
      <c r="B44" s="2">
        <f xml:space="preserve"> (correlations!$F$8 * 'movie-row'!H44 + correlations!$F$19 * 'movie-row'!S44 + correlations!$F$21 * 'movie-row'!U44 + correlations!$F$25 * 'movie-row'!Y44 + correlations!$F$26 * 'movie-row'!Z44) / (IF('movie-row'!H44&lt;&gt;0,correlations!$F$8,0) + IF('movie-row'!S44&lt;&gt;0,correlations!$F$19,0) + IF('movie-row'!U44&lt;&gt;0,correlations!$F$21,0) + IF('movie-row'!Y44&lt;&gt;0,correlations!$F$25,0) + IF('movie-row'!Z44&lt;&gt;0,correlations!$F$26,0))</f>
        <v>2.7296177449296719</v>
      </c>
      <c r="C44" s="2">
        <f xml:space="preserve"> (correlations!$O$3 * 'movie-row'!C44 + correlations!$O$7 * 'movie-row'!G44 + correlations!$O$10 * 'movie-row'!J44 + correlations!$O$20 * 'movie-row'!T44 + correlations!$O$24 * 'movie-row'!X44) / (IF('movie-row'!C44&lt;&gt;0,correlations!$O$3,0) + IF('movie-row'!G44&lt;&gt;0,correlations!$O$7,0) + IF('movie-row'!J44&lt;&gt;0,correlations!$O$10,0) + IF('movie-row'!T44&lt;&gt;0,correlations!$O$20,0) + IF('movie-row'!X44&lt;&gt;0,correlations!$O$24,0))</f>
        <v>3.1488551309198574</v>
      </c>
      <c r="D44" cm="1">
        <f t="array" ref="D44" xml:space="preserve"> 'movie-row'!$F$102+ SUMPRODUCT(IF('movie-row'!$B44:$Z44&lt;&gt;0, 'movie-row'!$B44:$Z44 - 'movie-row'!$B$102:$Z$102, 0), correlations!$B$6:$Z$6) / SUM(IF('movie-row'!$B44:$Z44&lt;&gt;0, correlations!$B$6:$Z$6, 0))</f>
        <v>3.1580885823779226</v>
      </c>
      <c r="E44" cm="1">
        <f t="array" ref="E44" xml:space="preserve"> 'movie-row'!$O$102+ SUMPRODUCT(IF('movie-row'!$B44:$Z44&lt;&gt;0, 'movie-row'!$B44:$Z44 - 'movie-row'!$B$102:$Z$102, 0), correlations!$B$15:$Z$15) / SUM(IF('movie-row'!$B44:$Z44&lt;&gt;0, correlations!$B$15:$Z$15, 0))</f>
        <v>3.5767462438146524</v>
      </c>
    </row>
    <row r="45" spans="1:5" x14ac:dyDescent="0.2">
      <c r="A45" t="s">
        <v>43</v>
      </c>
      <c r="B45" s="2">
        <f xml:space="preserve"> (correlations!$F$8 * 'movie-row'!H45 + correlations!$F$19 * 'movie-row'!S45 + correlations!$F$21 * 'movie-row'!U45 + correlations!$F$25 * 'movie-row'!Y45 + correlations!$F$26 * 'movie-row'!Z45) / (IF('movie-row'!H45&lt;&gt;0,correlations!$F$8,0) + IF('movie-row'!S45&lt;&gt;0,correlations!$F$19,0) + IF('movie-row'!U45&lt;&gt;0,correlations!$F$21,0) + IF('movie-row'!Y45&lt;&gt;0,correlations!$F$25,0) + IF('movie-row'!Z45&lt;&gt;0,correlations!$F$26,0))</f>
        <v>3.1586083914612413</v>
      </c>
      <c r="C45" s="2">
        <f xml:space="preserve"> (correlations!$O$3 * 'movie-row'!C45 + correlations!$O$7 * 'movie-row'!G45 + correlations!$O$10 * 'movie-row'!J45 + correlations!$O$20 * 'movie-row'!T45 + correlations!$O$24 * 'movie-row'!X45) / (IF('movie-row'!C45&lt;&gt;0,correlations!$O$3,0) + IF('movie-row'!G45&lt;&gt;0,correlations!$O$7,0) + IF('movie-row'!J45&lt;&gt;0,correlations!$O$10,0) + IF('movie-row'!T45&lt;&gt;0,correlations!$O$20,0) + IF('movie-row'!X45&lt;&gt;0,correlations!$O$24,0))</f>
        <v>3.1653172247301322</v>
      </c>
      <c r="D45" cm="1">
        <f t="array" ref="D45" xml:space="preserve"> 'movie-row'!$F$102+ SUMPRODUCT(IF('movie-row'!$B45:$Z45&lt;&gt;0, 'movie-row'!$B45:$Z45 - 'movie-row'!$B$102:$Z$102, 0), correlations!$B$6:$Z$6) / SUM(IF('movie-row'!$B45:$Z45&lt;&gt;0, correlations!$B$6:$Z$6, 0))</f>
        <v>3.2880350888126069</v>
      </c>
      <c r="E45" cm="1">
        <f t="array" ref="E45" xml:space="preserve"> 'movie-row'!$O$102+ SUMPRODUCT(IF('movie-row'!$B45:$Z45&lt;&gt;0, 'movie-row'!$B45:$Z45 - 'movie-row'!$B$102:$Z$102, 0), correlations!$B$15:$Z$15) / SUM(IF('movie-row'!$B45:$Z45&lt;&gt;0, correlations!$B$15:$Z$15, 0))</f>
        <v>3.5445465665915168</v>
      </c>
    </row>
    <row r="46" spans="1:5" x14ac:dyDescent="0.2">
      <c r="A46" t="s">
        <v>44</v>
      </c>
      <c r="B46" s="2">
        <f xml:space="preserve"> (correlations!$F$8 * 'movie-row'!H46 + correlations!$F$19 * 'movie-row'!S46 + correlations!$F$21 * 'movie-row'!U46 + correlations!$F$25 * 'movie-row'!Y46 + correlations!$F$26 * 'movie-row'!Z46) / (IF('movie-row'!H46&lt;&gt;0,correlations!$F$8,0) + IF('movie-row'!S46&lt;&gt;0,correlations!$F$19,0) + IF('movie-row'!U46&lt;&gt;0,correlations!$F$21,0) + IF('movie-row'!Y46&lt;&gt;0,correlations!$F$25,0) + IF('movie-row'!Z46&lt;&gt;0,correlations!$F$26,0))</f>
        <v>3.3648678574272157</v>
      </c>
      <c r="C46" s="2">
        <f xml:space="preserve"> (correlations!$O$3 * 'movie-row'!C46 + correlations!$O$7 * 'movie-row'!G46 + correlations!$O$10 * 'movie-row'!J46 + correlations!$O$20 * 'movie-row'!T46 + correlations!$O$24 * 'movie-row'!X46) / (IF('movie-row'!C46&lt;&gt;0,correlations!$O$3,0) + IF('movie-row'!G46&lt;&gt;0,correlations!$O$7,0) + IF('movie-row'!J46&lt;&gt;0,correlations!$O$10,0) + IF('movie-row'!T46&lt;&gt;0,correlations!$O$20,0) + IF('movie-row'!X46&lt;&gt;0,correlations!$O$24,0))</f>
        <v>4.3836109905961385</v>
      </c>
      <c r="D46" cm="1">
        <f t="array" ref="D46" xml:space="preserve"> 'movie-row'!$F$102+ SUMPRODUCT(IF('movie-row'!$B46:$Z46&lt;&gt;0, 'movie-row'!$B46:$Z46 - 'movie-row'!$B$102:$Z$102, 0), correlations!$B$6:$Z$6) / SUM(IF('movie-row'!$B46:$Z46&lt;&gt;0, correlations!$B$6:$Z$6, 0))</f>
        <v>3.4942945547785813</v>
      </c>
      <c r="E46" cm="1">
        <f t="array" ref="E46" xml:space="preserve"> 'movie-row'!$O$102+ SUMPRODUCT(IF('movie-row'!$B46:$Z46&lt;&gt;0, 'movie-row'!$B46:$Z46 - 'movie-row'!$B$102:$Z$102, 0), correlations!$B$15:$Z$15) / SUM(IF('movie-row'!$B46:$Z46&lt;&gt;0, correlations!$B$15:$Z$15, 0))</f>
        <v>4.9359848968242321</v>
      </c>
    </row>
    <row r="47" spans="1:5" x14ac:dyDescent="0.2">
      <c r="A47" t="s">
        <v>45</v>
      </c>
      <c r="B47" s="2">
        <f xml:space="preserve"> (correlations!$F$8 * 'movie-row'!H47 + correlations!$F$19 * 'movie-row'!S47 + correlations!$F$21 * 'movie-row'!U47 + correlations!$F$25 * 'movie-row'!Y47 + correlations!$F$26 * 'movie-row'!Z47) / (IF('movie-row'!H47&lt;&gt;0,correlations!$F$8,0) + IF('movie-row'!S47&lt;&gt;0,correlations!$F$19,0) + IF('movie-row'!U47&lt;&gt;0,correlations!$F$21,0) + IF('movie-row'!Y47&lt;&gt;0,correlations!$F$25,0) + IF('movie-row'!Z47&lt;&gt;0,correlations!$F$26,0))</f>
        <v>3.3876989237145856</v>
      </c>
      <c r="C47" s="2">
        <f xml:space="preserve"> (correlations!$O$3 * 'movie-row'!C47 + correlations!$O$7 * 'movie-row'!G47 + correlations!$O$10 * 'movie-row'!J47 + correlations!$O$20 * 'movie-row'!T47 + correlations!$O$24 * 'movie-row'!X47) / (IF('movie-row'!C47&lt;&gt;0,correlations!$O$3,0) + IF('movie-row'!G47&lt;&gt;0,correlations!$O$7,0) + IF('movie-row'!J47&lt;&gt;0,correlations!$O$10,0) + IF('movie-row'!T47&lt;&gt;0,correlations!$O$20,0) + IF('movie-row'!X47&lt;&gt;0,correlations!$O$24,0))</f>
        <v>3.4373413548457843</v>
      </c>
      <c r="D47" cm="1">
        <f t="array" ref="D47" xml:space="preserve"> 'movie-row'!$F$102+ SUMPRODUCT(IF('movie-row'!$B47:$Z47&lt;&gt;0, 'movie-row'!$B47:$Z47 - 'movie-row'!$B$102:$Z$102, 0), correlations!$B$6:$Z$6) / SUM(IF('movie-row'!$B47:$Z47&lt;&gt;0, correlations!$B$6:$Z$6, 0))</f>
        <v>3.5171256210659516</v>
      </c>
      <c r="E47" cm="1">
        <f t="array" ref="E47" xml:space="preserve"> 'movie-row'!$O$102+ SUMPRODUCT(IF('movie-row'!$B47:$Z47&lt;&gt;0, 'movie-row'!$B47:$Z47 - 'movie-row'!$B$102:$Z$102, 0), correlations!$B$15:$Z$15) / SUM(IF('movie-row'!$B47:$Z47&lt;&gt;0, correlations!$B$15:$Z$15, 0))</f>
        <v>4.1461416476108175</v>
      </c>
    </row>
    <row r="48" spans="1:5" x14ac:dyDescent="0.2">
      <c r="A48" t="s">
        <v>46</v>
      </c>
      <c r="B48" s="2">
        <f xml:space="preserve"> (correlations!$F$8 * 'movie-row'!H48 + correlations!$F$19 * 'movie-row'!S48 + correlations!$F$21 * 'movie-row'!U48 + correlations!$F$25 * 'movie-row'!Y48 + correlations!$F$26 * 'movie-row'!Z48) / (IF('movie-row'!H48&lt;&gt;0,correlations!$F$8,0) + IF('movie-row'!S48&lt;&gt;0,correlations!$F$19,0) + IF('movie-row'!U48&lt;&gt;0,correlations!$F$21,0) + IF('movie-row'!Y48&lt;&gt;0,correlations!$F$25,0) + IF('movie-row'!Z48&lt;&gt;0,correlations!$F$26,0))</f>
        <v>4.3306009784782038</v>
      </c>
      <c r="C48" s="2">
        <f xml:space="preserve"> (correlations!$O$3 * 'movie-row'!C48 + correlations!$O$7 * 'movie-row'!G48 + correlations!$O$10 * 'movie-row'!J48 + correlations!$O$20 * 'movie-row'!T48 + correlations!$O$24 * 'movie-row'!X48) / (IF('movie-row'!C48&lt;&gt;0,correlations!$O$3,0) + IF('movie-row'!G48&lt;&gt;0,correlations!$O$7,0) + IF('movie-row'!J48&lt;&gt;0,correlations!$O$10,0) + IF('movie-row'!T48&lt;&gt;0,correlations!$O$20,0) + IF('movie-row'!X48&lt;&gt;0,correlations!$O$24,0))</f>
        <v>4.1543991109518181</v>
      </c>
      <c r="D48" cm="1">
        <f t="array" ref="D48" xml:space="preserve"> 'movie-row'!$F$102+ SUMPRODUCT(IF('movie-row'!$B48:$Z48&lt;&gt;0, 'movie-row'!$B48:$Z48 - 'movie-row'!$B$102:$Z$102, 0), correlations!$B$6:$Z$6) / SUM(IF('movie-row'!$B48:$Z48&lt;&gt;0, correlations!$B$6:$Z$6, 0))</f>
        <v>4.4600276758295703</v>
      </c>
      <c r="E48" cm="1">
        <f t="array" ref="E48" xml:space="preserve"> 'movie-row'!$O$102+ SUMPRODUCT(IF('movie-row'!$B48:$Z48&lt;&gt;0, 'movie-row'!$B48:$Z48 - 'movie-row'!$B$102:$Z$102, 0), correlations!$B$15:$Z$15) / SUM(IF('movie-row'!$B48:$Z48&lt;&gt;0, correlations!$B$15:$Z$15, 0))</f>
        <v>4.7067730171799118</v>
      </c>
    </row>
    <row r="49" spans="1:5" x14ac:dyDescent="0.2">
      <c r="A49" t="s">
        <v>47</v>
      </c>
      <c r="B49" s="2">
        <f xml:space="preserve"> (correlations!$F$8 * 'movie-row'!H49 + correlations!$F$19 * 'movie-row'!S49 + correlations!$F$21 * 'movie-row'!U49 + correlations!$F$25 * 'movie-row'!Y49 + correlations!$F$26 * 'movie-row'!Z49) / (IF('movie-row'!H49&lt;&gt;0,correlations!$F$8,0) + IF('movie-row'!S49&lt;&gt;0,correlations!$F$19,0) + IF('movie-row'!U49&lt;&gt;0,correlations!$F$21,0) + IF('movie-row'!Y49&lt;&gt;0,correlations!$F$25,0) + IF('movie-row'!Z49&lt;&gt;0,correlations!$F$26,0))</f>
        <v>3.4714510273818093</v>
      </c>
      <c r="C49" s="2">
        <f xml:space="preserve"> (correlations!$O$3 * 'movie-row'!C49 + correlations!$O$7 * 'movie-row'!G49 + correlations!$O$10 * 'movie-row'!J49 + correlations!$O$20 * 'movie-row'!T49 + correlations!$O$24 * 'movie-row'!X49) / (IF('movie-row'!C49&lt;&gt;0,correlations!$O$3,0) + IF('movie-row'!G49&lt;&gt;0,correlations!$O$7,0) + IF('movie-row'!J49&lt;&gt;0,correlations!$O$10,0) + IF('movie-row'!T49&lt;&gt;0,correlations!$O$20,0) + IF('movie-row'!X49&lt;&gt;0,correlations!$O$24,0))</f>
        <v>4.0490662202343897</v>
      </c>
      <c r="D49" cm="1">
        <f t="array" ref="D49" xml:space="preserve"> 'movie-row'!$F$102+ SUMPRODUCT(IF('movie-row'!$B49:$Z49&lt;&gt;0, 'movie-row'!$B49:$Z49 - 'movie-row'!$B$102:$Z$102, 0), correlations!$B$6:$Z$6) / SUM(IF('movie-row'!$B49:$Z49&lt;&gt;0, correlations!$B$6:$Z$6, 0))</f>
        <v>3.6008777247331749</v>
      </c>
      <c r="E49" cm="1">
        <f t="array" ref="E49" xml:space="preserve"> 'movie-row'!$O$102+ SUMPRODUCT(IF('movie-row'!$B49:$Z49&lt;&gt;0, 'movie-row'!$B49:$Z49 - 'movie-row'!$B$102:$Z$102, 0), correlations!$B$15:$Z$15) / SUM(IF('movie-row'!$B49:$Z49&lt;&gt;0, correlations!$B$15:$Z$15, 0))</f>
        <v>4.4966708341611756</v>
      </c>
    </row>
    <row r="50" spans="1:5" x14ac:dyDescent="0.2">
      <c r="A50" t="s">
        <v>48</v>
      </c>
      <c r="B50" s="2">
        <f xml:space="preserve"> (correlations!$F$8 * 'movie-row'!H50 + correlations!$F$19 * 'movie-row'!S50 + correlations!$F$21 * 'movie-row'!U50 + correlations!$F$25 * 'movie-row'!Y50 + correlations!$F$26 * 'movie-row'!Z50) / (IF('movie-row'!H50&lt;&gt;0,correlations!$F$8,0) + IF('movie-row'!S50&lt;&gt;0,correlations!$F$19,0) + IF('movie-row'!U50&lt;&gt;0,correlations!$F$21,0) + IF('movie-row'!Y50&lt;&gt;0,correlations!$F$25,0) + IF('movie-row'!Z50&lt;&gt;0,correlations!$F$26,0))</f>
        <v>2.9346108624555867</v>
      </c>
      <c r="C50" s="2">
        <f xml:space="preserve"> (correlations!$O$3 * 'movie-row'!C50 + correlations!$O$7 * 'movie-row'!G50 + correlations!$O$10 * 'movie-row'!J50 + correlations!$O$20 * 'movie-row'!T50 + correlations!$O$24 * 'movie-row'!X50) / (IF('movie-row'!C50&lt;&gt;0,correlations!$O$3,0) + IF('movie-row'!G50&lt;&gt;0,correlations!$O$7,0) + IF('movie-row'!J50&lt;&gt;0,correlations!$O$10,0) + IF('movie-row'!T50&lt;&gt;0,correlations!$O$20,0) + IF('movie-row'!X50&lt;&gt;0,correlations!$O$24,0))</f>
        <v>4.0116559570829553</v>
      </c>
      <c r="D50" cm="1">
        <f t="array" ref="D50" xml:space="preserve"> 'movie-row'!$F$102+ SUMPRODUCT(IF('movie-row'!$B50:$Z50&lt;&gt;0, 'movie-row'!$B50:$Z50 - 'movie-row'!$B$102:$Z$102, 0), correlations!$B$6:$Z$6) / SUM(IF('movie-row'!$B50:$Z50&lt;&gt;0, correlations!$B$6:$Z$6, 0))</f>
        <v>3.0640375598069527</v>
      </c>
      <c r="E50" cm="1">
        <f t="array" ref="E50" xml:space="preserve"> 'movie-row'!$O$102+ SUMPRODUCT(IF('movie-row'!$B50:$Z50&lt;&gt;0, 'movie-row'!$B50:$Z50 - 'movie-row'!$B$102:$Z$102, 0), correlations!$B$15:$Z$15) / SUM(IF('movie-row'!$B50:$Z50&lt;&gt;0, correlations!$B$15:$Z$15, 0))</f>
        <v>4.5025395284058272</v>
      </c>
    </row>
    <row r="51" spans="1:5" x14ac:dyDescent="0.2">
      <c r="A51" t="s">
        <v>49</v>
      </c>
      <c r="B51" s="2">
        <f xml:space="preserve"> (correlations!$F$8 * 'movie-row'!H51 + correlations!$F$19 * 'movie-row'!S51 + correlations!$F$21 * 'movie-row'!U51 + correlations!$F$25 * 'movie-row'!Y51 + correlations!$F$26 * 'movie-row'!Z51) / (IF('movie-row'!H51&lt;&gt;0,correlations!$F$8,0) + IF('movie-row'!S51&lt;&gt;0,correlations!$F$19,0) + IF('movie-row'!U51&lt;&gt;0,correlations!$F$21,0) + IF('movie-row'!Y51&lt;&gt;0,correlations!$F$25,0) + IF('movie-row'!Z51&lt;&gt;0,correlations!$F$26,0))</f>
        <v>2.5729184222092303</v>
      </c>
      <c r="C51" s="2">
        <f xml:space="preserve"> (correlations!$O$3 * 'movie-row'!C51 + correlations!$O$7 * 'movie-row'!G51 + correlations!$O$10 * 'movie-row'!J51 + correlations!$O$20 * 'movie-row'!T51 + correlations!$O$24 * 'movie-row'!X51) / (IF('movie-row'!C51&lt;&gt;0,correlations!$O$3,0) + IF('movie-row'!G51&lt;&gt;0,correlations!$O$7,0) + IF('movie-row'!J51&lt;&gt;0,correlations!$O$10,0) + IF('movie-row'!T51&lt;&gt;0,correlations!$O$20,0) + IF('movie-row'!X51&lt;&gt;0,correlations!$O$24,0))</f>
        <v>3.511118824834496</v>
      </c>
      <c r="D51" cm="1">
        <f t="array" ref="D51" xml:space="preserve"> 'movie-row'!$F$102+ SUMPRODUCT(IF('movie-row'!$B51:$Z51&lt;&gt;0, 'movie-row'!$B51:$Z51 - 'movie-row'!$B$102:$Z$102, 0), correlations!$B$6:$Z$6) / SUM(IF('movie-row'!$B51:$Z51&lt;&gt;0, correlations!$B$6:$Z$6, 0))</f>
        <v>2.6662702708731389</v>
      </c>
      <c r="E51" cm="1">
        <f t="array" ref="E51" xml:space="preserve"> 'movie-row'!$O$102+ SUMPRODUCT(IF('movie-row'!$B51:$Z51&lt;&gt;0, 'movie-row'!$B51:$Z51 - 'movie-row'!$B$102:$Z$102, 0), correlations!$B$15:$Z$15) / SUM(IF('movie-row'!$B51:$Z51&lt;&gt;0, correlations!$B$15:$Z$15, 0))</f>
        <v>4.0634927310625901</v>
      </c>
    </row>
    <row r="52" spans="1:5" x14ac:dyDescent="0.2">
      <c r="A52" t="s">
        <v>50</v>
      </c>
      <c r="B52" s="2">
        <f xml:space="preserve"> (correlations!$F$8 * 'movie-row'!H52 + correlations!$F$19 * 'movie-row'!S52 + correlations!$F$21 * 'movie-row'!U52 + correlations!$F$25 * 'movie-row'!Y52 + correlations!$F$26 * 'movie-row'!Z52) / (IF('movie-row'!H52&lt;&gt;0,correlations!$F$8,0) + IF('movie-row'!S52&lt;&gt;0,correlations!$F$19,0) + IF('movie-row'!U52&lt;&gt;0,correlations!$F$21,0) + IF('movie-row'!Y52&lt;&gt;0,correlations!$F$25,0) + IF('movie-row'!Z52&lt;&gt;0,correlations!$F$26,0))</f>
        <v>4.3943789726771723</v>
      </c>
      <c r="C52" s="2">
        <f xml:space="preserve"> (correlations!$O$3 * 'movie-row'!C52 + correlations!$O$7 * 'movie-row'!G52 + correlations!$O$10 * 'movie-row'!J52 + correlations!$O$20 * 'movie-row'!T52 + correlations!$O$24 * 'movie-row'!X52) / (IF('movie-row'!C52&lt;&gt;0,correlations!$O$3,0) + IF('movie-row'!G52&lt;&gt;0,correlations!$O$7,0) + IF('movie-row'!J52&lt;&gt;0,correlations!$O$10,0) + IF('movie-row'!T52&lt;&gt;0,correlations!$O$20,0) + IF('movie-row'!X52&lt;&gt;0,correlations!$O$24,0))</f>
        <v>4.4532582747770073</v>
      </c>
      <c r="D52" cm="1">
        <f t="array" ref="D52" xml:space="preserve"> 'movie-row'!$F$102+ SUMPRODUCT(IF('movie-row'!$B52:$Z52&lt;&gt;0, 'movie-row'!$B52:$Z52 - 'movie-row'!$B$102:$Z$102, 0), correlations!$B$6:$Z$6) / SUM(IF('movie-row'!$B52:$Z52&lt;&gt;0, correlations!$B$6:$Z$6, 0))</f>
        <v>4.4877308213410805</v>
      </c>
      <c r="E52" cm="1">
        <f t="array" ref="E52" xml:space="preserve"> 'movie-row'!$O$102+ SUMPRODUCT(IF('movie-row'!$B52:$Z52&lt;&gt;0, 'movie-row'!$B52:$Z52 - 'movie-row'!$B$102:$Z$102, 0), correlations!$B$15:$Z$15) / SUM(IF('movie-row'!$B52:$Z52&lt;&gt;0, correlations!$B$15:$Z$15, 0))</f>
        <v>4.9008628887037933</v>
      </c>
    </row>
    <row r="53" spans="1:5" x14ac:dyDescent="0.2">
      <c r="A53" t="s">
        <v>51</v>
      </c>
      <c r="B53" s="2">
        <f xml:space="preserve"> (correlations!$F$8 * 'movie-row'!H53 + correlations!$F$19 * 'movie-row'!S53 + correlations!$F$21 * 'movie-row'!U53 + correlations!$F$25 * 'movie-row'!Y53 + correlations!$F$26 * 'movie-row'!Z53) / (IF('movie-row'!H53&lt;&gt;0,correlations!$F$8,0) + IF('movie-row'!S53&lt;&gt;0,correlations!$F$19,0) + IF('movie-row'!U53&lt;&gt;0,correlations!$F$21,0) + IF('movie-row'!Y53&lt;&gt;0,correlations!$F$25,0) + IF('movie-row'!Z53&lt;&gt;0,correlations!$F$26,0))</f>
        <v>2.8139431419913916</v>
      </c>
      <c r="C53" s="2">
        <f xml:space="preserve"> (correlations!$O$3 * 'movie-row'!C53 + correlations!$O$7 * 'movie-row'!G53 + correlations!$O$10 * 'movie-row'!J53 + correlations!$O$20 * 'movie-row'!T53 + correlations!$O$24 * 'movie-row'!X53) / (IF('movie-row'!C53&lt;&gt;0,correlations!$O$3,0) + IF('movie-row'!G53&lt;&gt;0,correlations!$O$7,0) + IF('movie-row'!J53&lt;&gt;0,correlations!$O$10,0) + IF('movie-row'!T53&lt;&gt;0,correlations!$O$20,0) + IF('movie-row'!X53&lt;&gt;0,correlations!$O$24,0))</f>
        <v>3.5184623514743296</v>
      </c>
      <c r="D53" cm="1">
        <f t="array" ref="D53" xml:space="preserve"> 'movie-row'!$F$102+ SUMPRODUCT(IF('movie-row'!$B53:$Z53&lt;&gt;0, 'movie-row'!$B53:$Z53 - 'movie-row'!$B$102:$Z$102, 0), correlations!$B$6:$Z$6) / SUM(IF('movie-row'!$B53:$Z53&lt;&gt;0, correlations!$B$6:$Z$6, 0))</f>
        <v>2.9072949906552998</v>
      </c>
      <c r="E53" cm="1">
        <f t="array" ref="E53" xml:space="preserve"> 'movie-row'!$O$102+ SUMPRODUCT(IF('movie-row'!$B53:$Z53&lt;&gt;0, 'movie-row'!$B53:$Z53 - 'movie-row'!$B$102:$Z$102, 0), correlations!$B$15:$Z$15) / SUM(IF('movie-row'!$B53:$Z53&lt;&gt;0, correlations!$B$15:$Z$15, 0))</f>
        <v>3.9660669654011151</v>
      </c>
    </row>
    <row r="54" spans="1:5" x14ac:dyDescent="0.2">
      <c r="A54" t="s">
        <v>52</v>
      </c>
      <c r="B54" s="2">
        <f xml:space="preserve"> (correlations!$F$8 * 'movie-row'!H54 + correlations!$F$19 * 'movie-row'!S54 + correlations!$F$21 * 'movie-row'!U54 + correlations!$F$25 * 'movie-row'!Y54 + correlations!$F$26 * 'movie-row'!Z54) / (IF('movie-row'!H54&lt;&gt;0,correlations!$F$8,0) + IF('movie-row'!S54&lt;&gt;0,correlations!$F$19,0) + IF('movie-row'!U54&lt;&gt;0,correlations!$F$21,0) + IF('movie-row'!Y54&lt;&gt;0,correlations!$F$25,0) + IF('movie-row'!Z54&lt;&gt;0,correlations!$F$26,0))</f>
        <v>3.5298079661610502</v>
      </c>
      <c r="C54" s="2">
        <f xml:space="preserve"> (correlations!$O$3 * 'movie-row'!C54 + correlations!$O$7 * 'movie-row'!G54 + correlations!$O$10 * 'movie-row'!J54 + correlations!$O$20 * 'movie-row'!T54 + correlations!$O$24 * 'movie-row'!X54) / (IF('movie-row'!C54&lt;&gt;0,correlations!$O$3,0) + IF('movie-row'!G54&lt;&gt;0,correlations!$O$7,0) + IF('movie-row'!J54&lt;&gt;0,correlations!$O$10,0) + IF('movie-row'!T54&lt;&gt;0,correlations!$O$20,0) + IF('movie-row'!X54&lt;&gt;0,correlations!$O$24,0))</f>
        <v>3.7262926955252995</v>
      </c>
      <c r="D54" cm="1">
        <f t="array" ref="D54" xml:space="preserve"> 'movie-row'!$F$102+ SUMPRODUCT(IF('movie-row'!$B54:$Z54&lt;&gt;0, 'movie-row'!$B54:$Z54 - 'movie-row'!$B$102:$Z$102, 0), correlations!$B$6:$Z$6) / SUM(IF('movie-row'!$B54:$Z54&lt;&gt;0, correlations!$B$6:$Z$6, 0))</f>
        <v>3.6231598148249584</v>
      </c>
      <c r="E54" cm="1">
        <f t="array" ref="E54" xml:space="preserve"> 'movie-row'!$O$102+ SUMPRODUCT(IF('movie-row'!$B54:$Z54&lt;&gt;0, 'movie-row'!$B54:$Z54 - 'movie-row'!$B$102:$Z$102, 0), correlations!$B$15:$Z$15) / SUM(IF('movie-row'!$B54:$Z54&lt;&gt;0, correlations!$B$15:$Z$15, 0))</f>
        <v>4.1738973094520855</v>
      </c>
    </row>
    <row r="55" spans="1:5" x14ac:dyDescent="0.2">
      <c r="A55" t="s">
        <v>53</v>
      </c>
      <c r="B55" s="2">
        <f xml:space="preserve"> (correlations!$F$8 * 'movie-row'!H55 + correlations!$F$19 * 'movie-row'!S55 + correlations!$F$21 * 'movie-row'!U55 + correlations!$F$25 * 'movie-row'!Y55 + correlations!$F$26 * 'movie-row'!Z55) / (IF('movie-row'!H55&lt;&gt;0,correlations!$F$8,0) + IF('movie-row'!S55&lt;&gt;0,correlations!$F$19,0) + IF('movie-row'!U55&lt;&gt;0,correlations!$F$21,0) + IF('movie-row'!Y55&lt;&gt;0,correlations!$F$25,0) + IF('movie-row'!Z55&lt;&gt;0,correlations!$F$26,0))</f>
        <v>4.1689553520927474</v>
      </c>
      <c r="C55" s="2">
        <f xml:space="preserve"> (correlations!$O$3 * 'movie-row'!C55 + correlations!$O$7 * 'movie-row'!G55 + correlations!$O$10 * 'movie-row'!J55 + correlations!$O$20 * 'movie-row'!T55 + correlations!$O$24 * 'movie-row'!X55) / (IF('movie-row'!C55&lt;&gt;0,correlations!$O$3,0) + IF('movie-row'!G55&lt;&gt;0,correlations!$O$7,0) + IF('movie-row'!J55&lt;&gt;0,correlations!$O$10,0) + IF('movie-row'!T55&lt;&gt;0,correlations!$O$20,0) + IF('movie-row'!X55&lt;&gt;0,correlations!$O$24,0))</f>
        <v>3.9879943905686295</v>
      </c>
      <c r="D55" cm="1">
        <f t="array" ref="D55" xml:space="preserve"> 'movie-row'!$F$102+ SUMPRODUCT(IF('movie-row'!$B55:$Z55&lt;&gt;0, 'movie-row'!$B55:$Z55 - 'movie-row'!$B$102:$Z$102, 0), correlations!$B$6:$Z$6) / SUM(IF('movie-row'!$B55:$Z55&lt;&gt;0, correlations!$B$6:$Z$6, 0))</f>
        <v>4.2260053730630904</v>
      </c>
      <c r="E55" cm="1">
        <f t="array" ref="E55" xml:space="preserve"> 'movie-row'!$O$102+ SUMPRODUCT(IF('movie-row'!$B55:$Z55&lt;&gt;0, 'movie-row'!$B55:$Z55 - 'movie-row'!$B$102:$Z$102, 0), correlations!$B$15:$Z$15) / SUM(IF('movie-row'!$B55:$Z55&lt;&gt;0, correlations!$B$15:$Z$15, 0))</f>
        <v>4.5403682967967232</v>
      </c>
    </row>
    <row r="56" spans="1:5" x14ac:dyDescent="0.2">
      <c r="A56" t="s">
        <v>54</v>
      </c>
      <c r="B56" s="2">
        <f xml:space="preserve"> (correlations!$F$8 * 'movie-row'!H56 + correlations!$F$19 * 'movie-row'!S56 + correlations!$F$21 * 'movie-row'!U56 + correlations!$F$25 * 'movie-row'!Y56 + correlations!$F$26 * 'movie-row'!Z56) / (IF('movie-row'!H56&lt;&gt;0,correlations!$F$8,0) + IF('movie-row'!S56&lt;&gt;0,correlations!$F$19,0) + IF('movie-row'!U56&lt;&gt;0,correlations!$F$21,0) + IF('movie-row'!Y56&lt;&gt;0,correlations!$F$25,0) + IF('movie-row'!Z56&lt;&gt;0,correlations!$F$26,0))</f>
        <v>3</v>
      </c>
      <c r="C56" s="2">
        <f xml:space="preserve"> (correlations!$O$3 * 'movie-row'!C56 + correlations!$O$7 * 'movie-row'!G56 + correlations!$O$10 * 'movie-row'!J56 + correlations!$O$20 * 'movie-row'!T56 + correlations!$O$24 * 'movie-row'!X56) / (IF('movie-row'!C56&lt;&gt;0,correlations!$O$3,0) + IF('movie-row'!G56&lt;&gt;0,correlations!$O$7,0) + IF('movie-row'!J56&lt;&gt;0,correlations!$O$10,0) + IF('movie-row'!T56&lt;&gt;0,correlations!$O$20,0) + IF('movie-row'!X56&lt;&gt;0,correlations!$O$24,0))</f>
        <v>4.0206737734702331</v>
      </c>
      <c r="D56" cm="1">
        <f t="array" ref="D56" xml:space="preserve"> 'movie-row'!$F$102+ SUMPRODUCT(IF('movie-row'!$B56:$Z56&lt;&gt;0, 'movie-row'!$B56:$Z56 - 'movie-row'!$B$102:$Z$102, 0), correlations!$B$6:$Z$6) / SUM(IF('movie-row'!$B56:$Z56&lt;&gt;0, correlations!$B$6:$Z$6, 0))</f>
        <v>3.7715384615384613</v>
      </c>
      <c r="E56" cm="1">
        <f t="array" ref="E56" xml:space="preserve"> 'movie-row'!$O$102+ SUMPRODUCT(IF('movie-row'!$B56:$Z56&lt;&gt;0, 'movie-row'!$B56:$Z56 - 'movie-row'!$B$102:$Z$102, 0), correlations!$B$15:$Z$15) / SUM(IF('movie-row'!$B56:$Z56&lt;&gt;0, correlations!$B$15:$Z$15, 0))</f>
        <v>4.5730476796983268</v>
      </c>
    </row>
    <row r="57" spans="1:5" x14ac:dyDescent="0.2">
      <c r="A57" t="s">
        <v>55</v>
      </c>
      <c r="B57" s="2">
        <f xml:space="preserve"> (correlations!$F$8 * 'movie-row'!H57 + correlations!$F$19 * 'movie-row'!S57 + correlations!$F$21 * 'movie-row'!U57 + correlations!$F$25 * 'movie-row'!Y57 + correlations!$F$26 * 'movie-row'!Z57) / (IF('movie-row'!H57&lt;&gt;0,correlations!$F$8,0) + IF('movie-row'!S57&lt;&gt;0,correlations!$F$19,0) + IF('movie-row'!U57&lt;&gt;0,correlations!$F$21,0) + IF('movie-row'!Y57&lt;&gt;0,correlations!$F$25,0) + IF('movie-row'!Z57&lt;&gt;0,correlations!$F$26,0))</f>
        <v>2.5</v>
      </c>
      <c r="C57" s="2">
        <f xml:space="preserve"> (correlations!$O$3 * 'movie-row'!C57 + correlations!$O$7 * 'movie-row'!G57 + correlations!$O$10 * 'movie-row'!J57 + correlations!$O$20 * 'movie-row'!T57 + correlations!$O$24 * 'movie-row'!X57) / (IF('movie-row'!C57&lt;&gt;0,correlations!$O$3,0) + IF('movie-row'!G57&lt;&gt;0,correlations!$O$7,0) + IF('movie-row'!J57&lt;&gt;0,correlations!$O$10,0) + IF('movie-row'!T57&lt;&gt;0,correlations!$O$20,0) + IF('movie-row'!X57&lt;&gt;0,correlations!$O$24,0))</f>
        <v>3.7659209561724292</v>
      </c>
      <c r="D57" cm="1">
        <f t="array" ref="D57" xml:space="preserve"> 'movie-row'!$F$102+ SUMPRODUCT(IF('movie-row'!$B57:$Z57&lt;&gt;0, 'movie-row'!$B57:$Z57 - 'movie-row'!$B$102:$Z$102, 0), correlations!$B$6:$Z$6) / SUM(IF('movie-row'!$B57:$Z57&lt;&gt;0, correlations!$B$6:$Z$6, 0))</f>
        <v>3.2715384615384613</v>
      </c>
      <c r="E57" cm="1">
        <f t="array" ref="E57" xml:space="preserve"> 'movie-row'!$O$102+ SUMPRODUCT(IF('movie-row'!$B57:$Z57&lt;&gt;0, 'movie-row'!$B57:$Z57 - 'movie-row'!$B$102:$Z$102, 0), correlations!$B$15:$Z$15) / SUM(IF('movie-row'!$B57:$Z57&lt;&gt;0, correlations!$B$15:$Z$15, 0))</f>
        <v>4.2713624308959837</v>
      </c>
    </row>
    <row r="58" spans="1:5" x14ac:dyDescent="0.2">
      <c r="A58" t="s">
        <v>56</v>
      </c>
      <c r="B58" s="2">
        <f xml:space="preserve"> (correlations!$F$8 * 'movie-row'!H58 + correlations!$F$19 * 'movie-row'!S58 + correlations!$F$21 * 'movie-row'!U58 + correlations!$F$25 * 'movie-row'!Y58 + correlations!$F$26 * 'movie-row'!Z58) / (IF('movie-row'!H58&lt;&gt;0,correlations!$F$8,0) + IF('movie-row'!S58&lt;&gt;0,correlations!$F$19,0) + IF('movie-row'!U58&lt;&gt;0,correlations!$F$21,0) + IF('movie-row'!Y58&lt;&gt;0,correlations!$F$25,0) + IF('movie-row'!Z58&lt;&gt;0,correlations!$F$26,0))</f>
        <v>3.1656277978695968</v>
      </c>
      <c r="C58" s="2">
        <f xml:space="preserve"> (correlations!$O$3 * 'movie-row'!C58 + correlations!$O$7 * 'movie-row'!G58 + correlations!$O$10 * 'movie-row'!J58 + correlations!$O$20 * 'movie-row'!T58 + correlations!$O$24 * 'movie-row'!X58) / (IF('movie-row'!C58&lt;&gt;0,correlations!$O$3,0) + IF('movie-row'!G58&lt;&gt;0,correlations!$O$7,0) + IF('movie-row'!J58&lt;&gt;0,correlations!$O$10,0) + IF('movie-row'!T58&lt;&gt;0,correlations!$O$20,0) + IF('movie-row'!X58&lt;&gt;0,correlations!$O$24,0))</f>
        <v>3.4904450513642638</v>
      </c>
      <c r="D58" cm="1">
        <f t="array" ref="D58" xml:space="preserve"> 'movie-row'!$F$102+ SUMPRODUCT(IF('movie-row'!$B58:$Z58&lt;&gt;0, 'movie-row'!$B58:$Z58 - 'movie-row'!$B$102:$Z$102, 0), correlations!$B$6:$Z$6) / SUM(IF('movie-row'!$B58:$Z58&lt;&gt;0, correlations!$B$6:$Z$6, 0))</f>
        <v>3.248220470134545</v>
      </c>
      <c r="E58" cm="1">
        <f t="array" ref="E58" xml:space="preserve"> 'movie-row'!$O$102+ SUMPRODUCT(IF('movie-row'!$B58:$Z58&lt;&gt;0, 'movie-row'!$B58:$Z58 - 'movie-row'!$B$102:$Z$102, 0), correlations!$B$15:$Z$15) / SUM(IF('movie-row'!$B58:$Z58&lt;&gt;0, correlations!$B$15:$Z$15, 0))</f>
        <v>4.042818957592357</v>
      </c>
    </row>
    <row r="59" spans="1:5" x14ac:dyDescent="0.2">
      <c r="A59" t="s">
        <v>57</v>
      </c>
      <c r="B59" s="2">
        <f xml:space="preserve"> (correlations!$F$8 * 'movie-row'!H59 + correlations!$F$19 * 'movie-row'!S59 + correlations!$F$21 * 'movie-row'!U59 + correlations!$F$25 * 'movie-row'!Y59 + correlations!$F$26 * 'movie-row'!Z59) / (IF('movie-row'!H59&lt;&gt;0,correlations!$F$8,0) + IF('movie-row'!S59&lt;&gt;0,correlations!$F$19,0) + IF('movie-row'!U59&lt;&gt;0,correlations!$F$21,0) + IF('movie-row'!Y59&lt;&gt;0,correlations!$F$25,0) + IF('movie-row'!Z59&lt;&gt;0,correlations!$F$26,0))</f>
        <v>2.0617441771218892</v>
      </c>
      <c r="C59" s="2">
        <f xml:space="preserve"> (correlations!$O$3 * 'movie-row'!C59 + correlations!$O$7 * 'movie-row'!G59 + correlations!$O$10 * 'movie-row'!J59 + correlations!$O$20 * 'movie-row'!T59 + correlations!$O$24 * 'movie-row'!X59) / (IF('movie-row'!C59&lt;&gt;0,correlations!$O$3,0) + IF('movie-row'!G59&lt;&gt;0,correlations!$O$7,0) + IF('movie-row'!J59&lt;&gt;0,correlations!$O$10,0) + IF('movie-row'!T59&lt;&gt;0,correlations!$O$20,0) + IF('movie-row'!X59&lt;&gt;0,correlations!$O$24,0))</f>
        <v>3.1303878920890762</v>
      </c>
      <c r="D59" cm="1">
        <f t="array" ref="D59" xml:space="preserve"> 'movie-row'!$F$102+ SUMPRODUCT(IF('movie-row'!$B59:$Z59&lt;&gt;0, 'movie-row'!$B59:$Z59 - 'movie-row'!$B$102:$Z$102, 0), correlations!$B$6:$Z$6) / SUM(IF('movie-row'!$B59:$Z59&lt;&gt;0, correlations!$B$6:$Z$6, 0))</f>
        <v>2.5469628728546709</v>
      </c>
      <c r="E59" cm="1">
        <f t="array" ref="E59" xml:space="preserve"> 'movie-row'!$O$102+ SUMPRODUCT(IF('movie-row'!$B59:$Z59&lt;&gt;0, 'movie-row'!$B59:$Z59 - 'movie-row'!$B$102:$Z$102, 0), correlations!$B$15:$Z$15) / SUM(IF('movie-row'!$B59:$Z59&lt;&gt;0, correlations!$B$15:$Z$15, 0))</f>
        <v>3.6827617983171703</v>
      </c>
    </row>
    <row r="60" spans="1:5" x14ac:dyDescent="0.2">
      <c r="A60" t="s">
        <v>58</v>
      </c>
      <c r="B60" s="2">
        <f xml:space="preserve"> (correlations!$F$8 * 'movie-row'!H60 + correlations!$F$19 * 'movie-row'!S60 + correlations!$F$21 * 'movie-row'!U60 + correlations!$F$25 * 'movie-row'!Y60 + correlations!$F$26 * 'movie-row'!Z60) / (IF('movie-row'!H60&lt;&gt;0,correlations!$F$8,0) + IF('movie-row'!S60&lt;&gt;0,correlations!$F$19,0) + IF('movie-row'!U60&lt;&gt;0,correlations!$F$21,0) + IF('movie-row'!Y60&lt;&gt;0,correlations!$F$25,0) + IF('movie-row'!Z60&lt;&gt;0,correlations!$F$26,0))</f>
        <v>1.8014534809349079</v>
      </c>
      <c r="C60" s="2">
        <f xml:space="preserve"> (correlations!$O$3 * 'movie-row'!C60 + correlations!$O$7 * 'movie-row'!G60 + correlations!$O$10 * 'movie-row'!J60 + correlations!$O$20 * 'movie-row'!T60 + correlations!$O$24 * 'movie-row'!X60) / (IF('movie-row'!C60&lt;&gt;0,correlations!$O$3,0) + IF('movie-row'!G60&lt;&gt;0,correlations!$O$7,0) + IF('movie-row'!J60&lt;&gt;0,correlations!$O$10,0) + IF('movie-row'!T60&lt;&gt;0,correlations!$O$20,0) + IF('movie-row'!X60&lt;&gt;0,correlations!$O$24,0))</f>
        <v>3.0117769156604757</v>
      </c>
      <c r="D60" cm="1">
        <f t="array" ref="D60" xml:space="preserve"> 'movie-row'!$F$102+ SUMPRODUCT(IF('movie-row'!$B60:$Z60&lt;&gt;0, 'movie-row'!$B60:$Z60 - 'movie-row'!$B$102:$Z$102, 0), correlations!$B$6:$Z$6) / SUM(IF('movie-row'!$B60:$Z60&lt;&gt;0, correlations!$B$6:$Z$6, 0))</f>
        <v>2.2866721766676896</v>
      </c>
      <c r="E60" cm="1">
        <f t="array" ref="E60" xml:space="preserve"> 'movie-row'!$O$102+ SUMPRODUCT(IF('movie-row'!$B60:$Z60&lt;&gt;0, 'movie-row'!$B60:$Z60 - 'movie-row'!$B$102:$Z$102, 0), correlations!$B$15:$Z$15) / SUM(IF('movie-row'!$B60:$Z60&lt;&gt;0, correlations!$B$15:$Z$15, 0))</f>
        <v>3.5641508218885694</v>
      </c>
    </row>
    <row r="61" spans="1:5" x14ac:dyDescent="0.2">
      <c r="A61" t="s">
        <v>59</v>
      </c>
      <c r="B61" s="2">
        <f xml:space="preserve"> (correlations!$F$8 * 'movie-row'!H61 + correlations!$F$19 * 'movie-row'!S61 + correlations!$F$21 * 'movie-row'!U61 + correlations!$F$25 * 'movie-row'!Y61 + correlations!$F$26 * 'movie-row'!Z61) / (IF('movie-row'!H61&lt;&gt;0,correlations!$F$8,0) + IF('movie-row'!S61&lt;&gt;0,correlations!$F$19,0) + IF('movie-row'!U61&lt;&gt;0,correlations!$F$21,0) + IF('movie-row'!Y61&lt;&gt;0,correlations!$F$25,0) + IF('movie-row'!Z61&lt;&gt;0,correlations!$F$26,0))</f>
        <v>3.797720575059913</v>
      </c>
      <c r="C61" s="2">
        <f xml:space="preserve"> (correlations!$O$3 * 'movie-row'!C61 + correlations!$O$7 * 'movie-row'!G61 + correlations!$O$10 * 'movie-row'!J61 + correlations!$O$20 * 'movie-row'!T61 + correlations!$O$24 * 'movie-row'!X61) / (IF('movie-row'!C61&lt;&gt;0,correlations!$O$3,0) + IF('movie-row'!G61&lt;&gt;0,correlations!$O$7,0) + IF('movie-row'!J61&lt;&gt;0,correlations!$O$10,0) + IF('movie-row'!T61&lt;&gt;0,correlations!$O$20,0) + IF('movie-row'!X61&lt;&gt;0,correlations!$O$24,0))</f>
        <v>4.4944405875827522</v>
      </c>
      <c r="D61" cm="1">
        <f t="array" ref="D61" xml:space="preserve"> 'movie-row'!$F$102+ SUMPRODUCT(IF('movie-row'!$B61:$Z61&lt;&gt;0, 'movie-row'!$B61:$Z61 - 'movie-row'!$B$102:$Z$102, 0), correlations!$B$6:$Z$6) / SUM(IF('movie-row'!$B61:$Z61&lt;&gt;0, correlations!$B$6:$Z$6, 0))</f>
        <v>3.8910724237238203</v>
      </c>
      <c r="E61" cm="1">
        <f t="array" ref="E61" xml:space="preserve"> 'movie-row'!$O$102+ SUMPRODUCT(IF('movie-row'!$B61:$Z61&lt;&gt;0, 'movie-row'!$B61:$Z61 - 'movie-row'!$B$102:$Z$102, 0), correlations!$B$15:$Z$15) / SUM(IF('movie-row'!$B61:$Z61&lt;&gt;0, correlations!$B$15:$Z$15, 0))</f>
        <v>5.0468144938108459</v>
      </c>
    </row>
    <row r="62" spans="1:5" x14ac:dyDescent="0.2">
      <c r="A62" t="s">
        <v>60</v>
      </c>
      <c r="B62" s="2">
        <f xml:space="preserve"> (correlations!$F$8 * 'movie-row'!H62 + correlations!$F$19 * 'movie-row'!S62 + correlations!$F$21 * 'movie-row'!U62 + correlations!$F$25 * 'movie-row'!Y62 + correlations!$F$26 * 'movie-row'!Z62) / (IF('movie-row'!H62&lt;&gt;0,correlations!$F$8,0) + IF('movie-row'!S62&lt;&gt;0,correlations!$F$19,0) + IF('movie-row'!U62&lt;&gt;0,correlations!$F$21,0) + IF('movie-row'!Y62&lt;&gt;0,correlations!$F$25,0) + IF('movie-row'!Z62&lt;&gt;0,correlations!$F$26,0))</f>
        <v>3.5947051306163047</v>
      </c>
      <c r="C62" s="2">
        <f xml:space="preserve"> (correlations!$O$3 * 'movie-row'!C62 + correlations!$O$7 * 'movie-row'!G62 + correlations!$O$10 * 'movie-row'!J62 + correlations!$O$20 * 'movie-row'!T62 + correlations!$O$24 * 'movie-row'!X62) / (IF('movie-row'!C62&lt;&gt;0,correlations!$O$3,0) + IF('movie-row'!G62&lt;&gt;0,correlations!$O$7,0) + IF('movie-row'!J62&lt;&gt;0,correlations!$O$10,0) + IF('movie-row'!T62&lt;&gt;0,correlations!$O$20,0) + IF('movie-row'!X62&lt;&gt;0,correlations!$O$24,0))</f>
        <v>4.1507584036870258</v>
      </c>
      <c r="D62" cm="1">
        <f t="array" ref="D62" xml:space="preserve"> 'movie-row'!$F$102+ SUMPRODUCT(IF('movie-row'!$B62:$Z62&lt;&gt;0, 'movie-row'!$B62:$Z62 - 'movie-row'!$B$102:$Z$102, 0), correlations!$B$6:$Z$6) / SUM(IF('movie-row'!$B62:$Z62&lt;&gt;0, correlations!$B$6:$Z$6, 0))</f>
        <v>3.9000212885200285</v>
      </c>
      <c r="E62" cm="1">
        <f t="array" ref="E62" xml:space="preserve"> 'movie-row'!$O$102+ SUMPRODUCT(IF('movie-row'!$B62:$Z62&lt;&gt;0, 'movie-row'!$B62:$Z62 - 'movie-row'!$B$102:$Z$102, 0), correlations!$B$15:$Z$15) / SUM(IF('movie-row'!$B62:$Z62&lt;&gt;0, correlations!$B$15:$Z$15, 0))</f>
        <v>4.7100063836805734</v>
      </c>
    </row>
    <row r="63" spans="1:5" x14ac:dyDescent="0.2">
      <c r="A63" t="s">
        <v>61</v>
      </c>
      <c r="B63" s="2">
        <f xml:space="preserve"> (correlations!$F$8 * 'movie-row'!H63 + correlations!$F$19 * 'movie-row'!S63 + correlations!$F$21 * 'movie-row'!U63 + correlations!$F$25 * 'movie-row'!Y63 + correlations!$F$26 * 'movie-row'!Z63) / (IF('movie-row'!H63&lt;&gt;0,correlations!$F$8,0) + IF('movie-row'!S63&lt;&gt;0,correlations!$F$19,0) + IF('movie-row'!U63&lt;&gt;0,correlations!$F$21,0) + IF('movie-row'!Y63&lt;&gt;0,correlations!$F$25,0) + IF('movie-row'!Z63&lt;&gt;0,correlations!$F$26,0))</f>
        <v>3.9986037715529363</v>
      </c>
      <c r="C63" s="2">
        <f xml:space="preserve"> (correlations!$O$3 * 'movie-row'!C63 + correlations!$O$7 * 'movie-row'!G63 + correlations!$O$10 * 'movie-row'!J63 + correlations!$O$20 * 'movie-row'!T63 + correlations!$O$24 * 'movie-row'!X63) / (IF('movie-row'!C63&lt;&gt;0,correlations!$O$3,0) + IF('movie-row'!G63&lt;&gt;0,correlations!$O$7,0) + IF('movie-row'!J63&lt;&gt;0,correlations!$O$10,0) + IF('movie-row'!T63&lt;&gt;0,correlations!$O$20,0) + IF('movie-row'!X63&lt;&gt;0,correlations!$O$24,0))</f>
        <v>3.8492415963129738</v>
      </c>
      <c r="D63" cm="1">
        <f t="array" ref="D63" xml:space="preserve"> 'movie-row'!$F$102+ SUMPRODUCT(IF('movie-row'!$B63:$Z63&lt;&gt;0, 'movie-row'!$B63:$Z63 - 'movie-row'!$B$102:$Z$102, 0), correlations!$B$6:$Z$6) / SUM(IF('movie-row'!$B63:$Z63&lt;&gt;0, correlations!$B$6:$Z$6, 0))</f>
        <v>4.0556537925232803</v>
      </c>
      <c r="E63" cm="1">
        <f t="array" ref="E63" xml:space="preserve"> 'movie-row'!$O$102+ SUMPRODUCT(IF('movie-row'!$B63:$Z63&lt;&gt;0, 'movie-row'!$B63:$Z63 - 'movie-row'!$B$102:$Z$102, 0), correlations!$B$15:$Z$15) / SUM(IF('movie-row'!$B63:$Z63&lt;&gt;0, correlations!$B$15:$Z$15, 0))</f>
        <v>4.4084895763065211</v>
      </c>
    </row>
    <row r="64" spans="1:5" x14ac:dyDescent="0.2">
      <c r="A64" t="s">
        <v>62</v>
      </c>
      <c r="B64" s="2">
        <f xml:space="preserve"> (correlations!$F$8 * 'movie-row'!H64 + correlations!$F$19 * 'movie-row'!S64 + correlations!$F$21 * 'movie-row'!U64 + correlations!$F$25 * 'movie-row'!Y64 + correlations!$F$26 * 'movie-row'!Z64) / (IF('movie-row'!H64&lt;&gt;0,correlations!$F$8,0) + IF('movie-row'!S64&lt;&gt;0,correlations!$F$19,0) + IF('movie-row'!U64&lt;&gt;0,correlations!$F$21,0) + IF('movie-row'!Y64&lt;&gt;0,correlations!$F$25,0) + IF('movie-row'!Z64&lt;&gt;0,correlations!$F$26,0))</f>
        <v>3</v>
      </c>
      <c r="C64" s="2">
        <f xml:space="preserve"> (correlations!$O$3 * 'movie-row'!C64 + correlations!$O$7 * 'movie-row'!G64 + correlations!$O$10 * 'movie-row'!J64 + correlations!$O$20 * 'movie-row'!T64 + correlations!$O$24 * 'movie-row'!X64) / (IF('movie-row'!C64&lt;&gt;0,correlations!$O$3,0) + IF('movie-row'!G64&lt;&gt;0,correlations!$O$7,0) + IF('movie-row'!J64&lt;&gt;0,correlations!$O$10,0) + IF('movie-row'!T64&lt;&gt;0,correlations!$O$20,0) + IF('movie-row'!X64&lt;&gt;0,correlations!$O$24,0))</f>
        <v>3.7290562109488756</v>
      </c>
      <c r="D64" cm="1">
        <f t="array" ref="D64" xml:space="preserve"> 'movie-row'!$F$102+ SUMPRODUCT(IF('movie-row'!$B64:$Z64&lt;&gt;0, 'movie-row'!$B64:$Z64 - 'movie-row'!$B$102:$Z$102, 0), correlations!$B$6:$Z$6) / SUM(IF('movie-row'!$B64:$Z64&lt;&gt;0, correlations!$B$6:$Z$6, 0))</f>
        <v>3.7715384615384613</v>
      </c>
      <c r="E64" cm="1">
        <f t="array" ref="E64" xml:space="preserve"> 'movie-row'!$O$102+ SUMPRODUCT(IF('movie-row'!$B64:$Z64&lt;&gt;0, 'movie-row'!$B64:$Z64 - 'movie-row'!$B$102:$Z$102, 0), correlations!$B$15:$Z$15) / SUM(IF('movie-row'!$B64:$Z64&lt;&gt;0, correlations!$B$15:$Z$15, 0))</f>
        <v>4.1992230020594077</v>
      </c>
    </row>
    <row r="65" spans="1:5" x14ac:dyDescent="0.2">
      <c r="A65" t="s">
        <v>63</v>
      </c>
      <c r="B65" s="2">
        <f xml:space="preserve"> (correlations!$F$8 * 'movie-row'!H65 + correlations!$F$19 * 'movie-row'!S65 + correlations!$F$21 * 'movie-row'!U65 + correlations!$F$25 * 'movie-row'!Y65 + correlations!$F$26 * 'movie-row'!Z65) / (IF('movie-row'!H65&lt;&gt;0,correlations!$F$8,0) + IF('movie-row'!S65&lt;&gt;0,correlations!$F$19,0) + IF('movie-row'!U65&lt;&gt;0,correlations!$F$21,0) + IF('movie-row'!Y65&lt;&gt;0,correlations!$F$25,0) + IF('movie-row'!Z65&lt;&gt;0,correlations!$F$26,0))</f>
        <v>2.0035726409563361</v>
      </c>
      <c r="C65" s="2">
        <f xml:space="preserve"> (correlations!$O$3 * 'movie-row'!C65 + correlations!$O$7 * 'movie-row'!G65 + correlations!$O$10 * 'movie-row'!J65 + correlations!$O$20 * 'movie-row'!T65 + correlations!$O$24 * 'movie-row'!X65) / (IF('movie-row'!C65&lt;&gt;0,correlations!$O$3,0) + IF('movie-row'!G65&lt;&gt;0,correlations!$O$7,0) + IF('movie-row'!J65&lt;&gt;0,correlations!$O$10,0) + IF('movie-row'!T65&lt;&gt;0,correlations!$O$20,0) + IF('movie-row'!X65&lt;&gt;0,correlations!$O$24,0))</f>
        <v>4.029341937509094</v>
      </c>
      <c r="D65" cm="1">
        <f t="array" ref="D65" xml:space="preserve"> 'movie-row'!$F$102+ SUMPRODUCT(IF('movie-row'!$B65:$Z65&lt;&gt;0, 'movie-row'!$B65:$Z65 - 'movie-row'!$B$102:$Z$102, 0), correlations!$B$6:$Z$6) / SUM(IF('movie-row'!$B65:$Z65&lt;&gt;0, correlations!$B$6:$Z$6, 0))</f>
        <v>2.3088887988600599</v>
      </c>
      <c r="E65" cm="1">
        <f t="array" ref="E65" xml:space="preserve"> 'movie-row'!$O$102+ SUMPRODUCT(IF('movie-row'!$B65:$Z65&lt;&gt;0, 'movie-row'!$B65:$Z65 - 'movie-row'!$B$102:$Z$102, 0), correlations!$B$15:$Z$15) / SUM(IF('movie-row'!$B65:$Z65&lt;&gt;0, correlations!$B$15:$Z$15, 0))</f>
        <v>4.5817158437371877</v>
      </c>
    </row>
    <row r="66" spans="1:5" x14ac:dyDescent="0.2">
      <c r="A66" t="s">
        <v>64</v>
      </c>
      <c r="B66" s="2">
        <f xml:space="preserve"> (correlations!$F$8 * 'movie-row'!H66 + correlations!$F$19 * 'movie-row'!S66 + correlations!$F$21 * 'movie-row'!U66 + correlations!$F$25 * 'movie-row'!Y66 + correlations!$F$26 * 'movie-row'!Z66) / (IF('movie-row'!H66&lt;&gt;0,correlations!$F$8,0) + IF('movie-row'!S66&lt;&gt;0,correlations!$F$19,0) + IF('movie-row'!U66&lt;&gt;0,correlations!$F$21,0) + IF('movie-row'!Y66&lt;&gt;0,correlations!$F$25,0) + IF('movie-row'!Z66&lt;&gt;0,correlations!$F$26,0))</f>
        <v>4.319124959807966</v>
      </c>
      <c r="C66" s="2">
        <f xml:space="preserve"> (correlations!$O$3 * 'movie-row'!C66 + correlations!$O$7 * 'movie-row'!G66 + correlations!$O$10 * 'movie-row'!J66 + correlations!$O$20 * 'movie-row'!T66 + correlations!$O$24 * 'movie-row'!X66) / (IF('movie-row'!C66&lt;&gt;0,correlations!$O$3,0) + IF('movie-row'!G66&lt;&gt;0,correlations!$O$7,0) + IF('movie-row'!J66&lt;&gt;0,correlations!$O$10,0) + IF('movie-row'!T66&lt;&gt;0,correlations!$O$20,0) + IF('movie-row'!X66&lt;&gt;0,correlations!$O$24,0))</f>
        <v>4.7740928012970407</v>
      </c>
      <c r="D66" cm="1">
        <f t="array" ref="D66" xml:space="preserve"> 'movie-row'!$F$102+ SUMPRODUCT(IF('movie-row'!$B66:$Z66&lt;&gt;0, 'movie-row'!$B66:$Z66 - 'movie-row'!$B$102:$Z$102, 0), correlations!$B$6:$Z$6) / SUM(IF('movie-row'!$B66:$Z66&lt;&gt;0, correlations!$B$6:$Z$6, 0))</f>
        <v>4.6555687369796797</v>
      </c>
      <c r="E66" cm="1">
        <f t="array" ref="E66" xml:space="preserve"> 'movie-row'!$O$102+ SUMPRODUCT(IF('movie-row'!$B66:$Z66&lt;&gt;0, 'movie-row'!$B66:$Z66 - 'movie-row'!$B$102:$Z$102, 0), correlations!$B$15:$Z$15) / SUM(IF('movie-row'!$B66:$Z66&lt;&gt;0, correlations!$B$15:$Z$15, 0))</f>
        <v>5.2019839141918345</v>
      </c>
    </row>
    <row r="67" spans="1:5" x14ac:dyDescent="0.2">
      <c r="A67" t="s">
        <v>65</v>
      </c>
      <c r="B67" s="2">
        <f xml:space="preserve"> (correlations!$F$8 * 'movie-row'!H67 + correlations!$F$19 * 'movie-row'!S67 + correlations!$F$21 * 'movie-row'!U67 + correlations!$F$25 * 'movie-row'!Y67 + correlations!$F$26 * 'movie-row'!Z67) / (IF('movie-row'!H67&lt;&gt;0,correlations!$F$8,0) + IF('movie-row'!S67&lt;&gt;0,correlations!$F$19,0) + IF('movie-row'!U67&lt;&gt;0,correlations!$F$21,0) + IF('movie-row'!Y67&lt;&gt;0,correlations!$F$25,0) + IF('movie-row'!Z67&lt;&gt;0,correlations!$F$26,0))</f>
        <v>3.8717270846436107</v>
      </c>
      <c r="C67" s="2">
        <f xml:space="preserve"> (correlations!$O$3 * 'movie-row'!C67 + correlations!$O$7 * 'movie-row'!G67 + correlations!$O$10 * 'movie-row'!J67 + correlations!$O$20 * 'movie-row'!T67 + correlations!$O$24 * 'movie-row'!X67) / (IF('movie-row'!C67&lt;&gt;0,correlations!$O$3,0) + IF('movie-row'!G67&lt;&gt;0,correlations!$O$7,0) + IF('movie-row'!J67&lt;&gt;0,correlations!$O$10,0) + IF('movie-row'!T67&lt;&gt;0,correlations!$O$20,0) + IF('movie-row'!X67&lt;&gt;0,correlations!$O$24,0))</f>
        <v>3.9207948678899438</v>
      </c>
      <c r="D67" cm="1">
        <f t="array" ref="D67" xml:space="preserve"> 'movie-row'!$F$102+ SUMPRODUCT(IF('movie-row'!$B67:$Z67&lt;&gt;0, 'movie-row'!$B67:$Z67 - 'movie-row'!$B$102:$Z$102, 0), correlations!$B$6:$Z$6) / SUM(IF('movie-row'!$B67:$Z67&lt;&gt;0, correlations!$B$6:$Z$6, 0))</f>
        <v>3.9650789333075189</v>
      </c>
      <c r="E67" cm="1">
        <f t="array" ref="E67" xml:space="preserve"> 'movie-row'!$O$102+ SUMPRODUCT(IF('movie-row'!$B67:$Z67&lt;&gt;0, 'movie-row'!$B67:$Z67 - 'movie-row'!$B$102:$Z$102, 0), correlations!$B$15:$Z$15) / SUM(IF('movie-row'!$B67:$Z67&lt;&gt;0, correlations!$B$15:$Z$15, 0))</f>
        <v>4.3683994818167289</v>
      </c>
    </row>
    <row r="68" spans="1:5" x14ac:dyDescent="0.2">
      <c r="A68" t="s">
        <v>66</v>
      </c>
      <c r="B68" s="2">
        <f xml:space="preserve"> (correlations!$F$8 * 'movie-row'!H68 + correlations!$F$19 * 'movie-row'!S68 + correlations!$F$21 * 'movie-row'!U68 + correlations!$F$25 * 'movie-row'!Y68 + correlations!$F$26 * 'movie-row'!Z68) / (IF('movie-row'!H68&lt;&gt;0,correlations!$F$8,0) + IF('movie-row'!S68&lt;&gt;0,correlations!$F$19,0) + IF('movie-row'!U68&lt;&gt;0,correlations!$F$21,0) + IF('movie-row'!Y68&lt;&gt;0,correlations!$F$25,0) + IF('movie-row'!Z68&lt;&gt;0,correlations!$F$26,0))</f>
        <v>3.1624314836047116</v>
      </c>
      <c r="C68" s="2">
        <f xml:space="preserve"> (correlations!$O$3 * 'movie-row'!C68 + correlations!$O$7 * 'movie-row'!G68 + correlations!$O$10 * 'movie-row'!J68 + correlations!$O$20 * 'movie-row'!T68 + correlations!$O$24 * 'movie-row'!X68) / (IF('movie-row'!C68&lt;&gt;0,correlations!$O$3,0) + IF('movie-row'!G68&lt;&gt;0,correlations!$O$7,0) + IF('movie-row'!J68&lt;&gt;0,correlations!$O$10,0) + IF('movie-row'!T68&lt;&gt;0,correlations!$O$20,0) + IF('movie-row'!X68&lt;&gt;0,correlations!$O$24,0))</f>
        <v>3.6252376703771825</v>
      </c>
      <c r="D68" cm="1">
        <f t="array" ref="D68" xml:space="preserve"> 'movie-row'!$F$102+ SUMPRODUCT(IF('movie-row'!$B68:$Z68&lt;&gt;0, 'movie-row'!$B68:$Z68 - 'movie-row'!$B$102:$Z$102, 0), correlations!$B$6:$Z$6) / SUM(IF('movie-row'!$B68:$Z68&lt;&gt;0, correlations!$B$6:$Z$6, 0))</f>
        <v>3.2918581809560772</v>
      </c>
      <c r="E68" cm="1">
        <f t="array" ref="E68" xml:space="preserve"> 'movie-row'!$O$102+ SUMPRODUCT(IF('movie-row'!$B68:$Z68&lt;&gt;0, 'movie-row'!$B68:$Z68 - 'movie-row'!$B$102:$Z$102, 0), correlations!$B$15:$Z$15) / SUM(IF('movie-row'!$B68:$Z68&lt;&gt;0, correlations!$B$15:$Z$15, 0))</f>
        <v>4.0531287832719771</v>
      </c>
    </row>
    <row r="69" spans="1:5" x14ac:dyDescent="0.2">
      <c r="A69" t="s">
        <v>67</v>
      </c>
      <c r="B69" s="2">
        <f xml:space="preserve"> (correlations!$F$8 * 'movie-row'!H69 + correlations!$F$19 * 'movie-row'!S69 + correlations!$F$21 * 'movie-row'!U69 + correlations!$F$25 * 'movie-row'!Y69 + correlations!$F$26 * 'movie-row'!Z69) / (IF('movie-row'!H69&lt;&gt;0,correlations!$F$8,0) + IF('movie-row'!S69&lt;&gt;0,correlations!$F$19,0) + IF('movie-row'!U69&lt;&gt;0,correlations!$F$21,0) + IF('movie-row'!Y69&lt;&gt;0,correlations!$F$25,0) + IF('movie-row'!Z69&lt;&gt;0,correlations!$F$26,0))</f>
        <v>2.2602906961869813</v>
      </c>
      <c r="C69" s="2">
        <f xml:space="preserve"> (correlations!$O$3 * 'movie-row'!C69 + correlations!$O$7 * 'movie-row'!G69 + correlations!$O$10 * 'movie-row'!J69 + correlations!$O$20 * 'movie-row'!T69 + correlations!$O$24 * 'movie-row'!X69) / (IF('movie-row'!C69&lt;&gt;0,correlations!$O$3,0) + IF('movie-row'!G69&lt;&gt;0,correlations!$O$7,0) + IF('movie-row'!J69&lt;&gt;0,correlations!$O$10,0) + IF('movie-row'!T69&lt;&gt;0,correlations!$O$20,0) + IF('movie-row'!X69&lt;&gt;0,correlations!$O$24,0))</f>
        <v>3.827762211027594</v>
      </c>
      <c r="D69" cm="1">
        <f t="array" ref="D69" xml:space="preserve"> 'movie-row'!$F$102+ SUMPRODUCT(IF('movie-row'!$B69:$Z69&lt;&gt;0, 'movie-row'!$B69:$Z69 - 'movie-row'!$B$102:$Z$102, 0), correlations!$B$6:$Z$6) / SUM(IF('movie-row'!$B69:$Z69&lt;&gt;0, correlations!$B$6:$Z$6, 0))</f>
        <v>2.7455093919197635</v>
      </c>
      <c r="E69" cm="1">
        <f t="array" ref="E69" xml:space="preserve"> 'movie-row'!$O$102+ SUMPRODUCT(IF('movie-row'!$B69:$Z69&lt;&gt;0, 'movie-row'!$B69:$Z69 - 'movie-row'!$B$102:$Z$102, 0), correlations!$B$15:$Z$15) / SUM(IF('movie-row'!$B69:$Z69&lt;&gt;0, correlations!$B$15:$Z$15, 0))</f>
        <v>4.2753668249543795</v>
      </c>
    </row>
    <row r="70" spans="1:5" x14ac:dyDescent="0.2">
      <c r="A70" t="s">
        <v>68</v>
      </c>
      <c r="B70" s="2">
        <f xml:space="preserve"> (correlations!$F$8 * 'movie-row'!H70 + correlations!$F$19 * 'movie-row'!S70 + correlations!$F$21 * 'movie-row'!U70 + correlations!$F$25 * 'movie-row'!Y70 + correlations!$F$26 * 'movie-row'!Z70) / (IF('movie-row'!H70&lt;&gt;0,correlations!$F$8,0) + IF('movie-row'!S70&lt;&gt;0,correlations!$F$19,0) + IF('movie-row'!U70&lt;&gt;0,correlations!$F$21,0) + IF('movie-row'!Y70&lt;&gt;0,correlations!$F$25,0) + IF('movie-row'!Z70&lt;&gt;0,correlations!$F$26,0))</f>
        <v>3.0855131873086403</v>
      </c>
      <c r="C70" s="2">
        <f xml:space="preserve"> (correlations!$O$3 * 'movie-row'!C70 + correlations!$O$7 * 'movie-row'!G70 + correlations!$O$10 * 'movie-row'!J70 + correlations!$O$20 * 'movie-row'!T70 + correlations!$O$24 * 'movie-row'!X70) / (IF('movie-row'!C70&lt;&gt;0,correlations!$O$3,0) + IF('movie-row'!G70&lt;&gt;0,correlations!$O$7,0) + IF('movie-row'!J70&lt;&gt;0,correlations!$O$10,0) + IF('movie-row'!T70&lt;&gt;0,correlations!$O$20,0) + IF('movie-row'!X70&lt;&gt;0,correlations!$O$24,0))</f>
        <v>3.5707338772885402</v>
      </c>
      <c r="D70" cm="1">
        <f t="array" ref="D70" xml:space="preserve"> 'movie-row'!$F$102+ SUMPRODUCT(IF('movie-row'!$B70:$Z70&lt;&gt;0, 'movie-row'!$B70:$Z70 - 'movie-row'!$B$102:$Z$102, 0), correlations!$B$6:$Z$6) / SUM(IF('movie-row'!$B70:$Z70&lt;&gt;0, correlations!$B$6:$Z$6, 0))</f>
        <v>3.1788650359725481</v>
      </c>
      <c r="E70" cm="1">
        <f t="array" ref="E70" xml:space="preserve"> 'movie-row'!$O$102+ SUMPRODUCT(IF('movie-row'!$B70:$Z70&lt;&gt;0, 'movie-row'!$B70:$Z70 - 'movie-row'!$B$102:$Z$102, 0), correlations!$B$15:$Z$15) / SUM(IF('movie-row'!$B70:$Z70&lt;&gt;0, correlations!$B$15:$Z$15, 0))</f>
        <v>4.0183384912153253</v>
      </c>
    </row>
    <row r="71" spans="1:5" x14ac:dyDescent="0.2">
      <c r="A71" t="s">
        <v>69</v>
      </c>
      <c r="B71" s="2">
        <f xml:space="preserve"> (correlations!$F$8 * 'movie-row'!H71 + correlations!$F$19 * 'movie-row'!S71 + correlations!$F$21 * 'movie-row'!U71 + correlations!$F$25 * 'movie-row'!Y71 + correlations!$F$26 * 'movie-row'!Z71) / (IF('movie-row'!H71&lt;&gt;0,correlations!$F$8,0) + IF('movie-row'!S71&lt;&gt;0,correlations!$F$19,0) + IF('movie-row'!U71&lt;&gt;0,correlations!$F$21,0) + IF('movie-row'!Y71&lt;&gt;0,correlations!$F$25,0) + IF('movie-row'!Z71&lt;&gt;0,correlations!$F$26,0))</f>
        <v>3.5999383229732103</v>
      </c>
      <c r="C71" s="2">
        <f xml:space="preserve"> (correlations!$O$3 * 'movie-row'!C71 + correlations!$O$7 * 'movie-row'!G71 + correlations!$O$10 * 'movie-row'!J71 + correlations!$O$20 * 'movie-row'!T71 + correlations!$O$24 * 'movie-row'!X71) / (IF('movie-row'!C71&lt;&gt;0,correlations!$O$3,0) + IF('movie-row'!G71&lt;&gt;0,correlations!$O$7,0) + IF('movie-row'!J71&lt;&gt;0,correlations!$O$10,0) + IF('movie-row'!T71&lt;&gt;0,correlations!$O$20,0) + IF('movie-row'!X71&lt;&gt;0,correlations!$O$24,0))</f>
        <v>4.3459383175550963</v>
      </c>
      <c r="D71" cm="1">
        <f t="array" ref="D71" xml:space="preserve"> 'movie-row'!$F$102+ SUMPRODUCT(IF('movie-row'!$B71:$Z71&lt;&gt;0, 'movie-row'!$B71:$Z71 - 'movie-row'!$B$102:$Z$102, 0), correlations!$B$6:$Z$6) / SUM(IF('movie-row'!$B71:$Z71&lt;&gt;0, correlations!$B$6:$Z$6, 0))</f>
        <v>3.6569883439435538</v>
      </c>
      <c r="E71" cm="1">
        <f t="array" ref="E71" xml:space="preserve"> 'movie-row'!$O$102+ SUMPRODUCT(IF('movie-row'!$B71:$Z71&lt;&gt;0, 'movie-row'!$B71:$Z71 - 'movie-row'!$B$102:$Z$102, 0), correlations!$B$15:$Z$15) / SUM(IF('movie-row'!$B71:$Z71&lt;&gt;0, correlations!$B$15:$Z$15, 0))</f>
        <v>4.7738294304498909</v>
      </c>
    </row>
    <row r="72" spans="1:5" x14ac:dyDescent="0.2">
      <c r="A72" t="s">
        <v>70</v>
      </c>
      <c r="B72" s="2">
        <f xml:space="preserve"> (correlations!$F$8 * 'movie-row'!H72 + correlations!$F$19 * 'movie-row'!S72 + correlations!$F$21 * 'movie-row'!U72 + correlations!$F$25 * 'movie-row'!Y72 + correlations!$F$26 * 'movie-row'!Z72) / (IF('movie-row'!H72&lt;&gt;0,correlations!$F$8,0) + IF('movie-row'!S72&lt;&gt;0,correlations!$F$19,0) + IF('movie-row'!U72&lt;&gt;0,correlations!$F$21,0) + IF('movie-row'!Y72&lt;&gt;0,correlations!$F$25,0) + IF('movie-row'!Z72&lt;&gt;0,correlations!$F$26,0))</f>
        <v>3.5285489726181916</v>
      </c>
      <c r="C72" s="2">
        <f xml:space="preserve"> (correlations!$O$3 * 'movie-row'!C72 + correlations!$O$7 * 'movie-row'!G72 + correlations!$O$10 * 'movie-row'!J72 + correlations!$O$20 * 'movie-row'!T72 + correlations!$O$24 * 'movie-row'!X72) / (IF('movie-row'!C72&lt;&gt;0,correlations!$O$3,0) + IF('movie-row'!G72&lt;&gt;0,correlations!$O$7,0) + IF('movie-row'!J72&lt;&gt;0,correlations!$O$10,0) + IF('movie-row'!T72&lt;&gt;0,correlations!$O$20,0) + IF('movie-row'!X72&lt;&gt;0,correlations!$O$24,0))</f>
        <v>4.2554450655318004</v>
      </c>
      <c r="D72" cm="1">
        <f t="array" ref="D72" xml:space="preserve"> 'movie-row'!$F$102+ SUMPRODUCT(IF('movie-row'!$B72:$Z72&lt;&gt;0, 'movie-row'!$B72:$Z72 - 'movie-row'!$B$102:$Z$102, 0), correlations!$B$6:$Z$6) / SUM(IF('movie-row'!$B72:$Z72&lt;&gt;0, correlations!$B$6:$Z$6, 0))</f>
        <v>3.6579756699695571</v>
      </c>
      <c r="E72" cm="1">
        <f t="array" ref="E72" xml:space="preserve"> 'movie-row'!$O$102+ SUMPRODUCT(IF('movie-row'!$B72:$Z72&lt;&gt;0, 'movie-row'!$B72:$Z72 - 'movie-row'!$B$102:$Z$102, 0), correlations!$B$15:$Z$15) / SUM(IF('movie-row'!$B72:$Z72&lt;&gt;0, correlations!$B$15:$Z$15, 0))</f>
        <v>4.807818971759894</v>
      </c>
    </row>
    <row r="73" spans="1:5" x14ac:dyDescent="0.2">
      <c r="A73" t="s">
        <v>71</v>
      </c>
      <c r="B73" s="2">
        <f xml:space="preserve"> (correlations!$F$8 * 'movie-row'!H73 + correlations!$F$19 * 'movie-row'!S73 + correlations!$F$21 * 'movie-row'!U73 + correlations!$F$25 * 'movie-row'!Y73 + correlations!$F$26 * 'movie-row'!Z73) / (IF('movie-row'!H73&lt;&gt;0,correlations!$F$8,0) + IF('movie-row'!S73&lt;&gt;0,correlations!$F$19,0) + IF('movie-row'!U73&lt;&gt;0,correlations!$F$21,0) + IF('movie-row'!Y73&lt;&gt;0,correlations!$F$25,0) + IF('movie-row'!Z73&lt;&gt;0,correlations!$F$26,0))</f>
        <v>3.3580442321697332</v>
      </c>
      <c r="C73" s="2">
        <f xml:space="preserve"> (correlations!$O$3 * 'movie-row'!C73 + correlations!$O$7 * 'movie-row'!G73 + correlations!$O$10 * 'movie-row'!J73 + correlations!$O$20 * 'movie-row'!T73 + correlations!$O$24 * 'movie-row'!X73) / (IF('movie-row'!C73&lt;&gt;0,correlations!$O$3,0) + IF('movie-row'!G73&lt;&gt;0,correlations!$O$7,0) + IF('movie-row'!J73&lt;&gt;0,correlations!$O$10,0) + IF('movie-row'!T73&lt;&gt;0,correlations!$O$20,0) + IF('movie-row'!X73&lt;&gt;0,correlations!$O$24,0))</f>
        <v>3.893503806366772</v>
      </c>
      <c r="D73" cm="1">
        <f t="array" ref="D73" xml:space="preserve"> 'movie-row'!$F$102+ SUMPRODUCT(IF('movie-row'!$B73:$Z73&lt;&gt;0, 'movie-row'!$B73:$Z73 - 'movie-row'!$B$102:$Z$102, 0), correlations!$B$6:$Z$6) / SUM(IF('movie-row'!$B73:$Z73&lt;&gt;0, correlations!$B$6:$Z$6, 0))</f>
        <v>3.4513960808336415</v>
      </c>
      <c r="E73" cm="1">
        <f t="array" ref="E73" xml:space="preserve"> 'movie-row'!$O$102+ SUMPRODUCT(IF('movie-row'!$B73:$Z73&lt;&gt;0, 'movie-row'!$B73:$Z73 - 'movie-row'!$B$102:$Z$102, 0), correlations!$B$15:$Z$15) / SUM(IF('movie-row'!$B73:$Z73&lt;&gt;0, correlations!$B$15:$Z$15, 0))</f>
        <v>4.2727331482281565</v>
      </c>
    </row>
    <row r="74" spans="1:5" x14ac:dyDescent="0.2">
      <c r="A74" t="s">
        <v>72</v>
      </c>
      <c r="B74" s="2">
        <f xml:space="preserve"> (correlations!$F$8 * 'movie-row'!H74 + correlations!$F$19 * 'movie-row'!S74 + correlations!$F$21 * 'movie-row'!U74 + correlations!$F$25 * 'movie-row'!Y74 + correlations!$F$26 * 'movie-row'!Z74) / (IF('movie-row'!H74&lt;&gt;0,correlations!$F$8,0) + IF('movie-row'!S74&lt;&gt;0,correlations!$F$19,0) + IF('movie-row'!U74&lt;&gt;0,correlations!$F$21,0) + IF('movie-row'!Y74&lt;&gt;0,correlations!$F$25,0) + IF('movie-row'!Z74&lt;&gt;0,correlations!$F$26,0))</f>
        <v>2.9625707662639753</v>
      </c>
      <c r="C74" s="2">
        <f xml:space="preserve"> (correlations!$O$3 * 'movie-row'!C74 + correlations!$O$7 * 'movie-row'!G74 + correlations!$O$10 * 'movie-row'!J74 + correlations!$O$20 * 'movie-row'!T74 + correlations!$O$24 * 'movie-row'!X74) / (IF('movie-row'!C74&lt;&gt;0,correlations!$O$3,0) + IF('movie-row'!G74&lt;&gt;0,correlations!$O$7,0) + IF('movie-row'!J74&lt;&gt;0,correlations!$O$10,0) + IF('movie-row'!T74&lt;&gt;0,correlations!$O$20,0) + IF('movie-row'!X74&lt;&gt;0,correlations!$O$24,0))</f>
        <v>3.5432307783898787</v>
      </c>
      <c r="D74" cm="1">
        <f t="array" ref="D74" xml:space="preserve"> 'movie-row'!$F$102+ SUMPRODUCT(IF('movie-row'!$B74:$Z74&lt;&gt;0, 'movie-row'!$B74:$Z74 - 'movie-row'!$B$102:$Z$102, 0), correlations!$B$6:$Z$6) / SUM(IF('movie-row'!$B74:$Z74&lt;&gt;0, correlations!$B$6:$Z$6, 0))</f>
        <v>3.0559226149278835</v>
      </c>
      <c r="E74" cm="1">
        <f t="array" ref="E74" xml:space="preserve"> 'movie-row'!$O$102+ SUMPRODUCT(IF('movie-row'!$B74:$Z74&lt;&gt;0, 'movie-row'!$B74:$Z74 - 'movie-row'!$B$102:$Z$102, 0), correlations!$B$15:$Z$15) / SUM(IF('movie-row'!$B74:$Z74&lt;&gt;0, correlations!$B$15:$Z$15, 0))</f>
        <v>3.9224601202512632</v>
      </c>
    </row>
    <row r="75" spans="1:5" x14ac:dyDescent="0.2">
      <c r="A75" t="s">
        <v>73</v>
      </c>
      <c r="B75" s="2">
        <f xml:space="preserve"> (correlations!$F$8 * 'movie-row'!H75 + correlations!$F$19 * 'movie-row'!S75 + correlations!$F$21 * 'movie-row'!U75 + correlations!$F$25 * 'movie-row'!Y75 + correlations!$F$26 * 'movie-row'!Z75) / (IF('movie-row'!H75&lt;&gt;0,correlations!$F$8,0) + IF('movie-row'!S75&lt;&gt;0,correlations!$F$19,0) + IF('movie-row'!U75&lt;&gt;0,correlations!$F$21,0) + IF('movie-row'!Y75&lt;&gt;0,correlations!$F$25,0) + IF('movie-row'!Z75&lt;&gt;0,correlations!$F$26,0))</f>
        <v>2</v>
      </c>
      <c r="C75" s="2">
        <f xml:space="preserve"> (correlations!$O$3 * 'movie-row'!C75 + correlations!$O$7 * 'movie-row'!G75 + correlations!$O$10 * 'movie-row'!J75 + correlations!$O$20 * 'movie-row'!T75 + correlations!$O$24 * 'movie-row'!X75) / (IF('movie-row'!C75&lt;&gt;0,correlations!$O$3,0) + IF('movie-row'!G75&lt;&gt;0,correlations!$O$7,0) + IF('movie-row'!J75&lt;&gt;0,correlations!$O$10,0) + IF('movie-row'!T75&lt;&gt;0,correlations!$O$20,0) + IF('movie-row'!X75&lt;&gt;0,correlations!$O$24,0))</f>
        <v>4.2504753407543641</v>
      </c>
      <c r="D75" cm="1">
        <f t="array" ref="D75" xml:space="preserve"> 'movie-row'!$F$102+ SUMPRODUCT(IF('movie-row'!$B75:$Z75&lt;&gt;0, 'movie-row'!$B75:$Z75 - 'movie-row'!$B$102:$Z$102, 0), correlations!$B$6:$Z$6) / SUM(IF('movie-row'!$B75:$Z75&lt;&gt;0, correlations!$B$6:$Z$6, 0))</f>
        <v>2.7715384615384613</v>
      </c>
      <c r="E75" cm="1">
        <f t="array" ref="E75" xml:space="preserve"> 'movie-row'!$O$102+ SUMPRODUCT(IF('movie-row'!$B75:$Z75&lt;&gt;0, 'movie-row'!$B75:$Z75 - 'movie-row'!$B$102:$Z$102, 0), correlations!$B$15:$Z$15) / SUM(IF('movie-row'!$B75:$Z75&lt;&gt;0, correlations!$B$15:$Z$15, 0))</f>
        <v>4.6783664536491596</v>
      </c>
    </row>
    <row r="76" spans="1:5" x14ac:dyDescent="0.2">
      <c r="A76" t="s">
        <v>74</v>
      </c>
      <c r="B76" s="2">
        <f xml:space="preserve"> (correlations!$F$8 * 'movie-row'!H76 + correlations!$F$19 * 'movie-row'!S76 + correlations!$F$21 * 'movie-row'!U76 + correlations!$F$25 * 'movie-row'!Y76 + correlations!$F$26 * 'movie-row'!Z76) / (IF('movie-row'!H76&lt;&gt;0,correlations!$F$8,0) + IF('movie-row'!S76&lt;&gt;0,correlations!$F$19,0) + IF('movie-row'!U76&lt;&gt;0,correlations!$F$21,0) + IF('movie-row'!Y76&lt;&gt;0,correlations!$F$25,0) + IF('movie-row'!Z76&lt;&gt;0,correlations!$F$26,0))</f>
        <v>4.0519164463340882</v>
      </c>
      <c r="C76" s="2">
        <f xml:space="preserve"> (correlations!$O$3 * 'movie-row'!C76 + correlations!$O$7 * 'movie-row'!G76 + correlations!$O$10 * 'movie-row'!J76 + correlations!$O$20 * 'movie-row'!T76 + correlations!$O$24 * 'movie-row'!X76) / (IF('movie-row'!C76&lt;&gt;0,correlations!$O$3,0) + IF('movie-row'!G76&lt;&gt;0,correlations!$O$7,0) + IF('movie-row'!J76&lt;&gt;0,correlations!$O$10,0) + IF('movie-row'!T76&lt;&gt;0,correlations!$O$20,0) + IF('movie-row'!X76&lt;&gt;0,correlations!$O$24,0))</f>
        <v>3.5252103504468963</v>
      </c>
      <c r="D76" cm="1">
        <f t="array" ref="D76" xml:space="preserve"> 'movie-row'!$F$102+ SUMPRODUCT(IF('movie-row'!$B76:$Z76&lt;&gt;0, 'movie-row'!$B76:$Z76 - 'movie-row'!$B$102:$Z$102, 0), correlations!$B$6:$Z$6) / SUM(IF('movie-row'!$B76:$Z76&lt;&gt;0, correlations!$B$6:$Z$6, 0))</f>
        <v>4.4803872837823384</v>
      </c>
      <c r="E76" cm="1">
        <f t="array" ref="E76" xml:space="preserve"> 'movie-row'!$O$102+ SUMPRODUCT(IF('movie-row'!$B76:$Z76&lt;&gt;0, 'movie-row'!$B76:$Z76 - 'movie-row'!$B$102:$Z$102, 0), correlations!$B$15:$Z$15) / SUM(IF('movie-row'!$B76:$Z76&lt;&gt;0, correlations!$B$15:$Z$15, 0))</f>
        <v>4.1292043436675758</v>
      </c>
    </row>
    <row r="77" spans="1:5" x14ac:dyDescent="0.2">
      <c r="A77" t="s">
        <v>75</v>
      </c>
      <c r="B77" s="2">
        <f xml:space="preserve"> (correlations!$F$8 * 'movie-row'!H77 + correlations!$F$19 * 'movie-row'!S77 + correlations!$F$21 * 'movie-row'!U77 + correlations!$F$25 * 'movie-row'!Y77 + correlations!$F$26 * 'movie-row'!Z77) / (IF('movie-row'!H77&lt;&gt;0,correlations!$F$8,0) + IF('movie-row'!S77&lt;&gt;0,correlations!$F$19,0) + IF('movie-row'!U77&lt;&gt;0,correlations!$F$21,0) + IF('movie-row'!Y77&lt;&gt;0,correlations!$F$25,0) + IF('movie-row'!Z77&lt;&gt;0,correlations!$F$26,0))</f>
        <v>2.9849901764783318</v>
      </c>
      <c r="C77" s="2">
        <f xml:space="preserve"> (correlations!$O$3 * 'movie-row'!C77 + correlations!$O$7 * 'movie-row'!G77 + correlations!$O$10 * 'movie-row'!J77 + correlations!$O$20 * 'movie-row'!T77 + correlations!$O$24 * 'movie-row'!X77) / (IF('movie-row'!C77&lt;&gt;0,correlations!$O$3,0) + IF('movie-row'!G77&lt;&gt;0,correlations!$O$7,0) + IF('movie-row'!J77&lt;&gt;0,correlations!$O$10,0) + IF('movie-row'!T77&lt;&gt;0,correlations!$O$20,0) + IF('movie-row'!X77&lt;&gt;0,correlations!$O$24,0))</f>
        <v>3.1108295969866147</v>
      </c>
      <c r="D77" cm="1">
        <f t="array" ref="D77" xml:space="preserve"> 'movie-row'!$F$102+ SUMPRODUCT(IF('movie-row'!$B77:$Z77&lt;&gt;0, 'movie-row'!$B77:$Z77 - 'movie-row'!$B$102:$Z$102, 0), correlations!$B$6:$Z$6) / SUM(IF('movie-row'!$B77:$Z77&lt;&gt;0, correlations!$B$6:$Z$6, 0))</f>
        <v>3.0784006865478846</v>
      </c>
      <c r="E77" cm="1">
        <f t="array" ref="E77" xml:space="preserve"> 'movie-row'!$O$102+ SUMPRODUCT(IF('movie-row'!$B77:$Z77&lt;&gt;0, 'movie-row'!$B77:$Z77 - 'movie-row'!$B$102:$Z$102, 0), correlations!$B$15:$Z$15) / SUM(IF('movie-row'!$B77:$Z77&lt;&gt;0, correlations!$B$15:$Z$15, 0))</f>
        <v>3.6632035032147083</v>
      </c>
    </row>
    <row r="78" spans="1:5" x14ac:dyDescent="0.2">
      <c r="A78" t="s">
        <v>76</v>
      </c>
      <c r="B78" s="2">
        <f xml:space="preserve"> (correlations!$F$8 * 'movie-row'!H78 + correlations!$F$19 * 'movie-row'!S78 + correlations!$F$21 * 'movie-row'!U78 + correlations!$F$25 * 'movie-row'!Y78 + correlations!$F$26 * 'movie-row'!Z78) / (IF('movie-row'!H78&lt;&gt;0,correlations!$F$8,0) + IF('movie-row'!S78&lt;&gt;0,correlations!$F$19,0) + IF('movie-row'!U78&lt;&gt;0,correlations!$F$21,0) + IF('movie-row'!Y78&lt;&gt;0,correlations!$F$25,0) + IF('movie-row'!Z78&lt;&gt;0,correlations!$F$26,0))</f>
        <v>3.3988121450756843</v>
      </c>
      <c r="C78" s="2">
        <f xml:space="preserve"> (correlations!$O$3 * 'movie-row'!C78 + correlations!$O$7 * 'movie-row'!G78 + correlations!$O$10 * 'movie-row'!J78 + correlations!$O$20 * 'movie-row'!T78 + correlations!$O$24 * 'movie-row'!X78) / (IF('movie-row'!C78&lt;&gt;0,correlations!$O$3,0) + IF('movie-row'!G78&lt;&gt;0,correlations!$O$7,0) + IF('movie-row'!J78&lt;&gt;0,correlations!$O$10,0) + IF('movie-row'!T78&lt;&gt;0,correlations!$O$20,0) + IF('movie-row'!X78&lt;&gt;0,correlations!$O$24,0))</f>
        <v>3.0161437725058522</v>
      </c>
      <c r="D78" cm="1">
        <f t="array" ref="D78" xml:space="preserve"> 'movie-row'!$F$102+ SUMPRODUCT(IF('movie-row'!$B78:$Z78&lt;&gt;0, 'movie-row'!$B78:$Z78 - 'movie-row'!$B$102:$Z$102, 0), correlations!$B$6:$Z$6) / SUM(IF('movie-row'!$B78:$Z78&lt;&gt;0, correlations!$B$6:$Z$6, 0))</f>
        <v>3.5282388424270499</v>
      </c>
      <c r="E78" cm="1">
        <f t="array" ref="E78" xml:space="preserve"> 'movie-row'!$O$102+ SUMPRODUCT(IF('movie-row'!$B78:$Z78&lt;&gt;0, 'movie-row'!$B78:$Z78 - 'movie-row'!$B$102:$Z$102, 0), correlations!$B$15:$Z$15) / SUM(IF('movie-row'!$B78:$Z78&lt;&gt;0, correlations!$B$15:$Z$15, 0))</f>
        <v>3.5070273438287236</v>
      </c>
    </row>
    <row r="79" spans="1:5" x14ac:dyDescent="0.2">
      <c r="A79" t="s">
        <v>77</v>
      </c>
      <c r="B79" s="2">
        <f xml:space="preserve"> (correlations!$F$8 * 'movie-row'!H79 + correlations!$F$19 * 'movie-row'!S79 + correlations!$F$21 * 'movie-row'!U79 + correlations!$F$25 * 'movie-row'!Y79 + correlations!$F$26 * 'movie-row'!Z79) / (IF('movie-row'!H79&lt;&gt;0,correlations!$F$8,0) + IF('movie-row'!S79&lt;&gt;0,correlations!$F$19,0) + IF('movie-row'!U79&lt;&gt;0,correlations!$F$21,0) + IF('movie-row'!Y79&lt;&gt;0,correlations!$F$25,0) + IF('movie-row'!Z79&lt;&gt;0,correlations!$F$26,0))</f>
        <v>4.7602906961869804</v>
      </c>
      <c r="C79" s="2">
        <f xml:space="preserve"> (correlations!$O$3 * 'movie-row'!C79 + correlations!$O$7 * 'movie-row'!G79 + correlations!$O$10 * 'movie-row'!J79 + correlations!$O$20 * 'movie-row'!T79 + correlations!$O$24 * 'movie-row'!X79) / (IF('movie-row'!C79&lt;&gt;0,correlations!$O$3,0) + IF('movie-row'!G79&lt;&gt;0,correlations!$O$7,0) + IF('movie-row'!J79&lt;&gt;0,correlations!$O$10,0) + IF('movie-row'!T79&lt;&gt;0,correlations!$O$20,0) + IF('movie-row'!X79&lt;&gt;0,correlations!$O$24,0))</f>
        <v>4.25878251092431</v>
      </c>
      <c r="D79" cm="1">
        <f t="array" ref="D79" xml:space="preserve"> 'movie-row'!$F$102+ SUMPRODUCT(IF('movie-row'!$B79:$Z79&lt;&gt;0, 'movie-row'!$B79:$Z79 - 'movie-row'!$B$102:$Z$102, 0), correlations!$B$6:$Z$6) / SUM(IF('movie-row'!$B79:$Z79&lt;&gt;0, correlations!$B$6:$Z$6, 0))</f>
        <v>5.2455093919197626</v>
      </c>
      <c r="E79" cm="1">
        <f t="array" ref="E79" xml:space="preserve"> 'movie-row'!$O$102+ SUMPRODUCT(IF('movie-row'!$B79:$Z79&lt;&gt;0, 'movie-row'!$B79:$Z79 - 'movie-row'!$B$102:$Z$102, 0), correlations!$B$15:$Z$15) / SUM(IF('movie-row'!$B79:$Z79&lt;&gt;0, correlations!$B$15:$Z$15, 0))</f>
        <v>4.8111564171524037</v>
      </c>
    </row>
    <row r="80" spans="1:5" x14ac:dyDescent="0.2">
      <c r="A80" t="s">
        <v>78</v>
      </c>
      <c r="B80" s="2">
        <f xml:space="preserve"> (correlations!$F$8 * 'movie-row'!H80 + correlations!$F$19 * 'movie-row'!S80 + correlations!$F$21 * 'movie-row'!U80 + correlations!$F$25 * 'movie-row'!Y80 + correlations!$F$26 * 'movie-row'!Z80) / (IF('movie-row'!H80&lt;&gt;0,correlations!$F$8,0) + IF('movie-row'!S80&lt;&gt;0,correlations!$F$19,0) + IF('movie-row'!U80&lt;&gt;0,correlations!$F$21,0) + IF('movie-row'!Y80&lt;&gt;0,correlations!$F$25,0) + IF('movie-row'!Z80&lt;&gt;0,correlations!$F$26,0))</f>
        <v>3.7397093038130187</v>
      </c>
      <c r="C80" s="2">
        <f xml:space="preserve"> (correlations!$O$3 * 'movie-row'!C80 + correlations!$O$7 * 'movie-row'!G80 + correlations!$O$10 * 'movie-row'!J80 + correlations!$O$20 * 'movie-row'!T80 + correlations!$O$24 * 'movie-row'!X80) / (IF('movie-row'!C80&lt;&gt;0,correlations!$O$3,0) + IF('movie-row'!G80&lt;&gt;0,correlations!$O$7,0) + IF('movie-row'!J80&lt;&gt;0,correlations!$O$10,0) + IF('movie-row'!T80&lt;&gt;0,correlations!$O$20,0) + IF('movie-row'!X80&lt;&gt;0,correlations!$O$24,0))</f>
        <v>4.0024506607956347</v>
      </c>
      <c r="D80" cm="1">
        <f t="array" ref="D80" xml:space="preserve"> 'movie-row'!$F$102+ SUMPRODUCT(IF('movie-row'!$B80:$Z80&lt;&gt;0, 'movie-row'!$B80:$Z80 - 'movie-row'!$B$102:$Z$102, 0), correlations!$B$6:$Z$6) / SUM(IF('movie-row'!$B80:$Z80&lt;&gt;0, correlations!$B$6:$Z$6, 0))</f>
        <v>4.2249279995458</v>
      </c>
      <c r="E80" cm="1">
        <f t="array" ref="E80" xml:space="preserve"> 'movie-row'!$O$102+ SUMPRODUCT(IF('movie-row'!$B80:$Z80&lt;&gt;0, 'movie-row'!$B80:$Z80 - 'movie-row'!$B$102:$Z$102, 0), correlations!$B$15:$Z$15) / SUM(IF('movie-row'!$B80:$Z80&lt;&gt;0, correlations!$B$15:$Z$15, 0))</f>
        <v>4.5548245670237284</v>
      </c>
    </row>
    <row r="81" spans="1:5" x14ac:dyDescent="0.2">
      <c r="A81" t="s">
        <v>79</v>
      </c>
      <c r="B81" s="2">
        <f xml:space="preserve"> (correlations!$F$8 * 'movie-row'!H81 + correlations!$F$19 * 'movie-row'!S81 + correlations!$F$21 * 'movie-row'!U81 + correlations!$F$25 * 'movie-row'!Y81 + correlations!$F$26 * 'movie-row'!Z81) / (IF('movie-row'!H81&lt;&gt;0,correlations!$F$8,0) + IF('movie-row'!S81&lt;&gt;0,correlations!$F$19,0) + IF('movie-row'!U81&lt;&gt;0,correlations!$F$21,0) + IF('movie-row'!Y81&lt;&gt;0,correlations!$F$25,0) + IF('movie-row'!Z81&lt;&gt;0,correlations!$F$26,0))</f>
        <v>2.2191279114390552</v>
      </c>
      <c r="C81" s="2">
        <f xml:space="preserve"> (correlations!$O$3 * 'movie-row'!C81 + correlations!$O$7 * 'movie-row'!G81 + correlations!$O$10 * 'movie-row'!J81 + correlations!$O$20 * 'movie-row'!T81 + correlations!$O$24 * 'movie-row'!X81) / (IF('movie-row'!C81&lt;&gt;0,correlations!$O$3,0) + IF('movie-row'!G81&lt;&gt;0,correlations!$O$7,0) + IF('movie-row'!J81&lt;&gt;0,correlations!$O$10,0) + IF('movie-row'!T81&lt;&gt;0,correlations!$O$20,0) + IF('movie-row'!X81&lt;&gt;0,correlations!$O$24,0))</f>
        <v>2.9722002704111912</v>
      </c>
      <c r="D81" cm="1">
        <f t="array" ref="D81" xml:space="preserve"> 'movie-row'!$F$102+ SUMPRODUCT(IF('movie-row'!$B81:$Z81&lt;&gt;0, 'movie-row'!$B81:$Z81 - 'movie-row'!$B$102:$Z$102, 0), correlations!$B$6:$Z$6) / SUM(IF('movie-row'!$B81:$Z81&lt;&gt;0, correlations!$B$6:$Z$6, 0))</f>
        <v>2.7043466071718369</v>
      </c>
      <c r="E81" cm="1">
        <f t="array" ref="E81" xml:space="preserve"> 'movie-row'!$O$102+ SUMPRODUCT(IF('movie-row'!$B81:$Z81&lt;&gt;0, 'movie-row'!$B81:$Z81 - 'movie-row'!$B$102:$Z$102, 0), correlations!$B$15:$Z$15) / SUM(IF('movie-row'!$B81:$Z81&lt;&gt;0, correlations!$B$15:$Z$15, 0))</f>
        <v>3.4630838417340626</v>
      </c>
    </row>
    <row r="82" spans="1:5" x14ac:dyDescent="0.2">
      <c r="A82" t="s">
        <v>80</v>
      </c>
      <c r="B82" s="2">
        <f xml:space="preserve"> (correlations!$F$8 * 'movie-row'!H82 + correlations!$F$19 * 'movie-row'!S82 + correlations!$F$21 * 'movie-row'!U82 + correlations!$F$25 * 'movie-row'!Y82 + correlations!$F$26 * 'movie-row'!Z82) / (IF('movie-row'!H82&lt;&gt;0,correlations!$F$8,0) + IF('movie-row'!S82&lt;&gt;0,correlations!$F$19,0) + IF('movie-row'!U82&lt;&gt;0,correlations!$F$21,0) + IF('movie-row'!Y82&lt;&gt;0,correlations!$F$25,0) + IF('movie-row'!Z82&lt;&gt;0,correlations!$F$26,0))</f>
        <v>3.7708602696320916</v>
      </c>
      <c r="C82" s="2">
        <f xml:space="preserve"> (correlations!$O$3 * 'movie-row'!C82 + correlations!$O$7 * 'movie-row'!G82 + correlations!$O$10 * 'movie-row'!J82 + correlations!$O$20 * 'movie-row'!T82 + correlations!$O$24 * 'movie-row'!X82) / (IF('movie-row'!C82&lt;&gt;0,correlations!$O$3,0) + IF('movie-row'!G82&lt;&gt;0,correlations!$O$7,0) + IF('movie-row'!J82&lt;&gt;0,correlations!$O$10,0) + IF('movie-row'!T82&lt;&gt;0,correlations!$O$20,0) + IF('movie-row'!X82&lt;&gt;0,correlations!$O$24,0))</f>
        <v>2.3743372656932564</v>
      </c>
      <c r="D82" cm="1">
        <f t="array" ref="D82" xml:space="preserve"> 'movie-row'!$F$102+ SUMPRODUCT(IF('movie-row'!$B82:$Z82&lt;&gt;0, 'movie-row'!$B82:$Z82 - 'movie-row'!$B$102:$Z$102, 0), correlations!$B$6:$Z$6) / SUM(IF('movie-row'!$B82:$Z82&lt;&gt;0, correlations!$B$6:$Z$6, 0))</f>
        <v>4.1261341855692235</v>
      </c>
      <c r="E82" cm="1">
        <f t="array" ref="E82" xml:space="preserve"> 'movie-row'!$O$102+ SUMPRODUCT(IF('movie-row'!$B82:$Z82&lt;&gt;0, 'movie-row'!$B82:$Z82 - 'movie-row'!$B$102:$Z$102, 0), correlations!$B$15:$Z$15) / SUM(IF('movie-row'!$B82:$Z82&lt;&gt;0, correlations!$B$15:$Z$15, 0))</f>
        <v>2.8445040568037885</v>
      </c>
    </row>
    <row r="83" spans="1:5" x14ac:dyDescent="0.2">
      <c r="A83" t="s">
        <v>81</v>
      </c>
      <c r="B83" s="2">
        <f xml:space="preserve"> (correlations!$F$8 * 'movie-row'!H83 + correlations!$F$19 * 'movie-row'!S83 + correlations!$F$21 * 'movie-row'!U83 + correlations!$F$25 * 'movie-row'!Y83 + correlations!$F$26 * 'movie-row'!Z83) / (IF('movie-row'!H83&lt;&gt;0,correlations!$F$8,0) + IF('movie-row'!S83&lt;&gt;0,correlations!$F$19,0) + IF('movie-row'!U83&lt;&gt;0,correlations!$F$21,0) + IF('movie-row'!Y83&lt;&gt;0,correlations!$F$25,0) + IF('movie-row'!Z83&lt;&gt;0,correlations!$F$26,0))</f>
        <v>2.566336631928086</v>
      </c>
      <c r="C83" s="2">
        <f xml:space="preserve"> (correlations!$O$3 * 'movie-row'!C83 + correlations!$O$7 * 'movie-row'!G83 + correlations!$O$10 * 'movie-row'!J83 + correlations!$O$20 * 'movie-row'!T83 + correlations!$O$24 * 'movie-row'!X83) / (IF('movie-row'!C83&lt;&gt;0,correlations!$O$3,0) + IF('movie-row'!G83&lt;&gt;0,correlations!$O$7,0) + IF('movie-row'!J83&lt;&gt;0,correlations!$O$10,0) + IF('movie-row'!T83&lt;&gt;0,correlations!$O$20,0) + IF('movie-row'!X83&lt;&gt;0,correlations!$O$24,0))</f>
        <v>3.5313293225771076</v>
      </c>
      <c r="D83" cm="1">
        <f t="array" ref="D83" xml:space="preserve"> 'movie-row'!$F$102+ SUMPRODUCT(IF('movie-row'!$B83:$Z83&lt;&gt;0, 'movie-row'!$B83:$Z83 - 'movie-row'!$B$102:$Z$102, 0), correlations!$B$6:$Z$6) / SUM(IF('movie-row'!$B83:$Z83&lt;&gt;0, correlations!$B$6:$Z$6, 0))</f>
        <v>2.6957633292794521</v>
      </c>
      <c r="E83" cm="1">
        <f t="array" ref="E83" xml:space="preserve"> 'movie-row'!$O$102+ SUMPRODUCT(IF('movie-row'!$B83:$Z83&lt;&gt;0, 'movie-row'!$B83:$Z83 - 'movie-row'!$B$102:$Z$102, 0), correlations!$B$15:$Z$15) / SUM(IF('movie-row'!$B83:$Z83&lt;&gt;0, correlations!$B$15:$Z$15, 0))</f>
        <v>4.2401296153421413</v>
      </c>
    </row>
    <row r="84" spans="1:5" x14ac:dyDescent="0.2">
      <c r="A84" t="s">
        <v>82</v>
      </c>
      <c r="B84" s="2">
        <f xml:space="preserve"> (correlations!$F$8 * 'movie-row'!H84 + correlations!$F$19 * 'movie-row'!S84 + correlations!$F$21 * 'movie-row'!U84 + correlations!$F$25 * 'movie-row'!Y84 + correlations!$F$26 * 'movie-row'!Z84) / (IF('movie-row'!H84&lt;&gt;0,correlations!$F$8,0) + IF('movie-row'!S84&lt;&gt;0,correlations!$F$19,0) + IF('movie-row'!U84&lt;&gt;0,correlations!$F$21,0) + IF('movie-row'!Y84&lt;&gt;0,correlations!$F$25,0) + IF('movie-row'!Z84&lt;&gt;0,correlations!$F$26,0))</f>
        <v>3.1629622790445326</v>
      </c>
      <c r="C84" s="2">
        <f xml:space="preserve"> (correlations!$O$3 * 'movie-row'!C84 + correlations!$O$7 * 'movie-row'!G84 + correlations!$O$10 * 'movie-row'!J84 + correlations!$O$20 * 'movie-row'!T84 + correlations!$O$24 * 'movie-row'!X84) / (IF('movie-row'!C84&lt;&gt;0,correlations!$O$3,0) + IF('movie-row'!G84&lt;&gt;0,correlations!$O$7,0) + IF('movie-row'!J84&lt;&gt;0,correlations!$O$10,0) + IF('movie-row'!T84&lt;&gt;0,correlations!$O$20,0) + IF('movie-row'!X84&lt;&gt;0,correlations!$O$24,0))</f>
        <v>3.5</v>
      </c>
      <c r="D84" cm="1">
        <f t="array" ref="D84" xml:space="preserve"> 'movie-row'!$F$102+ SUMPRODUCT(IF('movie-row'!$B84:$Z84&lt;&gt;0, 'movie-row'!$B84:$Z84 - 'movie-row'!$B$102:$Z$102, 0), correlations!$B$6:$Z$6) / SUM(IF('movie-row'!$B84:$Z84&lt;&gt;0, correlations!$B$6:$Z$6, 0))</f>
        <v>3.4682784369482564</v>
      </c>
      <c r="E84" cm="1">
        <f t="array" ref="E84" xml:space="preserve"> 'movie-row'!$O$102+ SUMPRODUCT(IF('movie-row'!$B84:$Z84&lt;&gt;0, 'movie-row'!$B84:$Z84 - 'movie-row'!$B$102:$Z$102, 0), correlations!$B$15:$Z$15) / SUM(IF('movie-row'!$B84:$Z84&lt;&gt;0, correlations!$B$15:$Z$15, 0))</f>
        <v>4.1838942307692317</v>
      </c>
    </row>
    <row r="85" spans="1:5" x14ac:dyDescent="0.2">
      <c r="A85" t="s">
        <v>83</v>
      </c>
      <c r="B85" s="2">
        <f xml:space="preserve"> (correlations!$F$8 * 'movie-row'!H85 + correlations!$F$19 * 'movie-row'!S85 + correlations!$F$21 * 'movie-row'!U85 + correlations!$F$25 * 'movie-row'!Y85 + correlations!$F$26 * 'movie-row'!Z85) / (IF('movie-row'!H85&lt;&gt;0,correlations!$F$8,0) + IF('movie-row'!S85&lt;&gt;0,correlations!$F$19,0) + IF('movie-row'!U85&lt;&gt;0,correlations!$F$21,0) + IF('movie-row'!Y85&lt;&gt;0,correlations!$F$25,0) + IF('movie-row'!Z85&lt;&gt;0,correlations!$F$26,0))</f>
        <v>4.0954902281114514</v>
      </c>
      <c r="C85" s="2">
        <f xml:space="preserve"> (correlations!$O$3 * 'movie-row'!C85 + correlations!$O$7 * 'movie-row'!G85 + correlations!$O$10 * 'movie-row'!J85 + correlations!$O$20 * 'movie-row'!T85 + correlations!$O$24 * 'movie-row'!X85) / (IF('movie-row'!C85&lt;&gt;0,correlations!$O$3,0) + IF('movie-row'!G85&lt;&gt;0,correlations!$O$7,0) + IF('movie-row'!J85&lt;&gt;0,correlations!$O$10,0) + IF('movie-row'!T85&lt;&gt;0,correlations!$O$20,0) + IF('movie-row'!X85&lt;&gt;0,correlations!$O$24,0))</f>
        <v>4.1798185622239208</v>
      </c>
      <c r="D85" cm="1">
        <f t="array" ref="D85" xml:space="preserve"> 'movie-row'!$F$102+ SUMPRODUCT(IF('movie-row'!$B85:$Z85&lt;&gt;0, 'movie-row'!$B85:$Z85 - 'movie-row'!$B$102:$Z$102, 0), correlations!$B$6:$Z$6) / SUM(IF('movie-row'!$B85:$Z85&lt;&gt;0, correlations!$B$6:$Z$6, 0))</f>
        <v>4.2249169254628169</v>
      </c>
      <c r="E85" cm="1">
        <f t="array" ref="E85" xml:space="preserve"> 'movie-row'!$O$102+ SUMPRODUCT(IF('movie-row'!$B85:$Z85&lt;&gt;0, 'movie-row'!$B85:$Z85 - 'movie-row'!$B$102:$Z$102, 0), correlations!$B$15:$Z$15) / SUM(IF('movie-row'!$B85:$Z85&lt;&gt;0, correlations!$B$15:$Z$15, 0))</f>
        <v>4.6707021335467926</v>
      </c>
    </row>
    <row r="86" spans="1:5" x14ac:dyDescent="0.2">
      <c r="A86" t="s">
        <v>84</v>
      </c>
      <c r="B86" s="2">
        <f xml:space="preserve"> (correlations!$F$8 * 'movie-row'!H86 + correlations!$F$19 * 'movie-row'!S86 + correlations!$F$21 * 'movie-row'!U86 + correlations!$F$25 * 'movie-row'!Y86 + correlations!$F$26 * 'movie-row'!Z86) / (IF('movie-row'!H86&lt;&gt;0,correlations!$F$8,0) + IF('movie-row'!S86&lt;&gt;0,correlations!$F$19,0) + IF('movie-row'!U86&lt;&gt;0,correlations!$F$21,0) + IF('movie-row'!Y86&lt;&gt;0,correlations!$F$25,0) + IF('movie-row'!Z86&lt;&gt;0,correlations!$F$26,0))</f>
        <v>3.9486199610944381</v>
      </c>
      <c r="C86" s="2">
        <f xml:space="preserve"> (correlations!$O$3 * 'movie-row'!C86 + correlations!$O$7 * 'movie-row'!G86 + correlations!$O$10 * 'movie-row'!J86 + correlations!$O$20 * 'movie-row'!T86 + correlations!$O$24 * 'movie-row'!X86) / (IF('movie-row'!C86&lt;&gt;0,correlations!$O$3,0) + IF('movie-row'!G86&lt;&gt;0,correlations!$O$7,0) + IF('movie-row'!J86&lt;&gt;0,correlations!$O$10,0) + IF('movie-row'!T86&lt;&gt;0,correlations!$O$20,0) + IF('movie-row'!X86&lt;&gt;0,correlations!$O$24,0))</f>
        <v>3.8479811673648863</v>
      </c>
      <c r="D86" cm="1">
        <f t="array" ref="D86" xml:space="preserve"> 'movie-row'!$F$102+ SUMPRODUCT(IF('movie-row'!$B86:$Z86&lt;&gt;0, 'movie-row'!$B86:$Z86 - 'movie-row'!$B$102:$Z$102, 0), correlations!$B$6:$Z$6) / SUM(IF('movie-row'!$B86:$Z86&lt;&gt;0, correlations!$B$6:$Z$6, 0))</f>
        <v>4.0780466584458042</v>
      </c>
      <c r="E86" cm="1">
        <f t="array" ref="E86" xml:space="preserve"> 'movie-row'!$O$102+ SUMPRODUCT(IF('movie-row'!$B86:$Z86&lt;&gt;0, 'movie-row'!$B86:$Z86 - 'movie-row'!$B$102:$Z$102, 0), correlations!$B$15:$Z$15) / SUM(IF('movie-row'!$B86:$Z86&lt;&gt;0, correlations!$B$15:$Z$15, 0))</f>
        <v>4.3388647386877581</v>
      </c>
    </row>
    <row r="87" spans="1:5" x14ac:dyDescent="0.2">
      <c r="A87" t="s">
        <v>85</v>
      </c>
      <c r="B87" s="2">
        <f xml:space="preserve"> (correlations!$F$8 * 'movie-row'!H87 + correlations!$F$19 * 'movie-row'!S87 + correlations!$F$21 * 'movie-row'!U87 + correlations!$F$25 * 'movie-row'!Y87 + correlations!$F$26 * 'movie-row'!Z87) / (IF('movie-row'!H87&lt;&gt;0,correlations!$F$8,0) + IF('movie-row'!S87&lt;&gt;0,correlations!$F$19,0) + IF('movie-row'!U87&lt;&gt;0,correlations!$F$21,0) + IF('movie-row'!Y87&lt;&gt;0,correlations!$F$25,0) + IF('movie-row'!Z87&lt;&gt;0,correlations!$F$26,0))</f>
        <v>1.8147173451699574</v>
      </c>
      <c r="C87" s="2">
        <f xml:space="preserve"> (correlations!$O$3 * 'movie-row'!C87 + correlations!$O$7 * 'movie-row'!G87 + correlations!$O$10 * 'movie-row'!J87 + correlations!$O$20 * 'movie-row'!T87 + correlations!$O$24 * 'movie-row'!X87) / (IF('movie-row'!C87&lt;&gt;0,correlations!$O$3,0) + IF('movie-row'!G87&lt;&gt;0,correlations!$O$7,0) + IF('movie-row'!J87&lt;&gt;0,correlations!$O$10,0) + IF('movie-row'!T87&lt;&gt;0,correlations!$O$20,0) + IF('movie-row'!X87&lt;&gt;0,correlations!$O$24,0))</f>
        <v>3.2259071987029597</v>
      </c>
      <c r="D87" cm="1">
        <f t="array" ref="D87" xml:space="preserve"> 'movie-row'!$F$102+ SUMPRODUCT(IF('movie-row'!$B87:$Z87&lt;&gt;0, 'movie-row'!$B87:$Z87 - 'movie-row'!$B$102:$Z$102, 0), correlations!$B$6:$Z$6) / SUM(IF('movie-row'!$B87:$Z87&lt;&gt;0, correlations!$B$6:$Z$6, 0))</f>
        <v>1.9441440425213234</v>
      </c>
      <c r="E87" cm="1">
        <f t="array" ref="E87" xml:space="preserve"> 'movie-row'!$O$102+ SUMPRODUCT(IF('movie-row'!$B87:$Z87&lt;&gt;0, 'movie-row'!$B87:$Z87 - 'movie-row'!$B$102:$Z$102, 0), correlations!$B$15:$Z$15) / SUM(IF('movie-row'!$B87:$Z87&lt;&gt;0, correlations!$B$15:$Z$15, 0))</f>
        <v>3.6537983115977548</v>
      </c>
    </row>
    <row r="88" spans="1:5" x14ac:dyDescent="0.2">
      <c r="A88" t="s">
        <v>86</v>
      </c>
      <c r="B88" s="2">
        <f xml:space="preserve"> (correlations!$F$8 * 'movie-row'!H88 + correlations!$F$19 * 'movie-row'!S88 + correlations!$F$21 * 'movie-row'!U88 + correlations!$F$25 * 'movie-row'!Y88 + correlations!$F$26 * 'movie-row'!Z88) / (IF('movie-row'!H88&lt;&gt;0,correlations!$F$8,0) + IF('movie-row'!S88&lt;&gt;0,correlations!$F$19,0) + IF('movie-row'!U88&lt;&gt;0,correlations!$F$21,0) + IF('movie-row'!Y88&lt;&gt;0,correlations!$F$25,0) + IF('movie-row'!Z88&lt;&gt;0,correlations!$F$26,0))</f>
        <v>1.439807579719224</v>
      </c>
      <c r="C88" s="2">
        <f xml:space="preserve"> (correlations!$O$3 * 'movie-row'!C88 + correlations!$O$7 * 'movie-row'!G88 + correlations!$O$10 * 'movie-row'!J88 + correlations!$O$20 * 'movie-row'!T88 + correlations!$O$24 * 'movie-row'!X88) / (IF('movie-row'!C88&lt;&gt;0,correlations!$O$3,0) + IF('movie-row'!G88&lt;&gt;0,correlations!$O$7,0) + IF('movie-row'!J88&lt;&gt;0,correlations!$O$10,0) + IF('movie-row'!T88&lt;&gt;0,correlations!$O$20,0) + IF('movie-row'!X88&lt;&gt;0,correlations!$O$24,0))</f>
        <v>2.4766880858340876</v>
      </c>
      <c r="D88" cm="1">
        <f t="array" ref="D88" xml:space="preserve"> 'movie-row'!$F$102+ SUMPRODUCT(IF('movie-row'!$B88:$Z88&lt;&gt;0, 'movie-row'!$B88:$Z88 - 'movie-row'!$B$102:$Z$102, 0), correlations!$B$6:$Z$6) / SUM(IF('movie-row'!$B88:$Z88&lt;&gt;0, correlations!$B$6:$Z$6, 0))</f>
        <v>1.8682784171674751</v>
      </c>
      <c r="E88" cm="1">
        <f t="array" ref="E88" xml:space="preserve"> 'movie-row'!$O$102+ SUMPRODUCT(IF('movie-row'!$B88:$Z88&lt;&gt;0, 'movie-row'!$B88:$Z88 - 'movie-row'!$B$102:$Z$102, 0), correlations!$B$15:$Z$15) / SUM(IF('movie-row'!$B88:$Z88&lt;&gt;0, correlations!$B$15:$Z$15, 0))</f>
        <v>2.9675716571569595</v>
      </c>
    </row>
    <row r="89" spans="1:5" x14ac:dyDescent="0.2">
      <c r="A89" t="s">
        <v>87</v>
      </c>
      <c r="B89" s="2">
        <f xml:space="preserve"> (correlations!$F$8 * 'movie-row'!H89 + correlations!$F$19 * 'movie-row'!S89 + correlations!$F$21 * 'movie-row'!U89 + correlations!$F$25 * 'movie-row'!Y89 + correlations!$F$26 * 'movie-row'!Z89) / (IF('movie-row'!H89&lt;&gt;0,correlations!$F$8,0) + IF('movie-row'!S89&lt;&gt;0,correlations!$F$19,0) + IF('movie-row'!U89&lt;&gt;0,correlations!$F$21,0) + IF('movie-row'!Y89&lt;&gt;0,correlations!$F$25,0) + IF('movie-row'!Z89&lt;&gt;0,correlations!$F$26,0))</f>
        <v>3.2653844828524474</v>
      </c>
      <c r="C89" s="2">
        <f xml:space="preserve"> (correlations!$O$3 * 'movie-row'!C89 + correlations!$O$7 * 'movie-row'!G89 + correlations!$O$10 * 'movie-row'!J89 + correlations!$O$20 * 'movie-row'!T89 + correlations!$O$24 * 'movie-row'!X89) / (IF('movie-row'!C89&lt;&gt;0,correlations!$O$3,0) + IF('movie-row'!G89&lt;&gt;0,correlations!$O$7,0) + IF('movie-row'!J89&lt;&gt;0,correlations!$O$10,0) + IF('movie-row'!T89&lt;&gt;0,correlations!$O$20,0) + IF('movie-row'!X89&lt;&gt;0,correlations!$O$24,0))</f>
        <v>3.7709437890511235</v>
      </c>
      <c r="D89" cm="1">
        <f t="array" ref="D89" xml:space="preserve"> 'movie-row'!$F$102+ SUMPRODUCT(IF('movie-row'!$B89:$Z89&lt;&gt;0, 'movie-row'!$B89:$Z89 - 'movie-row'!$B$102:$Z$102, 0), correlations!$B$6:$Z$6) / SUM(IF('movie-row'!$B89:$Z89&lt;&gt;0, correlations!$B$6:$Z$6, 0))</f>
        <v>3.3587363315163556</v>
      </c>
      <c r="E89" cm="1">
        <f t="array" ref="E89" xml:space="preserve"> 'movie-row'!$O$102+ SUMPRODUCT(IF('movie-row'!$B89:$Z89&lt;&gt;0, 'movie-row'!$B89:$Z89 - 'movie-row'!$B$102:$Z$102, 0), correlations!$B$15:$Z$15) / SUM(IF('movie-row'!$B89:$Z89&lt;&gt;0, correlations!$B$15:$Z$15, 0))</f>
        <v>4.2411105801616555</v>
      </c>
    </row>
    <row r="90" spans="1:5" x14ac:dyDescent="0.2">
      <c r="A90" t="s">
        <v>88</v>
      </c>
      <c r="B90" s="2">
        <f xml:space="preserve"> (correlations!$F$8 * 'movie-row'!H90 + correlations!$F$19 * 'movie-row'!S90 + correlations!$F$21 * 'movie-row'!U90 + correlations!$F$25 * 'movie-row'!Y90 + correlations!$F$26 * 'movie-row'!Z90) / (IF('movie-row'!H90&lt;&gt;0,correlations!$F$8,0) + IF('movie-row'!S90&lt;&gt;0,correlations!$F$19,0) + IF('movie-row'!U90&lt;&gt;0,correlations!$F$21,0) + IF('movie-row'!Y90&lt;&gt;0,correlations!$F$25,0) + IF('movie-row'!Z90&lt;&gt;0,correlations!$F$26,0))</f>
        <v>3.1482859623955686</v>
      </c>
      <c r="C90" s="2">
        <f xml:space="preserve"> (correlations!$O$3 * 'movie-row'!C90 + correlations!$O$7 * 'movie-row'!G90 + correlations!$O$10 * 'movie-row'!J90 + correlations!$O$20 * 'movie-row'!T90 + correlations!$O$24 * 'movie-row'!X90) / (IF('movie-row'!C90&lt;&gt;0,correlations!$O$3,0) + IF('movie-row'!G90&lt;&gt;0,correlations!$O$7,0) + IF('movie-row'!J90&lt;&gt;0,correlations!$O$10,0) + IF('movie-row'!T90&lt;&gt;0,correlations!$O$20,0) + IF('movie-row'!X90&lt;&gt;0,correlations!$O$24,0))</f>
        <v>2.4488883562452792</v>
      </c>
      <c r="D90" cm="1">
        <f t="array" ref="D90" xml:space="preserve"> 'movie-row'!$F$102+ SUMPRODUCT(IF('movie-row'!$B90:$Z90&lt;&gt;0, 'movie-row'!$B90:$Z90 - 'movie-row'!$B$102:$Z$102, 0), correlations!$B$6:$Z$6) / SUM(IF('movie-row'!$B90:$Z90&lt;&gt;0, correlations!$B$6:$Z$6, 0))</f>
        <v>3.2416964724651209</v>
      </c>
      <c r="E90" cm="1">
        <f t="array" ref="E90" xml:space="preserve"> 'movie-row'!$O$102+ SUMPRODUCT(IF('movie-row'!$B90:$Z90&lt;&gt;0, 'movie-row'!$B90:$Z90 - 'movie-row'!$B$102:$Z$102, 0), correlations!$B$15:$Z$15) / SUM(IF('movie-row'!$B90:$Z90&lt;&gt;0, correlations!$B$15:$Z$15, 0))</f>
        <v>2.9397719275681506</v>
      </c>
    </row>
    <row r="91" spans="1:5" x14ac:dyDescent="0.2">
      <c r="A91" t="s">
        <v>89</v>
      </c>
      <c r="B91" s="2">
        <f xml:space="preserve"> (correlations!$F$8 * 'movie-row'!H91 + correlations!$F$19 * 'movie-row'!S91 + correlations!$F$21 * 'movie-row'!U91 + correlations!$F$25 * 'movie-row'!Y91 + correlations!$F$26 * 'movie-row'!Z91) / (IF('movie-row'!H91&lt;&gt;0,correlations!$F$8,0) + IF('movie-row'!S91&lt;&gt;0,correlations!$F$19,0) + IF('movie-row'!U91&lt;&gt;0,correlations!$F$21,0) + IF('movie-row'!Y91&lt;&gt;0,correlations!$F$25,0) + IF('movie-row'!Z91&lt;&gt;0,correlations!$F$26,0))</f>
        <v>3.1958367403674073</v>
      </c>
      <c r="C91" s="2">
        <f xml:space="preserve"> (correlations!$O$3 * 'movie-row'!C91 + correlations!$O$7 * 'movie-row'!G91 + correlations!$O$10 * 'movie-row'!J91 + correlations!$O$20 * 'movie-row'!T91 + correlations!$O$24 * 'movie-row'!X91) / (IF('movie-row'!C91&lt;&gt;0,correlations!$O$3,0) + IF('movie-row'!G91&lt;&gt;0,correlations!$O$7,0) + IF('movie-row'!J91&lt;&gt;0,correlations!$O$10,0) + IF('movie-row'!T91&lt;&gt;0,correlations!$O$20,0) + IF('movie-row'!X91&lt;&gt;0,correlations!$O$24,0))</f>
        <v>4.2290562109488761</v>
      </c>
      <c r="D91" cm="1">
        <f t="array" ref="D91" xml:space="preserve"> 'movie-row'!$F$102+ SUMPRODUCT(IF('movie-row'!$B91:$Z91&lt;&gt;0, 'movie-row'!$B91:$Z91 - 'movie-row'!$B$102:$Z$102, 0), correlations!$B$6:$Z$6) / SUM(IF('movie-row'!$B91:$Z91&lt;&gt;0, correlations!$B$6:$Z$6, 0))</f>
        <v>3.7447709917225787</v>
      </c>
      <c r="E91" cm="1">
        <f t="array" ref="E91" xml:space="preserve"> 'movie-row'!$O$102+ SUMPRODUCT(IF('movie-row'!$B91:$Z91&lt;&gt;0, 'movie-row'!$B91:$Z91 - 'movie-row'!$B$102:$Z$102, 0), correlations!$B$15:$Z$15) / SUM(IF('movie-row'!$B91:$Z91&lt;&gt;0, correlations!$B$15:$Z$15, 0))</f>
        <v>4.6992230020594077</v>
      </c>
    </row>
    <row r="92" spans="1:5" x14ac:dyDescent="0.2">
      <c r="A92" t="s">
        <v>90</v>
      </c>
      <c r="B92" s="2">
        <f xml:space="preserve"> (correlations!$F$8 * 'movie-row'!H92 + correlations!$F$19 * 'movie-row'!S92 + correlations!$F$21 * 'movie-row'!U92 + correlations!$F$25 * 'movie-row'!Y92 + correlations!$F$26 * 'movie-row'!Z92) / (IF('movie-row'!H92&lt;&gt;0,correlations!$F$8,0) + IF('movie-row'!S92&lt;&gt;0,correlations!$F$19,0) + IF('movie-row'!U92&lt;&gt;0,correlations!$F$21,0) + IF('movie-row'!Y92&lt;&gt;0,correlations!$F$25,0) + IF('movie-row'!Z92&lt;&gt;0,correlations!$F$26,0))</f>
        <v>1.8133202353044424</v>
      </c>
      <c r="C92" s="2">
        <f xml:space="preserve"> (correlations!$O$3 * 'movie-row'!C92 + correlations!$O$7 * 'movie-row'!G92 + correlations!$O$10 * 'movie-row'!J92 + correlations!$O$20 * 'movie-row'!T92 + correlations!$O$24 * 'movie-row'!X92) / (IF('movie-row'!C92&lt;&gt;0,correlations!$O$3,0) + IF('movie-row'!G92&lt;&gt;0,correlations!$O$7,0) + IF('movie-row'!J92&lt;&gt;0,correlations!$O$10,0) + IF('movie-row'!T92&lt;&gt;0,correlations!$O$20,0) + IF('movie-row'!X92&lt;&gt;0,correlations!$O$24,0))</f>
        <v>3.1976479751104874</v>
      </c>
      <c r="D92" cm="1">
        <f t="array" ref="D92" xml:space="preserve"> 'movie-row'!$F$102+ SUMPRODUCT(IF('movie-row'!$B92:$Z92&lt;&gt;0, 'movie-row'!$B92:$Z92 - 'movie-row'!$B$102:$Z$102, 0), correlations!$B$6:$Z$6) / SUM(IF('movie-row'!$B92:$Z92&lt;&gt;0, correlations!$B$6:$Z$6, 0))</f>
        <v>1.906730745373995</v>
      </c>
      <c r="E92" cm="1">
        <f t="array" ref="E92" xml:space="preserve"> 'movie-row'!$O$102+ SUMPRODUCT(IF('movie-row'!$B92:$Z92&lt;&gt;0, 'movie-row'!$B92:$Z92 - 'movie-row'!$B$102:$Z$102, 0), correlations!$B$15:$Z$15) / SUM(IF('movie-row'!$B92:$Z92&lt;&gt;0, correlations!$B$15:$Z$15, 0))</f>
        <v>3.7500218813385815</v>
      </c>
    </row>
    <row r="93" spans="1:5" x14ac:dyDescent="0.2">
      <c r="A93" t="s">
        <v>91</v>
      </c>
      <c r="B93" s="2">
        <f xml:space="preserve"> (correlations!$F$8 * 'movie-row'!H93 + correlations!$F$19 * 'movie-row'!S93 + correlations!$F$21 * 'movie-row'!U93 + correlations!$F$25 * 'movie-row'!Y93 + correlations!$F$26 * 'movie-row'!Z93) / (IF('movie-row'!H93&lt;&gt;0,correlations!$F$8,0) + IF('movie-row'!S93&lt;&gt;0,correlations!$F$19,0) + IF('movie-row'!U93&lt;&gt;0,correlations!$F$21,0) + IF('movie-row'!Y93&lt;&gt;0,correlations!$F$25,0) + IF('movie-row'!Z93&lt;&gt;0,correlations!$F$26,0))</f>
        <v>2.3220348733088705</v>
      </c>
      <c r="C93" s="2">
        <f xml:space="preserve"> (correlations!$O$3 * 'movie-row'!C93 + correlations!$O$7 * 'movie-row'!G93 + correlations!$O$10 * 'movie-row'!J93 + correlations!$O$20 * 'movie-row'!T93 + correlations!$O$24 * 'movie-row'!X93) / (IF('movie-row'!C93&lt;&gt;0,correlations!$O$3,0) + IF('movie-row'!G93&lt;&gt;0,correlations!$O$7,0) + IF('movie-row'!J93&lt;&gt;0,correlations!$O$10,0) + IF('movie-row'!T93&lt;&gt;0,correlations!$O$20,0) + IF('movie-row'!X93&lt;&gt;0,correlations!$O$24,0))</f>
        <v>4.5052065515250463</v>
      </c>
      <c r="D93" cm="1">
        <f t="array" ref="D93" xml:space="preserve"> 'movie-row'!$F$102+ SUMPRODUCT(IF('movie-row'!$B93:$Z93&lt;&gt;0, 'movie-row'!$B93:$Z93 - 'movie-row'!$B$102:$Z$102, 0), correlations!$B$6:$Z$6) / SUM(IF('movie-row'!$B93:$Z93&lt;&gt;0, correlations!$B$6:$Z$6, 0))</f>
        <v>2.8072535690416522</v>
      </c>
      <c r="E93" cm="1">
        <f t="array" ref="E93" xml:space="preserve"> 'movie-row'!$O$102+ SUMPRODUCT(IF('movie-row'!$B93:$Z93&lt;&gt;0, 'movie-row'!$B93:$Z93 - 'movie-row'!$B$102:$Z$102, 0), correlations!$B$15:$Z$15) / SUM(IF('movie-row'!$B93:$Z93&lt;&gt;0, correlations!$B$15:$Z$15, 0))</f>
        <v>4.933097664419841</v>
      </c>
    </row>
    <row r="94" spans="1:5" x14ac:dyDescent="0.2">
      <c r="A94" t="s">
        <v>92</v>
      </c>
      <c r="B94" s="2">
        <f xml:space="preserve"> (correlations!$F$8 * 'movie-row'!H94 + correlations!$F$19 * 'movie-row'!S94 + correlations!$F$21 * 'movie-row'!U94 + correlations!$F$25 * 'movie-row'!Y94 + correlations!$F$26 * 'movie-row'!Z94) / (IF('movie-row'!H94&lt;&gt;0,correlations!$F$8,0) + IF('movie-row'!S94&lt;&gt;0,correlations!$F$19,0) + IF('movie-row'!U94&lt;&gt;0,correlations!$F$21,0) + IF('movie-row'!Y94&lt;&gt;0,correlations!$F$25,0) + IF('movie-row'!Z94&lt;&gt;0,correlations!$F$26,0))</f>
        <v>1.8014534809349079</v>
      </c>
      <c r="C94" s="2">
        <f xml:space="preserve"> (correlations!$O$3 * 'movie-row'!C94 + correlations!$O$7 * 'movie-row'!G94 + correlations!$O$10 * 'movie-row'!J94 + correlations!$O$20 * 'movie-row'!T94 + correlations!$O$24 * 'movie-row'!X94) / (IF('movie-row'!C94&lt;&gt;0,correlations!$O$3,0) + IF('movie-row'!G94&lt;&gt;0,correlations!$O$7,0) + IF('movie-row'!J94&lt;&gt;0,correlations!$O$10,0) + IF('movie-row'!T94&lt;&gt;0,correlations!$O$20,0) + IF('movie-row'!X94&lt;&gt;0,correlations!$O$24,0))</f>
        <v>3.5</v>
      </c>
      <c r="D94" cm="1">
        <f t="array" ref="D94" xml:space="preserve"> 'movie-row'!$F$102+ SUMPRODUCT(IF('movie-row'!$B94:$Z94&lt;&gt;0, 'movie-row'!$B94:$Z94 - 'movie-row'!$B$102:$Z$102, 0), correlations!$B$6:$Z$6) / SUM(IF('movie-row'!$B94:$Z94&lt;&gt;0, correlations!$B$6:$Z$6, 0))</f>
        <v>2.2866721766676896</v>
      </c>
      <c r="E94" cm="1">
        <f t="array" ref="E94" xml:space="preserve"> 'movie-row'!$O$102+ SUMPRODUCT(IF('movie-row'!$B94:$Z94&lt;&gt;0, 'movie-row'!$B94:$Z94 - 'movie-row'!$B$102:$Z$102, 0), correlations!$B$15:$Z$15) / SUM(IF('movie-row'!$B94:$Z94&lt;&gt;0, correlations!$B$15:$Z$15, 0))</f>
        <v>4.1838942307692317</v>
      </c>
    </row>
    <row r="95" spans="1:5" x14ac:dyDescent="0.2">
      <c r="A95" t="s">
        <v>93</v>
      </c>
      <c r="B95" s="2">
        <f xml:space="preserve"> (correlations!$F$8 * 'movie-row'!H95 + correlations!$F$19 * 'movie-row'!S95 + correlations!$F$21 * 'movie-row'!U95 + correlations!$F$25 * 'movie-row'!Y95 + correlations!$F$26 * 'movie-row'!Z95) / (IF('movie-row'!H95&lt;&gt;0,correlations!$F$8,0) + IF('movie-row'!S95&lt;&gt;0,correlations!$F$19,0) + IF('movie-row'!U95&lt;&gt;0,correlations!$F$21,0) + IF('movie-row'!Y95&lt;&gt;0,correlations!$F$25,0) + IF('movie-row'!Z95&lt;&gt;0,correlations!$F$26,0))</f>
        <v>3</v>
      </c>
      <c r="C95" s="2">
        <f xml:space="preserve"> (correlations!$O$3 * 'movie-row'!C95 + correlations!$O$7 * 'movie-row'!G95 + correlations!$O$10 * 'movie-row'!J95 + correlations!$O$20 * 'movie-row'!T95 + correlations!$O$24 * 'movie-row'!X95) / (IF('movie-row'!C95&lt;&gt;0,correlations!$O$3,0) + IF('movie-row'!G95&lt;&gt;0,correlations!$O$7,0) + IF('movie-row'!J95&lt;&gt;0,correlations!$O$10,0) + IF('movie-row'!T95&lt;&gt;0,correlations!$O$20,0) + IF('movie-row'!X95&lt;&gt;0,correlations!$O$24,0))</f>
        <v>3.5</v>
      </c>
      <c r="D95" cm="1">
        <f t="array" ref="D95" xml:space="preserve"> 'movie-row'!$F$102+ SUMPRODUCT(IF('movie-row'!$B95:$Z95&lt;&gt;0, 'movie-row'!$B95:$Z95 - 'movie-row'!$B$102:$Z$102, 0), correlations!$B$6:$Z$6) / SUM(IF('movie-row'!$B95:$Z95&lt;&gt;0, correlations!$B$6:$Z$6, 0))</f>
        <v>3.7715384615384613</v>
      </c>
      <c r="E95" cm="1">
        <f t="array" ref="E95" xml:space="preserve"> 'movie-row'!$O$102+ SUMPRODUCT(IF('movie-row'!$B95:$Z95&lt;&gt;0, 'movie-row'!$B95:$Z95 - 'movie-row'!$B$102:$Z$102, 0), correlations!$B$15:$Z$15) / SUM(IF('movie-row'!$B95:$Z95&lt;&gt;0, correlations!$B$15:$Z$15, 0))</f>
        <v>4.1838942307692317</v>
      </c>
    </row>
    <row r="96" spans="1:5" x14ac:dyDescent="0.2">
      <c r="A96" t="s">
        <v>94</v>
      </c>
      <c r="B96" s="2">
        <f xml:space="preserve"> (correlations!$F$8 * 'movie-row'!H96 + correlations!$F$19 * 'movie-row'!S96 + correlations!$F$21 * 'movie-row'!U96 + correlations!$F$25 * 'movie-row'!Y96 + correlations!$F$26 * 'movie-row'!Z96) / (IF('movie-row'!H96&lt;&gt;0,correlations!$F$8,0) + IF('movie-row'!S96&lt;&gt;0,correlations!$F$19,0) + IF('movie-row'!U96&lt;&gt;0,correlations!$F$21,0) + IF('movie-row'!Y96&lt;&gt;0,correlations!$F$25,0) + IF('movie-row'!Z96&lt;&gt;0,correlations!$F$26,0))</f>
        <v>3.471148715599222</v>
      </c>
      <c r="C96" s="2">
        <f xml:space="preserve"> (correlations!$O$3 * 'movie-row'!C96 + correlations!$O$7 * 'movie-row'!G96 + correlations!$O$10 * 'movie-row'!J96 + correlations!$O$20 * 'movie-row'!T96 + correlations!$O$24 * 'movie-row'!X96) / (IF('movie-row'!C96&lt;&gt;0,correlations!$O$3,0) + IF('movie-row'!G96&lt;&gt;0,correlations!$O$7,0) + IF('movie-row'!J96&lt;&gt;0,correlations!$O$10,0) + IF('movie-row'!T96&lt;&gt;0,correlations!$O$20,0) + IF('movie-row'!X96&lt;&gt;0,correlations!$O$24,0))</f>
        <v>3.0313293225771072</v>
      </c>
      <c r="D96" cm="1">
        <f t="array" ref="D96" xml:space="preserve"> 'movie-row'!$F$102+ SUMPRODUCT(IF('movie-row'!$B96:$Z96&lt;&gt;0, 'movie-row'!$B96:$Z96 - 'movie-row'!$B$102:$Z$102, 0), correlations!$B$6:$Z$6) / SUM(IF('movie-row'!$B96:$Z96&lt;&gt;0, correlations!$B$6:$Z$6, 0))</f>
        <v>3.600575412950588</v>
      </c>
      <c r="E96" cm="1">
        <f t="array" ref="E96" xml:space="preserve"> 'movie-row'!$O$102+ SUMPRODUCT(IF('movie-row'!$B96:$Z96&lt;&gt;0, 'movie-row'!$B96:$Z96 - 'movie-row'!$B$102:$Z$102, 0), correlations!$B$15:$Z$15) / SUM(IF('movie-row'!$B96:$Z96&lt;&gt;0, correlations!$B$15:$Z$15, 0))</f>
        <v>3.7401296153421408</v>
      </c>
    </row>
    <row r="97" spans="1:5" x14ac:dyDescent="0.2">
      <c r="A97" t="s">
        <v>95</v>
      </c>
      <c r="B97" s="2">
        <f xml:space="preserve"> (correlations!$F$8 * 'movie-row'!H97 + correlations!$F$19 * 'movie-row'!S97 + correlations!$F$21 * 'movie-row'!U97 + correlations!$F$25 * 'movie-row'!Y97 + correlations!$F$26 * 'movie-row'!Z97) / (IF('movie-row'!H97&lt;&gt;0,correlations!$F$8,0) + IF('movie-row'!S97&lt;&gt;0,correlations!$F$19,0) + IF('movie-row'!U97&lt;&gt;0,correlations!$F$21,0) + IF('movie-row'!Y97&lt;&gt;0,correlations!$F$25,0) + IF('movie-row'!Z97&lt;&gt;0,correlations!$F$26,0))</f>
        <v>4.0282466608356042</v>
      </c>
      <c r="C97" s="2">
        <f xml:space="preserve"> (correlations!$O$3 * 'movie-row'!C97 + correlations!$O$7 * 'movie-row'!G97 + correlations!$O$10 * 'movie-row'!J97 + correlations!$O$20 * 'movie-row'!T97 + correlations!$O$24 * 'movie-row'!X97) / (IF('movie-row'!C97&lt;&gt;0,correlations!$O$3,0) + IF('movie-row'!G97&lt;&gt;0,correlations!$O$7,0) + IF('movie-row'!J97&lt;&gt;0,correlations!$O$10,0) + IF('movie-row'!T97&lt;&gt;0,correlations!$O$20,0) + IF('movie-row'!X97&lt;&gt;0,correlations!$O$24,0))</f>
        <v>4.0456180479129475</v>
      </c>
      <c r="D97" cm="1">
        <f t="array" ref="D97" xml:space="preserve"> 'movie-row'!$F$102+ SUMPRODUCT(IF('movie-row'!$B97:$Z97&lt;&gt;0, 'movie-row'!$B97:$Z97 - 'movie-row'!$B$102:$Z$102, 0), correlations!$B$6:$Z$6) / SUM(IF('movie-row'!$B97:$Z97&lt;&gt;0, correlations!$B$6:$Z$6, 0))</f>
        <v>4.1576733581869698</v>
      </c>
      <c r="E97" cm="1">
        <f t="array" ref="E97" xml:space="preserve"> 'movie-row'!$O$102+ SUMPRODUCT(IF('movie-row'!$B97:$Z97&lt;&gt;0, 'movie-row'!$B97:$Z97 - 'movie-row'!$B$102:$Z$102, 0), correlations!$B$15:$Z$15) / SUM(IF('movie-row'!$B97:$Z97&lt;&gt;0, correlations!$B$15:$Z$15, 0))</f>
        <v>4.4932226618397335</v>
      </c>
    </row>
    <row r="98" spans="1:5" x14ac:dyDescent="0.2">
      <c r="A98" t="s">
        <v>96</v>
      </c>
      <c r="B98" s="2">
        <f xml:space="preserve"> (correlations!$F$8 * 'movie-row'!H98 + correlations!$F$19 * 'movie-row'!S98 + correlations!$F$21 * 'movie-row'!U98 + correlations!$F$25 * 'movie-row'!Y98 + correlations!$F$26 * 'movie-row'!Z98) / (IF('movie-row'!H98&lt;&gt;0,correlations!$F$8,0) + IF('movie-row'!S98&lt;&gt;0,correlations!$F$19,0) + IF('movie-row'!U98&lt;&gt;0,correlations!$F$21,0) + IF('movie-row'!Y98&lt;&gt;0,correlations!$F$25,0) + IF('movie-row'!Z98&lt;&gt;0,correlations!$F$26,0))</f>
        <v>3.2808720885609448</v>
      </c>
      <c r="C98" s="2">
        <f xml:space="preserve"> (correlations!$O$3 * 'movie-row'!C98 + correlations!$O$7 * 'movie-row'!G98 + correlations!$O$10 * 'movie-row'!J98 + correlations!$O$20 * 'movie-row'!T98 + correlations!$O$24 * 'movie-row'!X98) / (IF('movie-row'!C98&lt;&gt;0,correlations!$O$3,0) + IF('movie-row'!G98&lt;&gt;0,correlations!$O$7,0) + IF('movie-row'!J98&lt;&gt;0,correlations!$O$10,0) + IF('movie-row'!T98&lt;&gt;0,correlations!$O$20,0) + IF('movie-row'!X98&lt;&gt;0,correlations!$O$24,0))</f>
        <v>3.7261191648648566</v>
      </c>
      <c r="D98" cm="1">
        <f t="array" ref="D98" xml:space="preserve"> 'movie-row'!$F$102+ SUMPRODUCT(IF('movie-row'!$B98:$Z98&lt;&gt;0, 'movie-row'!$B98:$Z98 - 'movie-row'!$B$102:$Z$102, 0), correlations!$B$6:$Z$6) / SUM(IF('movie-row'!$B98:$Z98&lt;&gt;0, correlations!$B$6:$Z$6, 0))</f>
        <v>3.7660907842937261</v>
      </c>
      <c r="E98" cm="1">
        <f t="array" ref="E98" xml:space="preserve"> 'movie-row'!$O$102+ SUMPRODUCT(IF('movie-row'!$B98:$Z98&lt;&gt;0, 'movie-row'!$B98:$Z98 - 'movie-row'!$B$102:$Z$102, 0), correlations!$B$15:$Z$15) / SUM(IF('movie-row'!$B98:$Z98&lt;&gt;0, correlations!$B$15:$Z$15, 0))</f>
        <v>4.1737237787916417</v>
      </c>
    </row>
    <row r="99" spans="1:5" x14ac:dyDescent="0.2">
      <c r="A99" t="s">
        <v>97</v>
      </c>
      <c r="B99" s="2">
        <f xml:space="preserve"> (correlations!$F$8 * 'movie-row'!H99 + correlations!$F$19 * 'movie-row'!S99 + correlations!$F$21 * 'movie-row'!U99 + correlations!$F$25 * 'movie-row'!Y99 + correlations!$F$26 * 'movie-row'!Z99) / (IF('movie-row'!H99&lt;&gt;0,correlations!$F$8,0) + IF('movie-row'!S99&lt;&gt;0,correlations!$F$19,0) + IF('movie-row'!U99&lt;&gt;0,correlations!$F$21,0) + IF('movie-row'!Y99&lt;&gt;0,correlations!$F$25,0) + IF('movie-row'!Z99&lt;&gt;0,correlations!$F$26,0))</f>
        <v>3.5554678683644254</v>
      </c>
      <c r="C99" s="2">
        <f xml:space="preserve"> (correlations!$O$3 * 'movie-row'!C99 + correlations!$O$7 * 'movie-row'!G99 + correlations!$O$10 * 'movie-row'!J99 + correlations!$O$20 * 'movie-row'!T99 + correlations!$O$24 * 'movie-row'!X99) / (IF('movie-row'!C99&lt;&gt;0,correlations!$O$3,0) + IF('movie-row'!G99&lt;&gt;0,correlations!$O$7,0) + IF('movie-row'!J99&lt;&gt;0,correlations!$O$10,0) + IF('movie-row'!T99&lt;&gt;0,correlations!$O$20,0) + IF('movie-row'!X99&lt;&gt;0,correlations!$O$24,0))</f>
        <v>4.1798185622239208</v>
      </c>
      <c r="D99" cm="1">
        <f t="array" ref="D99" xml:space="preserve"> 'movie-row'!$F$102+ SUMPRODUCT(IF('movie-row'!$B99:$Z99&lt;&gt;0, 'movie-row'!$B99:$Z99 - 'movie-row'!$B$102:$Z$102, 0), correlations!$B$6:$Z$6) / SUM(IF('movie-row'!$B99:$Z99&lt;&gt;0, correlations!$B$6:$Z$6, 0))</f>
        <v>3.6488197170283336</v>
      </c>
      <c r="E99" cm="1">
        <f t="array" ref="E99" xml:space="preserve"> 'movie-row'!$O$102+ SUMPRODUCT(IF('movie-row'!$B99:$Z99&lt;&gt;0, 'movie-row'!$B99:$Z99 - 'movie-row'!$B$102:$Z$102, 0), correlations!$B$15:$Z$15) / SUM(IF('movie-row'!$B99:$Z99&lt;&gt;0, correlations!$B$15:$Z$15, 0))</f>
        <v>4.6707021335467926</v>
      </c>
    </row>
    <row r="100" spans="1:5" x14ac:dyDescent="0.2">
      <c r="A100" t="s">
        <v>98</v>
      </c>
      <c r="B100" s="2">
        <f xml:space="preserve"> (correlations!$F$8 * 'movie-row'!H100 + correlations!$F$19 * 'movie-row'!S100 + correlations!$F$21 * 'movie-row'!U100 + correlations!$F$25 * 'movie-row'!Y100 + correlations!$F$26 * 'movie-row'!Z100) / (IF('movie-row'!H100&lt;&gt;0,correlations!$F$8,0) + IF('movie-row'!S100&lt;&gt;0,correlations!$F$19,0) + IF('movie-row'!U100&lt;&gt;0,correlations!$F$21,0) + IF('movie-row'!Y100&lt;&gt;0,correlations!$F$25,0) + IF('movie-row'!Z100&lt;&gt;0,correlations!$F$26,0))</f>
        <v>3.2969590026123217</v>
      </c>
      <c r="C100" s="2">
        <f xml:space="preserve"> (correlations!$O$3 * 'movie-row'!C100 + correlations!$O$7 * 'movie-row'!G100 + correlations!$O$10 * 'movie-row'!J100 + correlations!$O$20 * 'movie-row'!T100 + correlations!$O$24 * 'movie-row'!X100) / (IF('movie-row'!C100&lt;&gt;0,correlations!$O$3,0) + IF('movie-row'!G100&lt;&gt;0,correlations!$O$7,0) + IF('movie-row'!J100&lt;&gt;0,correlations!$O$10,0) + IF('movie-row'!T100&lt;&gt;0,correlations!$O$20,0) + IF('movie-row'!X100&lt;&gt;0,correlations!$O$24,0))</f>
        <v>3.8041219448416741</v>
      </c>
      <c r="D100" cm="1">
        <f t="array" ref="D100" xml:space="preserve"> 'movie-row'!$F$102+ SUMPRODUCT(IF('movie-row'!$B100:$Z100&lt;&gt;0, 'movie-row'!$B100:$Z100 - 'movie-row'!$B$102:$Z$102, 0), correlations!$B$6:$Z$6) / SUM(IF('movie-row'!$B100:$Z100&lt;&gt;0, correlations!$B$6:$Z$6, 0))</f>
        <v>3.4263856999636881</v>
      </c>
      <c r="E100" cm="1">
        <f t="array" ref="E100" xml:space="preserve"> 'movie-row'!$O$102+ SUMPRODUCT(IF('movie-row'!$B100:$Z100&lt;&gt;0, 'movie-row'!$B100:$Z100 - 'movie-row'!$B$102:$Z$102, 0), correlations!$B$15:$Z$15) / SUM(IF('movie-row'!$B100:$Z100&lt;&gt;0, correlations!$B$15:$Z$15, 0))</f>
        <v>4.1363346978284889</v>
      </c>
    </row>
    <row r="101" spans="1:5" x14ac:dyDescent="0.2">
      <c r="A101" t="s">
        <v>99</v>
      </c>
      <c r="B101" s="2">
        <f xml:space="preserve"> (correlations!$F$8 * 'movie-row'!H101 + correlations!$F$19 * 'movie-row'!S101 + correlations!$F$21 * 'movie-row'!U101 + correlations!$F$25 * 'movie-row'!Y101 + correlations!$F$26 * 'movie-row'!Z101) / (IF('movie-row'!H101&lt;&gt;0,correlations!$F$8,0) + IF('movie-row'!S101&lt;&gt;0,correlations!$F$19,0) + IF('movie-row'!U101&lt;&gt;0,correlations!$F$21,0) + IF('movie-row'!Y101&lt;&gt;0,correlations!$F$25,0) + IF('movie-row'!Z101&lt;&gt;0,correlations!$F$26,0))</f>
        <v>3.166017373668498</v>
      </c>
      <c r="C101" s="2">
        <f xml:space="preserve"> (correlations!$O$3 * 'movie-row'!C101 + correlations!$O$7 * 'movie-row'!G101 + correlations!$O$10 * 'movie-row'!J101 + correlations!$O$20 * 'movie-row'!T101 + correlations!$O$24 * 'movie-row'!X101) / (IF('movie-row'!C101&lt;&gt;0,correlations!$O$3,0) + IF('movie-row'!G101&lt;&gt;0,correlations!$O$7,0) + IF('movie-row'!J101&lt;&gt;0,correlations!$O$10,0) + IF('movie-row'!T101&lt;&gt;0,correlations!$O$20,0) + IF('movie-row'!X101&lt;&gt;0,correlations!$O$24,0))</f>
        <v>3.2656646612885538</v>
      </c>
      <c r="D101" cm="1">
        <f t="array" ref="D101" xml:space="preserve"> 'movie-row'!$F$102+ SUMPRODUCT(IF('movie-row'!$B101:$Z101&lt;&gt;0, 'movie-row'!$B101:$Z101 - 'movie-row'!$B$102:$Z$102, 0), correlations!$B$6:$Z$6) / SUM(IF('movie-row'!$B101:$Z101&lt;&gt;0, correlations!$B$6:$Z$6, 0))</f>
        <v>3.2486100459334462</v>
      </c>
      <c r="E101" cm="1">
        <f t="array" ref="E101" xml:space="preserve"> 'movie-row'!$O$102+ SUMPRODUCT(IF('movie-row'!$B101:$Z101&lt;&gt;0, 'movie-row'!$B101:$Z101 - 'movie-row'!$B$102:$Z$102, 0), correlations!$B$15:$Z$15) / SUM(IF('movie-row'!$B101:$Z101&lt;&gt;0, correlations!$B$15:$Z$15, 0))</f>
        <v>3.974464954053587</v>
      </c>
    </row>
  </sheetData>
  <conditionalFormatting sqref="B2:B10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movie-row</vt:lpstr>
      <vt:lpstr>user-row</vt:lpstr>
      <vt:lpstr>correlations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</dc:creator>
  <cp:lastModifiedBy>Pavel Perestoronin</cp:lastModifiedBy>
  <dcterms:created xsi:type="dcterms:W3CDTF">2015-01-04T22:56:05Z</dcterms:created>
  <dcterms:modified xsi:type="dcterms:W3CDTF">2022-02-19T15:04:49Z</dcterms:modified>
</cp:coreProperties>
</file>