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E20" i="1"/>
  <c r="D20"/>
  <c r="H6"/>
  <c r="H5"/>
  <c r="H7"/>
  <c r="H8"/>
  <c r="H9"/>
  <c r="H10"/>
  <c r="H11"/>
  <c r="H12"/>
  <c r="H13"/>
  <c r="H4"/>
  <c r="G5"/>
  <c r="G6"/>
  <c r="G7"/>
  <c r="G8"/>
  <c r="G9"/>
  <c r="G10"/>
  <c r="G11"/>
  <c r="G12"/>
  <c r="G13"/>
  <c r="G4"/>
</calcChain>
</file>

<file path=xl/sharedStrings.xml><?xml version="1.0" encoding="utf-8"?>
<sst xmlns="http://schemas.openxmlformats.org/spreadsheetml/2006/main" count="12" uniqueCount="12">
  <si>
    <t>HF Distance (A)</t>
  </si>
  <si>
    <t>Mol Mech E (kJ/mol)</t>
  </si>
  <si>
    <t>Rigid E (kJ/mol)</t>
  </si>
  <si>
    <t>Rel Mol Mech E (kJ/mol)</t>
  </si>
  <si>
    <t>Rel Rigid E (kJ/mol)</t>
  </si>
  <si>
    <t>Normalized Moller-Plesset MP2 6-311+G(2df, 2f)</t>
  </si>
  <si>
    <t>HF Distance (bohr)</t>
  </si>
  <si>
    <t>Minimum Energy (kJ/mol):</t>
  </si>
  <si>
    <t>Well Depth (kJ/mol):</t>
  </si>
  <si>
    <t>Minimum Energy (hartree):</t>
  </si>
  <si>
    <t>Well Depth (hartree):</t>
  </si>
  <si>
    <t>Normed Rel Rigid E (hartree)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</si>
</sst>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2" fontId="1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Sheet1!$H$3</c:f>
              <c:strCache>
                <c:ptCount val="1"/>
                <c:pt idx="0">
                  <c:v>Normed Rel Rigid E (hartree)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Sheet1!$G$4:$G$13</c:f>
              <c:numCache>
                <c:formatCode>General</c:formatCode>
                <c:ptCount val="10"/>
                <c:pt idx="0">
                  <c:v>0.9448629945</c:v>
                </c:pt>
                <c:pt idx="1">
                  <c:v>1.574141748837</c:v>
                </c:pt>
                <c:pt idx="2">
                  <c:v>2.205310229163</c:v>
                </c:pt>
                <c:pt idx="3">
                  <c:v>2.8345889834999998</c:v>
                </c:pt>
                <c:pt idx="4">
                  <c:v>3.463867737837</c:v>
                </c:pt>
                <c:pt idx="5">
                  <c:v>4.095036218163</c:v>
                </c:pt>
                <c:pt idx="6">
                  <c:v>4.7243149725000002</c:v>
                </c:pt>
                <c:pt idx="7">
                  <c:v>5.3535937268370004</c:v>
                </c:pt>
                <c:pt idx="8">
                  <c:v>5.9847622071629996</c:v>
                </c:pt>
                <c:pt idx="9">
                  <c:v>6.6140409614999998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0.75878151840000796</c:v>
                </c:pt>
                <c:pt idx="1">
                  <c:v>-0.13202824319999468</c:v>
                </c:pt>
                <c:pt idx="2">
                  <c:v>-0.2372996664</c:v>
                </c:pt>
                <c:pt idx="3">
                  <c:v>-0.23224158000001152</c:v>
                </c:pt>
                <c:pt idx="4">
                  <c:v>-0.20864987280001063</c:v>
                </c:pt>
                <c:pt idx="5">
                  <c:v>-0.18479154960000532</c:v>
                </c:pt>
                <c:pt idx="6">
                  <c:v>-0.16453635120000798</c:v>
                </c:pt>
                <c:pt idx="7">
                  <c:v>-0.14794902719999023</c:v>
                </c:pt>
                <c:pt idx="8">
                  <c:v>-0.13433256719999023</c:v>
                </c:pt>
                <c:pt idx="9">
                  <c:v>-0.12303947520000354</c:v>
                </c:pt>
              </c:numCache>
            </c:numRef>
          </c:yVal>
        </c:ser>
        <c:axId val="75538816"/>
        <c:axId val="75540352"/>
      </c:scatterChart>
      <c:valAx>
        <c:axId val="75538816"/>
        <c:scaling>
          <c:orientation val="minMax"/>
        </c:scaling>
        <c:axPos val="b"/>
        <c:numFmt formatCode="General" sourceLinked="1"/>
        <c:tickLblPos val="nextTo"/>
        <c:crossAx val="75540352"/>
        <c:crosses val="autoZero"/>
        <c:crossBetween val="midCat"/>
      </c:valAx>
      <c:valAx>
        <c:axId val="75540352"/>
        <c:scaling>
          <c:orientation val="minMax"/>
        </c:scaling>
        <c:axPos val="l"/>
        <c:majorGridlines/>
        <c:numFmt formatCode="General" sourceLinked="1"/>
        <c:tickLblPos val="nextTo"/>
        <c:crossAx val="75538816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11</xdr:row>
      <xdr:rowOff>76200</xdr:rowOff>
    </xdr:from>
    <xdr:to>
      <xdr:col>12</xdr:col>
      <xdr:colOff>323850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6"/>
  <sheetViews>
    <sheetView tabSelected="1" workbookViewId="0">
      <selection activeCell="I6" sqref="I6"/>
    </sheetView>
  </sheetViews>
  <sheetFormatPr defaultRowHeight="15"/>
  <cols>
    <col min="1" max="1" width="17.85546875" customWidth="1"/>
    <col min="2" max="3" width="19.140625" customWidth="1"/>
    <col min="4" max="4" width="24.7109375" customWidth="1"/>
    <col min="5" max="5" width="23.7109375" customWidth="1"/>
    <col min="7" max="7" width="18.28515625" customWidth="1"/>
    <col min="8" max="8" width="26" customWidth="1"/>
  </cols>
  <sheetData>
    <row r="2" spans="1:8">
      <c r="A2" t="s">
        <v>5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6</v>
      </c>
      <c r="H3" t="s">
        <v>11</v>
      </c>
    </row>
    <row r="4" spans="1:8">
      <c r="A4">
        <v>0.5</v>
      </c>
      <c r="B4">
        <v>-409121.82</v>
      </c>
      <c r="C4">
        <v>-408923.35</v>
      </c>
      <c r="D4">
        <v>2455.37</v>
      </c>
      <c r="E4">
        <v>2615.21</v>
      </c>
      <c r="G4">
        <f>A4*1.889725989</f>
        <v>0.9448629945</v>
      </c>
      <c r="H4">
        <f>(C4-$D$17-$E$17)*0.00038088</f>
        <v>0.75878151840000796</v>
      </c>
    </row>
    <row r="5" spans="1:8">
      <c r="A5">
        <v>0.83299999999999996</v>
      </c>
      <c r="B5">
        <v>-411358.63</v>
      </c>
      <c r="C5">
        <v>-411262.17</v>
      </c>
      <c r="D5">
        <v>218.56</v>
      </c>
      <c r="E5">
        <v>276.39</v>
      </c>
      <c r="G5">
        <f>A5*1.889725989</f>
        <v>1.574141748837</v>
      </c>
      <c r="H5">
        <f>(C5-$D$17-$E$17)*0.00038088</f>
        <v>-0.13202824319999468</v>
      </c>
    </row>
    <row r="6" spans="1:8">
      <c r="A6">
        <v>1.167</v>
      </c>
      <c r="B6">
        <v>-411577.19</v>
      </c>
      <c r="C6">
        <v>-411538.56</v>
      </c>
      <c r="D6">
        <v>0</v>
      </c>
      <c r="E6">
        <v>0</v>
      </c>
      <c r="G6">
        <f>A6*1.889725989</f>
        <v>2.205310229163</v>
      </c>
      <c r="H6">
        <f>(C6-$D$17-$E$17)*0.00038088</f>
        <v>-0.2372996664</v>
      </c>
    </row>
    <row r="7" spans="1:8">
      <c r="A7">
        <v>1.5</v>
      </c>
      <c r="B7">
        <v>-411537.99</v>
      </c>
      <c r="C7">
        <v>-411525.28</v>
      </c>
      <c r="D7">
        <v>39.200000000000003</v>
      </c>
      <c r="E7">
        <v>13.28</v>
      </c>
      <c r="G7">
        <f>A7*1.889725989</f>
        <v>2.8345889834999998</v>
      </c>
      <c r="H7">
        <f>(C7-$D$17-$E$17)*0.00038088</f>
        <v>-0.23224158000001152</v>
      </c>
    </row>
    <row r="8" spans="1:8">
      <c r="A8">
        <v>1.833</v>
      </c>
      <c r="B8">
        <v>-411464.34</v>
      </c>
      <c r="C8">
        <v>-411463.34</v>
      </c>
      <c r="D8">
        <v>112.85</v>
      </c>
      <c r="E8">
        <v>75.22</v>
      </c>
      <c r="G8">
        <f>A8*1.889725989</f>
        <v>3.463867737837</v>
      </c>
      <c r="H8">
        <f>(C8-$D$17-$E$17)*0.00038088</f>
        <v>-0.20864987280001063</v>
      </c>
    </row>
    <row r="9" spans="1:8">
      <c r="A9">
        <v>2.1669999999999998</v>
      </c>
      <c r="B9">
        <v>-411395.93</v>
      </c>
      <c r="C9">
        <v>-411400.7</v>
      </c>
      <c r="D9">
        <v>181.26</v>
      </c>
      <c r="E9">
        <v>137.86000000000001</v>
      </c>
      <c r="G9">
        <f>A9*1.889725989</f>
        <v>4.095036218163</v>
      </c>
      <c r="H9">
        <f>(C9-$D$17-$E$17)*0.00038088</f>
        <v>-0.18479154960000532</v>
      </c>
    </row>
    <row r="10" spans="1:8">
      <c r="A10">
        <v>2.5</v>
      </c>
      <c r="B10">
        <v>-411339.71</v>
      </c>
      <c r="C10">
        <v>-411347.52</v>
      </c>
      <c r="D10">
        <v>237.48</v>
      </c>
      <c r="E10">
        <v>191.04</v>
      </c>
      <c r="G10">
        <f>A10*1.889725989</f>
        <v>4.7243149725000002</v>
      </c>
      <c r="H10">
        <f>(C10-$D$17-$E$17)*0.00038088</f>
        <v>-0.16453635120000798</v>
      </c>
    </row>
    <row r="11" spans="1:8">
      <c r="A11">
        <v>2.8330000000000002</v>
      </c>
      <c r="B11">
        <v>-411294.56</v>
      </c>
      <c r="C11">
        <v>-411303.97</v>
      </c>
      <c r="D11">
        <v>282.63</v>
      </c>
      <c r="E11">
        <v>234.59</v>
      </c>
      <c r="G11">
        <f>A11*1.889725989</f>
        <v>5.3535937268370004</v>
      </c>
      <c r="H11">
        <f>(C11-$D$17-$E$17)*0.00038088</f>
        <v>-0.14794902719999023</v>
      </c>
    </row>
    <row r="12" spans="1:8">
      <c r="A12">
        <v>3.1669999999999998</v>
      </c>
      <c r="B12">
        <v>-411257.95</v>
      </c>
      <c r="C12">
        <v>-411268.22</v>
      </c>
      <c r="D12">
        <v>319.24</v>
      </c>
      <c r="E12">
        <v>270.33999999999997</v>
      </c>
      <c r="G12">
        <f>A12*1.889725989</f>
        <v>5.9847622071629996</v>
      </c>
      <c r="H12">
        <f>(C12-$D$17-$E$17)*0.00038088</f>
        <v>-0.13433256719999023</v>
      </c>
    </row>
    <row r="13" spans="1:8">
      <c r="A13">
        <v>3.5</v>
      </c>
      <c r="B13">
        <v>-411227.88</v>
      </c>
      <c r="C13">
        <v>-411238.57</v>
      </c>
      <c r="D13">
        <v>349.31</v>
      </c>
      <c r="E13">
        <v>299.99</v>
      </c>
      <c r="G13">
        <f>A13*1.889725989</f>
        <v>6.6140409614999998</v>
      </c>
      <c r="H13">
        <f>(C13-$D$17-$E$17)*0.00038088</f>
        <v>-0.12303947520000354</v>
      </c>
    </row>
    <row r="16" spans="1:8">
      <c r="D16" t="s">
        <v>7</v>
      </c>
      <c r="E16" t="s">
        <v>8</v>
      </c>
    </row>
    <row r="17" spans="4:5">
      <c r="D17" s="1">
        <v>-411538.56</v>
      </c>
      <c r="E17" s="3">
        <v>623.03</v>
      </c>
    </row>
    <row r="18" spans="4:5">
      <c r="D18" s="2"/>
    </row>
    <row r="19" spans="4:5">
      <c r="D19" t="s">
        <v>9</v>
      </c>
      <c r="E19" t="s">
        <v>10</v>
      </c>
    </row>
    <row r="20" spans="4:5">
      <c r="D20" s="1">
        <f>D17*0.00038088</f>
        <v>-156.7468067328</v>
      </c>
      <c r="E20">
        <f>E17*0.00038088</f>
        <v>0.2372996664</v>
      </c>
    </row>
    <row r="26" spans="4:5">
      <c r="D26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georgeho</dc:creator>
  <cp:lastModifiedBy>georgeho</cp:lastModifiedBy>
  <dcterms:created xsi:type="dcterms:W3CDTF">2016-04-20T23:57:57Z</dcterms:created>
  <dcterms:modified xsi:type="dcterms:W3CDTF">2016-04-27T13:24:05Z</dcterms:modified>
</cp:coreProperties>
</file>