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mc:AlternateContent xmlns:mc="http://schemas.openxmlformats.org/markup-compatibility/2006">
    <mc:Choice Requires="x15">
      <x15ac:absPath xmlns:x15ac="http://schemas.microsoft.com/office/spreadsheetml/2010/11/ac" url="D:\usuario\Documents\GitHub\uml\Documentos\"/>
    </mc:Choice>
  </mc:AlternateContent>
  <xr:revisionPtr revIDLastSave="0" documentId="8_{B6E60681-6C27-47B5-B321-58166E3AB93E}" xr6:coauthVersionLast="45" xr6:coauthVersionMax="45" xr10:uidLastSave="{00000000-0000-0000-0000-000000000000}"/>
  <bookViews>
    <workbookView xWindow="-20610" yWindow="-120" windowWidth="20730" windowHeight="11760" xr2:uid="{00000000-000D-0000-FFFF-FFFF00000000}"/>
  </bookViews>
  <sheets>
    <sheet name="Hoja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13" i="1" l="1"/>
  <c r="Y19" i="1" l="1"/>
  <c r="Y20" i="1"/>
  <c r="Y21" i="1"/>
  <c r="Y22" i="1"/>
  <c r="Y23" i="1"/>
  <c r="Y24" i="1"/>
  <c r="Y25" i="1"/>
  <c r="Y26" i="1"/>
  <c r="Y27" i="1"/>
  <c r="Y28" i="1"/>
  <c r="Y18" i="1"/>
  <c r="Y29" i="1" l="1"/>
  <c r="Y30" i="1" s="1"/>
  <c r="Y31" i="1" s="1"/>
  <c r="Y32" i="1" l="1"/>
  <c r="Y33" i="1" s="1"/>
</calcChain>
</file>

<file path=xl/sharedStrings.xml><?xml version="1.0" encoding="utf-8"?>
<sst xmlns="http://schemas.openxmlformats.org/spreadsheetml/2006/main" count="42" uniqueCount="40">
  <si>
    <t>Cotización</t>
  </si>
  <si>
    <t>A-00001</t>
  </si>
  <si>
    <t>NIT</t>
  </si>
  <si>
    <t>Cliente</t>
  </si>
  <si>
    <t>Contacto</t>
  </si>
  <si>
    <t>Fecha</t>
  </si>
  <si>
    <t>Ciudad</t>
  </si>
  <si>
    <t>900.000.000-1</t>
  </si>
  <si>
    <t>Teléfono</t>
  </si>
  <si>
    <t>Dirección</t>
  </si>
  <si>
    <t>Email</t>
  </si>
  <si>
    <t>Descuento</t>
  </si>
  <si>
    <t>T. Pago</t>
  </si>
  <si>
    <t>Contado</t>
  </si>
  <si>
    <t>Ítem</t>
  </si>
  <si>
    <t>Código</t>
  </si>
  <si>
    <t>Descripción</t>
  </si>
  <si>
    <t>Cantidad</t>
  </si>
  <si>
    <t>Unidad</t>
  </si>
  <si>
    <t>Vr. Unitario</t>
  </si>
  <si>
    <t>Vr Total</t>
  </si>
  <si>
    <t>Gran Total</t>
  </si>
  <si>
    <t>Subtotal</t>
  </si>
  <si>
    <t>IVA (16%)</t>
  </si>
  <si>
    <t>Valor total</t>
  </si>
  <si>
    <t>34XXX</t>
  </si>
  <si>
    <t>34DDD</t>
  </si>
  <si>
    <t>56SHT</t>
  </si>
  <si>
    <t>Cuñete</t>
  </si>
  <si>
    <t>Descuento (%)</t>
  </si>
  <si>
    <t>En este espacio puede incluir información importante para tener en cuenta al momento de la cotización. En ese sentido, puede aclarar cuál es el tiempo de vigencia de esta promoción en particular, cuáles son las condiciones bajo las que se ofrece, etc.</t>
  </si>
  <si>
    <t xml:space="preserve">Ecomundo </t>
  </si>
  <si>
    <t>Popayan</t>
  </si>
  <si>
    <t>info@ecomundo.com</t>
  </si>
  <si>
    <t xml:space="preserve">Portatil </t>
  </si>
  <si>
    <t>teclado Gamer</t>
  </si>
  <si>
    <t xml:space="preserve">Monitor </t>
  </si>
  <si>
    <t>Centro de soluciones informáticas Eco Mundo @2020, se enfoca en las tecnologías de información y la comunicación, brindando soluciones a las solicitudes por los clientes de tipo hogar y cumpliendo con los estándares de calidad para clientes corporativos .</t>
  </si>
  <si>
    <t xml:space="preserve">Edwin Gonzalez </t>
  </si>
  <si>
    <t xml:space="preserve">Cr2 # 18 n 61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</si>
</sst>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9" x14ac:knownFonts="1">
    <font>
      <sz val="11"/>
      <color theme="1"/>
      <name val="Calibri"/>
      <family val="2"/>
      <scheme val="minor"/>
    </font>
    <font>
      <sz val="11"/>
      <color theme="1"/>
      <name val="Calibri"/>
      <family val="2"/>
      <scheme val="minor"/>
    </font>
    <font>
      <b/>
      <sz val="11"/>
      <color rgb="FF3F3F3F"/>
      <name val="Calibri"/>
      <family val="2"/>
      <scheme val="minor"/>
    </font>
    <font>
      <u/>
      <sz val="11"/>
      <color theme="10"/>
      <name val="Calibri"/>
      <family val="2"/>
      <scheme val="minor"/>
    </font>
    <font>
      <sz val="12"/>
      <color theme="1"/>
      <name val="Calibri"/>
      <family val="2"/>
      <scheme val="minor"/>
    </font>
    <font>
      <u/>
      <sz val="12"/>
      <color theme="10"/>
      <name val="Calibri"/>
      <family val="2"/>
      <scheme val="minor"/>
    </font>
    <font>
      <b/>
      <sz val="12"/>
      <color rgb="FF3F3F3F"/>
      <name val="Calibri"/>
      <family val="2"/>
      <scheme val="minor"/>
    </font>
    <font>
      <b/>
      <sz val="24"/>
      <color theme="1"/>
      <name val="Calibri"/>
      <family val="2"/>
      <scheme val="minor"/>
    </font>
    <font>
      <sz val="24"/>
      <color theme="1"/>
      <name val="Calibri"/>
      <family val="2"/>
      <scheme val="minor"/>
    </font>
  </fonts>
  <fills count="4">
    <fill>
      <patternFill patternType="none"/>
    </fill>
    <fill>
      <patternFill patternType="gray125"/>
    </fill>
    <fill>
      <patternFill patternType="solid">
        <fgColor rgb="FFF2F2F2"/>
      </patternFill>
    </fill>
    <fill>
      <patternFill patternType="solid">
        <fgColor theme="4" tint="0.59999389629810485"/>
        <bgColor indexed="65"/>
      </patternFill>
    </fill>
  </fills>
  <borders count="3">
    <border>
      <left/>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2" fillId="2" borderId="1" applyNumberFormat="0" applyAlignment="0" applyProtection="0"/>
    <xf numFmtId="0" fontId="1" fillId="3" borderId="0" applyNumberFormat="0" applyBorder="0" applyAlignment="0" applyProtection="0"/>
    <xf numFmtId="0" fontId="3" fillId="0" borderId="0" applyNumberFormat="0" applyFill="0" applyBorder="0" applyAlignment="0" applyProtection="0"/>
  </cellStyleXfs>
  <cellXfs count="16">
    <xf numFmtId="0" fontId="0" fillId="0" borderId="0" xfId="0"/>
    <xf numFmtId="0" fontId="4" fillId="0" borderId="0" xfId="0" applyFont="1"/>
    <xf numFmtId="0" fontId="4" fillId="0" borderId="0" xfId="0" applyFont="1" applyBorder="1" applyAlignment="1">
      <alignment vertical="center" wrapText="1"/>
    </xf>
    <xf numFmtId="0" fontId="4" fillId="0" borderId="2" xfId="0" applyFont="1" applyBorder="1" applyAlignment="1">
      <alignment horizontal="center" vertical="center" wrapText="1"/>
    </xf>
    <xf numFmtId="164" fontId="4" fillId="0" borderId="2" xfId="0" applyNumberFormat="1" applyFont="1" applyBorder="1" applyAlignment="1">
      <alignment horizontal="center"/>
    </xf>
    <xf numFmtId="0" fontId="4" fillId="0" borderId="2" xfId="0" applyFont="1" applyBorder="1" applyAlignment="1">
      <alignment horizontal="center"/>
    </xf>
    <xf numFmtId="0" fontId="4" fillId="0" borderId="2" xfId="0" applyFont="1" applyBorder="1" applyAlignment="1">
      <alignment horizontal="left" vertical="top" wrapText="1"/>
    </xf>
    <xf numFmtId="0" fontId="4" fillId="3" borderId="2" xfId="2" applyFont="1" applyBorder="1" applyAlignment="1">
      <alignment horizontal="center" vertical="center" wrapText="1"/>
    </xf>
    <xf numFmtId="0" fontId="4" fillId="3" borderId="2" xfId="2" applyFont="1" applyBorder="1" applyAlignment="1">
      <alignment horizontal="center" vertical="center"/>
    </xf>
    <xf numFmtId="0" fontId="5" fillId="0" borderId="2" xfId="3" applyFont="1" applyBorder="1" applyAlignment="1">
      <alignment horizontal="center"/>
    </xf>
    <xf numFmtId="0" fontId="4" fillId="0" borderId="2" xfId="0" applyNumberFormat="1" applyFont="1" applyBorder="1" applyAlignment="1">
      <alignment horizontal="center"/>
    </xf>
    <xf numFmtId="0" fontId="7" fillId="0" borderId="0" xfId="0" applyFont="1" applyAlignment="1">
      <alignment horizontal="center" vertical="center" wrapText="1"/>
    </xf>
    <xf numFmtId="0" fontId="8" fillId="0" borderId="0" xfId="0" applyFont="1" applyAlignment="1">
      <alignment horizontal="center" vertical="center" wrapText="1"/>
    </xf>
    <xf numFmtId="0" fontId="6" fillId="2" borderId="2" xfId="1" applyFont="1" applyBorder="1" applyAlignment="1">
      <alignment horizontal="center" vertical="center" wrapText="1"/>
    </xf>
    <xf numFmtId="14" fontId="4" fillId="0" borderId="2" xfId="0" applyNumberFormat="1" applyFont="1" applyBorder="1" applyAlignment="1">
      <alignment horizontal="center"/>
    </xf>
    <xf numFmtId="0" fontId="4" fillId="0" borderId="0" xfId="0" applyFont="1" applyAlignment="1">
      <alignment horizontal="center" vertical="center" wrapText="1"/>
    </xf>
  </cellXfs>
  <cellStyles count="4">
    <cellStyle name="40% - Énfasis1" xfId="2" builtinId="31"/>
    <cellStyle name="Hipervínculo" xfId="3" builtinId="8"/>
    <cellStyle name="Normal" xfId="0" builtinId="0"/>
    <cellStyle name="Salida" xfId="1"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90237</xdr:colOff>
      <xdr:row>0</xdr:row>
      <xdr:rowOff>0</xdr:rowOff>
    </xdr:from>
    <xdr:to>
      <xdr:col>8</xdr:col>
      <xdr:colOff>160421</xdr:colOff>
      <xdr:row>6</xdr:row>
      <xdr:rowOff>130342</xdr:rowOff>
    </xdr:to>
    <xdr:pic>
      <xdr:nvPicPr>
        <xdr:cNvPr id="3" name="Imagen 2">
          <a:extLst>
            <a:ext uri="{FF2B5EF4-FFF2-40B4-BE49-F238E27FC236}">
              <a16:creationId xmlns:a16="http://schemas.microsoft.com/office/drawing/2014/main" id="{BAB2CF81-5A7D-4A73-AE39-30A3C36612C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0237" y="0"/>
          <a:ext cx="2135605" cy="1273342"/>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info@ecomund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34"/>
  <sheetViews>
    <sheetView showGridLines="0" tabSelected="1" zoomScale="95" zoomScaleNormal="95" workbookViewId="0">
      <selection activeCell="A29" sqref="A29:T33"/>
    </sheetView>
  </sheetViews>
  <sheetFormatPr baseColWidth="10" defaultRowHeight="15" x14ac:dyDescent="0.25"/>
  <cols>
    <col min="1" max="2" width="3.140625" customWidth="1"/>
    <col min="3" max="3" width="8.85546875" customWidth="1"/>
    <col min="4" max="23" width="3.140625" customWidth="1"/>
    <col min="24" max="24" width="8.85546875" customWidth="1"/>
    <col min="25" max="33" width="3.140625" customWidth="1"/>
  </cols>
  <sheetData>
    <row r="1" spans="1:30" ht="11.25" customHeight="1" x14ac:dyDescent="0.25">
      <c r="A1" s="1"/>
      <c r="B1" s="1"/>
      <c r="C1" s="1"/>
      <c r="D1" s="1"/>
      <c r="E1" s="1"/>
      <c r="F1" s="1"/>
      <c r="G1" s="1"/>
      <c r="H1" s="1"/>
      <c r="I1" s="1"/>
      <c r="J1" s="1"/>
      <c r="K1" s="1"/>
      <c r="L1" s="1"/>
      <c r="M1" s="1"/>
      <c r="N1" s="1"/>
      <c r="O1" s="1"/>
      <c r="P1" s="1"/>
      <c r="Q1" s="1"/>
      <c r="R1" s="1"/>
      <c r="S1" s="1"/>
      <c r="T1" s="1"/>
      <c r="U1" s="1"/>
      <c r="V1" s="1"/>
      <c r="W1" s="1"/>
      <c r="X1" s="1"/>
      <c r="Y1" s="1"/>
      <c r="Z1" s="1"/>
      <c r="AA1" s="1"/>
      <c r="AB1" s="1"/>
      <c r="AC1" s="1"/>
      <c r="AD1" s="1"/>
    </row>
    <row r="2" spans="1:30" ht="15.75"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row>
    <row r="3" spans="1:30" ht="15.75" x14ac:dyDescent="0.25">
      <c r="A3" s="2"/>
      <c r="B3" s="2"/>
      <c r="C3" s="2"/>
      <c r="D3" s="2"/>
      <c r="E3" s="1"/>
      <c r="F3" s="1"/>
      <c r="G3" s="11" t="s">
        <v>31</v>
      </c>
      <c r="H3" s="12"/>
      <c r="I3" s="12"/>
      <c r="J3" s="12"/>
      <c r="K3" s="12"/>
      <c r="L3" s="12"/>
      <c r="M3" s="12"/>
      <c r="N3" s="12"/>
      <c r="O3" s="12"/>
      <c r="P3" s="12"/>
      <c r="Q3" s="12"/>
      <c r="R3" s="12"/>
      <c r="S3" s="12"/>
      <c r="T3" s="12"/>
      <c r="U3" s="12"/>
      <c r="V3" s="12"/>
      <c r="W3" s="1"/>
      <c r="X3" s="7" t="s">
        <v>0</v>
      </c>
      <c r="Y3" s="7"/>
      <c r="Z3" s="7"/>
      <c r="AA3" s="7"/>
      <c r="AB3" s="1"/>
      <c r="AC3" s="1"/>
      <c r="AD3" s="1"/>
    </row>
    <row r="4" spans="1:30" ht="15.75" x14ac:dyDescent="0.25">
      <c r="A4" s="2"/>
      <c r="B4" s="2"/>
      <c r="C4" s="2"/>
      <c r="D4" s="2"/>
      <c r="E4" s="1"/>
      <c r="F4" s="1"/>
      <c r="G4" s="12"/>
      <c r="H4" s="12"/>
      <c r="I4" s="12"/>
      <c r="J4" s="12"/>
      <c r="K4" s="12"/>
      <c r="L4" s="12"/>
      <c r="M4" s="12"/>
      <c r="N4" s="12"/>
      <c r="O4" s="12"/>
      <c r="P4" s="12"/>
      <c r="Q4" s="12"/>
      <c r="R4" s="12"/>
      <c r="S4" s="12"/>
      <c r="T4" s="12"/>
      <c r="U4" s="12"/>
      <c r="V4" s="12"/>
      <c r="W4" s="1"/>
      <c r="X4" s="13" t="s">
        <v>1</v>
      </c>
      <c r="Y4" s="13"/>
      <c r="Z4" s="13"/>
      <c r="AA4" s="13"/>
      <c r="AB4" s="1"/>
      <c r="AC4" s="1"/>
      <c r="AD4" s="1"/>
    </row>
    <row r="5" spans="1:30" ht="15.75" x14ac:dyDescent="0.25">
      <c r="A5" s="2"/>
      <c r="B5" s="2"/>
      <c r="C5" s="2"/>
      <c r="D5" s="2"/>
      <c r="E5" s="1"/>
      <c r="F5" s="1"/>
      <c r="G5" s="12"/>
      <c r="H5" s="12"/>
      <c r="I5" s="12"/>
      <c r="J5" s="12"/>
      <c r="K5" s="12"/>
      <c r="L5" s="12"/>
      <c r="M5" s="12"/>
      <c r="N5" s="12"/>
      <c r="O5" s="12"/>
      <c r="P5" s="12"/>
      <c r="Q5" s="12"/>
      <c r="R5" s="12"/>
      <c r="S5" s="12"/>
      <c r="T5" s="12"/>
      <c r="U5" s="12"/>
      <c r="V5" s="12"/>
      <c r="W5" s="1"/>
      <c r="X5" s="1"/>
      <c r="Y5" s="1"/>
      <c r="Z5" s="1"/>
      <c r="AA5" s="1"/>
      <c r="AB5" s="1"/>
      <c r="AC5" s="1"/>
      <c r="AD5" s="1"/>
    </row>
    <row r="6" spans="1:30" ht="15.75" x14ac:dyDescent="0.25">
      <c r="A6" s="2"/>
      <c r="B6" s="2"/>
      <c r="C6" s="2"/>
      <c r="D6" s="2"/>
      <c r="E6" s="1"/>
      <c r="F6" s="1"/>
      <c r="G6" s="12"/>
      <c r="H6" s="12"/>
      <c r="I6" s="12"/>
      <c r="J6" s="12"/>
      <c r="K6" s="12"/>
      <c r="L6" s="12"/>
      <c r="M6" s="12"/>
      <c r="N6" s="12"/>
      <c r="O6" s="12"/>
      <c r="P6" s="12"/>
      <c r="Q6" s="12"/>
      <c r="R6" s="12"/>
      <c r="S6" s="12"/>
      <c r="T6" s="12"/>
      <c r="U6" s="12"/>
      <c r="V6" s="12"/>
      <c r="W6" s="1"/>
      <c r="X6" s="1"/>
      <c r="Y6" s="1"/>
      <c r="Z6" s="1"/>
      <c r="AA6" s="1"/>
      <c r="AB6" s="1"/>
      <c r="AC6" s="1"/>
      <c r="AD6" s="1"/>
    </row>
    <row r="7" spans="1:30" ht="15.75" x14ac:dyDescent="0.25">
      <c r="A7" s="2"/>
      <c r="B7" s="2"/>
      <c r="C7" s="2"/>
      <c r="D7" s="2"/>
      <c r="E7" s="1"/>
      <c r="F7" s="1"/>
      <c r="G7" s="1"/>
      <c r="H7" s="1"/>
      <c r="I7" s="1"/>
      <c r="J7" s="1"/>
      <c r="K7" s="1"/>
      <c r="L7" s="1"/>
      <c r="M7" s="1"/>
      <c r="N7" s="1"/>
      <c r="O7" s="1"/>
      <c r="P7" s="1"/>
      <c r="Q7" s="1"/>
      <c r="R7" s="1"/>
      <c r="S7" s="1"/>
      <c r="T7" s="1"/>
      <c r="U7" s="1"/>
      <c r="V7" s="1"/>
      <c r="W7" s="1"/>
      <c r="X7" s="1"/>
      <c r="Y7" s="1"/>
      <c r="Z7" s="1"/>
      <c r="AA7" s="1"/>
      <c r="AB7" s="1"/>
      <c r="AC7" s="1"/>
      <c r="AD7" s="1"/>
    </row>
    <row r="8" spans="1:30" ht="15" customHeight="1" x14ac:dyDescent="0.25">
      <c r="A8" s="15" t="s">
        <v>37</v>
      </c>
      <c r="B8" s="15"/>
      <c r="C8" s="15"/>
      <c r="D8" s="15"/>
      <c r="E8" s="15"/>
      <c r="F8" s="15"/>
      <c r="G8" s="15"/>
      <c r="H8" s="15"/>
      <c r="I8" s="15"/>
      <c r="J8" s="15"/>
      <c r="K8" s="15"/>
      <c r="L8" s="15"/>
      <c r="M8" s="15"/>
      <c r="N8" s="15"/>
      <c r="O8" s="15"/>
      <c r="P8" s="15"/>
      <c r="Q8" s="15"/>
      <c r="R8" s="15"/>
      <c r="S8" s="15"/>
      <c r="T8" s="15"/>
      <c r="U8" s="15"/>
      <c r="V8" s="15"/>
      <c r="W8" s="15"/>
      <c r="X8" s="15"/>
      <c r="Y8" s="15"/>
      <c r="Z8" s="15"/>
      <c r="AA8" s="15"/>
      <c r="AB8" s="15"/>
      <c r="AC8" s="1"/>
      <c r="AD8" s="1"/>
    </row>
    <row r="9" spans="1:30" ht="15.75" x14ac:dyDescent="0.25">
      <c r="A9" s="15"/>
      <c r="B9" s="15"/>
      <c r="C9" s="15"/>
      <c r="D9" s="15"/>
      <c r="E9" s="15"/>
      <c r="F9" s="15"/>
      <c r="G9" s="15"/>
      <c r="H9" s="15"/>
      <c r="I9" s="15"/>
      <c r="J9" s="15"/>
      <c r="K9" s="15"/>
      <c r="L9" s="15"/>
      <c r="M9" s="15"/>
      <c r="N9" s="15"/>
      <c r="O9" s="15"/>
      <c r="P9" s="15"/>
      <c r="Q9" s="15"/>
      <c r="R9" s="15"/>
      <c r="S9" s="15"/>
      <c r="T9" s="15"/>
      <c r="U9" s="15"/>
      <c r="V9" s="15"/>
      <c r="W9" s="15"/>
      <c r="X9" s="15"/>
      <c r="Y9" s="15"/>
      <c r="Z9" s="15"/>
      <c r="AA9" s="15"/>
      <c r="AB9" s="15"/>
      <c r="AC9" s="1"/>
      <c r="AD9" s="1"/>
    </row>
    <row r="10" spans="1:30" ht="15" customHeight="1" x14ac:dyDescent="0.25">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
      <c r="AD10" s="1"/>
    </row>
    <row r="11" spans="1:30" ht="15.75" x14ac:dyDescent="0.25">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row>
    <row r="12" spans="1:30" ht="15.75" x14ac:dyDescent="0.25">
      <c r="A12" s="8" t="s">
        <v>2</v>
      </c>
      <c r="B12" s="8"/>
      <c r="C12" s="8"/>
      <c r="D12" s="8" t="s">
        <v>3</v>
      </c>
      <c r="E12" s="8"/>
      <c r="F12" s="8"/>
      <c r="G12" s="8"/>
      <c r="H12" s="8"/>
      <c r="I12" s="8"/>
      <c r="J12" s="8"/>
      <c r="K12" s="8"/>
      <c r="L12" s="8"/>
      <c r="M12" s="8" t="s">
        <v>4</v>
      </c>
      <c r="N12" s="8"/>
      <c r="O12" s="8"/>
      <c r="P12" s="8"/>
      <c r="Q12" s="8"/>
      <c r="R12" s="8"/>
      <c r="S12" s="8"/>
      <c r="T12" s="8"/>
      <c r="U12" s="8" t="s">
        <v>5</v>
      </c>
      <c r="V12" s="8"/>
      <c r="W12" s="8"/>
      <c r="X12" s="8"/>
      <c r="Y12" s="8" t="s">
        <v>6</v>
      </c>
      <c r="Z12" s="8"/>
      <c r="AA12" s="8"/>
      <c r="AB12" s="8"/>
      <c r="AC12" s="1"/>
      <c r="AD12" s="1"/>
    </row>
    <row r="13" spans="1:30" ht="15.75" x14ac:dyDescent="0.25">
      <c r="A13" s="5" t="s">
        <v>7</v>
      </c>
      <c r="B13" s="5"/>
      <c r="C13" s="5"/>
      <c r="D13" s="5" t="s">
        <v>38</v>
      </c>
      <c r="E13" s="5"/>
      <c r="F13" s="5"/>
      <c r="G13" s="5"/>
      <c r="H13" s="5"/>
      <c r="I13" s="5"/>
      <c r="J13" s="5"/>
      <c r="K13" s="5"/>
      <c r="L13" s="5"/>
      <c r="M13" s="5" t="s">
        <v>38</v>
      </c>
      <c r="N13" s="5"/>
      <c r="O13" s="5"/>
      <c r="P13" s="5"/>
      <c r="Q13" s="5"/>
      <c r="R13" s="5"/>
      <c r="S13" s="5"/>
      <c r="T13" s="5"/>
      <c r="U13" s="14">
        <f ca="1">NOW()</f>
        <v>44179.098887499997</v>
      </c>
      <c r="V13" s="5"/>
      <c r="W13" s="5"/>
      <c r="X13" s="5"/>
      <c r="Y13" s="5" t="s">
        <v>32</v>
      </c>
      <c r="Z13" s="5"/>
      <c r="AA13" s="5"/>
      <c r="AB13" s="5"/>
      <c r="AC13" s="1"/>
      <c r="AD13" s="1"/>
    </row>
    <row r="14" spans="1:30" ht="15.75" x14ac:dyDescent="0.25">
      <c r="A14" s="8" t="s">
        <v>8</v>
      </c>
      <c r="B14" s="8"/>
      <c r="C14" s="8"/>
      <c r="D14" s="8" t="s">
        <v>9</v>
      </c>
      <c r="E14" s="8"/>
      <c r="F14" s="8"/>
      <c r="G14" s="8"/>
      <c r="H14" s="8"/>
      <c r="I14" s="8"/>
      <c r="J14" s="8"/>
      <c r="K14" s="8"/>
      <c r="L14" s="8"/>
      <c r="M14" s="8" t="s">
        <v>10</v>
      </c>
      <c r="N14" s="8"/>
      <c r="O14" s="8"/>
      <c r="P14" s="8"/>
      <c r="Q14" s="8"/>
      <c r="R14" s="8"/>
      <c r="S14" s="8"/>
      <c r="T14" s="8"/>
      <c r="U14" s="8" t="s">
        <v>29</v>
      </c>
      <c r="V14" s="8"/>
      <c r="W14" s="8"/>
      <c r="X14" s="8"/>
      <c r="Y14" s="8" t="s">
        <v>12</v>
      </c>
      <c r="Z14" s="8"/>
      <c r="AA14" s="8"/>
      <c r="AB14" s="8"/>
      <c r="AC14" s="1"/>
      <c r="AD14" s="1"/>
    </row>
    <row r="15" spans="1:30" ht="15.75" x14ac:dyDescent="0.25">
      <c r="A15" s="5">
        <v>3102002020</v>
      </c>
      <c r="B15" s="5"/>
      <c r="C15" s="5"/>
      <c r="D15" s="5" t="s">
        <v>39</v>
      </c>
      <c r="E15" s="5"/>
      <c r="F15" s="5"/>
      <c r="G15" s="5"/>
      <c r="H15" s="5"/>
      <c r="I15" s="5"/>
      <c r="J15" s="5"/>
      <c r="K15" s="5"/>
      <c r="L15" s="5"/>
      <c r="M15" s="9" t="s">
        <v>33</v>
      </c>
      <c r="N15" s="5"/>
      <c r="O15" s="5"/>
      <c r="P15" s="5"/>
      <c r="Q15" s="5"/>
      <c r="R15" s="5"/>
      <c r="S15" s="5"/>
      <c r="T15" s="5"/>
      <c r="U15" s="10">
        <v>5</v>
      </c>
      <c r="V15" s="10"/>
      <c r="W15" s="10"/>
      <c r="X15" s="10"/>
      <c r="Y15" s="5" t="s">
        <v>13</v>
      </c>
      <c r="Z15" s="5"/>
      <c r="AA15" s="5"/>
      <c r="AB15" s="5"/>
      <c r="AC15" s="1"/>
      <c r="AD15" s="1"/>
    </row>
    <row r="16" spans="1:30" ht="15.75" x14ac:dyDescent="0.25">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row>
    <row r="17" spans="1:30" ht="15" customHeight="1" x14ac:dyDescent="0.25">
      <c r="A17" s="7" t="s">
        <v>14</v>
      </c>
      <c r="B17" s="7"/>
      <c r="C17" s="7" t="s">
        <v>15</v>
      </c>
      <c r="D17" s="7"/>
      <c r="E17" s="7"/>
      <c r="F17" s="7" t="s">
        <v>16</v>
      </c>
      <c r="G17" s="7"/>
      <c r="H17" s="7"/>
      <c r="I17" s="7"/>
      <c r="J17" s="7"/>
      <c r="K17" s="7"/>
      <c r="L17" s="7"/>
      <c r="M17" s="7"/>
      <c r="N17" s="7"/>
      <c r="O17" s="7" t="s">
        <v>17</v>
      </c>
      <c r="P17" s="7"/>
      <c r="Q17" s="7"/>
      <c r="R17" s="7" t="s">
        <v>18</v>
      </c>
      <c r="S17" s="7"/>
      <c r="T17" s="7"/>
      <c r="U17" s="7" t="s">
        <v>19</v>
      </c>
      <c r="V17" s="7"/>
      <c r="W17" s="7"/>
      <c r="X17" s="7"/>
      <c r="Y17" s="7" t="s">
        <v>20</v>
      </c>
      <c r="Z17" s="7"/>
      <c r="AA17" s="7"/>
      <c r="AB17" s="7"/>
      <c r="AC17" s="1"/>
      <c r="AD17" s="1"/>
    </row>
    <row r="18" spans="1:30" ht="15.75" x14ac:dyDescent="0.25">
      <c r="A18" s="5">
        <v>1</v>
      </c>
      <c r="B18" s="5"/>
      <c r="C18" s="5" t="s">
        <v>25</v>
      </c>
      <c r="D18" s="5"/>
      <c r="E18" s="5"/>
      <c r="F18" s="5" t="s">
        <v>34</v>
      </c>
      <c r="G18" s="5"/>
      <c r="H18" s="5"/>
      <c r="I18" s="5"/>
      <c r="J18" s="5"/>
      <c r="K18" s="5"/>
      <c r="L18" s="5"/>
      <c r="M18" s="5"/>
      <c r="N18" s="5"/>
      <c r="O18" s="5">
        <v>1</v>
      </c>
      <c r="P18" s="5"/>
      <c r="Q18" s="5"/>
      <c r="R18" s="5">
        <v>1</v>
      </c>
      <c r="S18" s="5"/>
      <c r="T18" s="5"/>
      <c r="U18" s="4">
        <v>1500000</v>
      </c>
      <c r="V18" s="4"/>
      <c r="W18" s="4"/>
      <c r="X18" s="4"/>
      <c r="Y18" s="4">
        <f>U18*O18</f>
        <v>1500000</v>
      </c>
      <c r="Z18" s="4"/>
      <c r="AA18" s="4"/>
      <c r="AB18" s="4"/>
      <c r="AC18" s="1"/>
      <c r="AD18" s="1"/>
    </row>
    <row r="19" spans="1:30" ht="15.75" x14ac:dyDescent="0.25">
      <c r="A19" s="5">
        <v>2</v>
      </c>
      <c r="B19" s="5"/>
      <c r="C19" s="5" t="s">
        <v>26</v>
      </c>
      <c r="D19" s="5"/>
      <c r="E19" s="5"/>
      <c r="F19" s="5" t="s">
        <v>35</v>
      </c>
      <c r="G19" s="5"/>
      <c r="H19" s="5"/>
      <c r="I19" s="5"/>
      <c r="J19" s="5"/>
      <c r="K19" s="5"/>
      <c r="L19" s="5"/>
      <c r="M19" s="5"/>
      <c r="N19" s="5"/>
      <c r="O19" s="5">
        <v>10</v>
      </c>
      <c r="P19" s="5"/>
      <c r="Q19" s="5"/>
      <c r="R19" s="5" t="s">
        <v>18</v>
      </c>
      <c r="S19" s="5"/>
      <c r="T19" s="5"/>
      <c r="U19" s="4">
        <v>186000</v>
      </c>
      <c r="V19" s="4"/>
      <c r="W19" s="4"/>
      <c r="X19" s="4"/>
      <c r="Y19" s="4">
        <f t="shared" ref="Y19:Y28" si="0">U19*O19</f>
        <v>1860000</v>
      </c>
      <c r="Z19" s="4"/>
      <c r="AA19" s="4"/>
      <c r="AB19" s="4"/>
      <c r="AC19" s="1"/>
      <c r="AD19" s="1"/>
    </row>
    <row r="20" spans="1:30" ht="15.75" x14ac:dyDescent="0.25">
      <c r="A20" s="5">
        <v>3</v>
      </c>
      <c r="B20" s="5"/>
      <c r="C20" s="5" t="s">
        <v>27</v>
      </c>
      <c r="D20" s="5"/>
      <c r="E20" s="5"/>
      <c r="F20" s="5" t="s">
        <v>36</v>
      </c>
      <c r="G20" s="5"/>
      <c r="H20" s="5"/>
      <c r="I20" s="5"/>
      <c r="J20" s="5"/>
      <c r="K20" s="5"/>
      <c r="L20" s="5"/>
      <c r="M20" s="5"/>
      <c r="N20" s="5"/>
      <c r="O20" s="5">
        <v>5</v>
      </c>
      <c r="P20" s="5"/>
      <c r="Q20" s="5"/>
      <c r="R20" s="5" t="s">
        <v>28</v>
      </c>
      <c r="S20" s="5"/>
      <c r="T20" s="5"/>
      <c r="U20" s="4">
        <v>350000</v>
      </c>
      <c r="V20" s="4"/>
      <c r="W20" s="4"/>
      <c r="X20" s="4"/>
      <c r="Y20" s="4">
        <f t="shared" si="0"/>
        <v>1750000</v>
      </c>
      <c r="Z20" s="4"/>
      <c r="AA20" s="4"/>
      <c r="AB20" s="4"/>
      <c r="AC20" s="1"/>
      <c r="AD20" s="1"/>
    </row>
    <row r="21" spans="1:30" ht="15.75" x14ac:dyDescent="0.25">
      <c r="A21" s="5">
        <v>4</v>
      </c>
      <c r="B21" s="5"/>
      <c r="C21" s="5"/>
      <c r="D21" s="5"/>
      <c r="E21" s="5"/>
      <c r="F21" s="5"/>
      <c r="G21" s="5"/>
      <c r="H21" s="5"/>
      <c r="I21" s="5"/>
      <c r="J21" s="5"/>
      <c r="K21" s="5"/>
      <c r="L21" s="5"/>
      <c r="M21" s="5"/>
      <c r="N21" s="5"/>
      <c r="O21" s="5"/>
      <c r="P21" s="5"/>
      <c r="Q21" s="5"/>
      <c r="R21" s="5"/>
      <c r="S21" s="5"/>
      <c r="T21" s="5"/>
      <c r="U21" s="4"/>
      <c r="V21" s="4"/>
      <c r="W21" s="4"/>
      <c r="X21" s="4"/>
      <c r="Y21" s="4">
        <f t="shared" si="0"/>
        <v>0</v>
      </c>
      <c r="Z21" s="4"/>
      <c r="AA21" s="4"/>
      <c r="AB21" s="4"/>
      <c r="AC21" s="1"/>
      <c r="AD21" s="1"/>
    </row>
    <row r="22" spans="1:30" ht="15.75" x14ac:dyDescent="0.25">
      <c r="A22" s="5">
        <v>5</v>
      </c>
      <c r="B22" s="5"/>
      <c r="C22" s="5"/>
      <c r="D22" s="5"/>
      <c r="E22" s="5"/>
      <c r="F22" s="5"/>
      <c r="G22" s="5"/>
      <c r="H22" s="5"/>
      <c r="I22" s="5"/>
      <c r="J22" s="5"/>
      <c r="K22" s="5"/>
      <c r="L22" s="5"/>
      <c r="M22" s="5"/>
      <c r="N22" s="5"/>
      <c r="O22" s="5"/>
      <c r="P22" s="5"/>
      <c r="Q22" s="5"/>
      <c r="R22" s="5"/>
      <c r="S22" s="5"/>
      <c r="T22" s="5"/>
      <c r="U22" s="4"/>
      <c r="V22" s="4"/>
      <c r="W22" s="4"/>
      <c r="X22" s="4"/>
      <c r="Y22" s="4">
        <f t="shared" si="0"/>
        <v>0</v>
      </c>
      <c r="Z22" s="4"/>
      <c r="AA22" s="4"/>
      <c r="AB22" s="4"/>
      <c r="AC22" s="1"/>
      <c r="AD22" s="1"/>
    </row>
    <row r="23" spans="1:30" ht="15.75" x14ac:dyDescent="0.25">
      <c r="A23" s="5">
        <v>6</v>
      </c>
      <c r="B23" s="5"/>
      <c r="C23" s="5"/>
      <c r="D23" s="5"/>
      <c r="E23" s="5"/>
      <c r="F23" s="5"/>
      <c r="G23" s="5"/>
      <c r="H23" s="5"/>
      <c r="I23" s="5"/>
      <c r="J23" s="5"/>
      <c r="K23" s="5"/>
      <c r="L23" s="5"/>
      <c r="M23" s="5"/>
      <c r="N23" s="5"/>
      <c r="O23" s="5"/>
      <c r="P23" s="5"/>
      <c r="Q23" s="5"/>
      <c r="R23" s="5"/>
      <c r="S23" s="5"/>
      <c r="T23" s="5"/>
      <c r="U23" s="4"/>
      <c r="V23" s="4"/>
      <c r="W23" s="4"/>
      <c r="X23" s="4"/>
      <c r="Y23" s="4">
        <f t="shared" si="0"/>
        <v>0</v>
      </c>
      <c r="Z23" s="4"/>
      <c r="AA23" s="4"/>
      <c r="AB23" s="4"/>
      <c r="AC23" s="1"/>
      <c r="AD23" s="1"/>
    </row>
    <row r="24" spans="1:30" ht="15.75" x14ac:dyDescent="0.25">
      <c r="A24" s="5">
        <v>7</v>
      </c>
      <c r="B24" s="5"/>
      <c r="C24" s="5"/>
      <c r="D24" s="5"/>
      <c r="E24" s="5"/>
      <c r="F24" s="5"/>
      <c r="G24" s="5"/>
      <c r="H24" s="5"/>
      <c r="I24" s="5"/>
      <c r="J24" s="5"/>
      <c r="K24" s="5"/>
      <c r="L24" s="5"/>
      <c r="M24" s="5"/>
      <c r="N24" s="5"/>
      <c r="O24" s="5"/>
      <c r="P24" s="5"/>
      <c r="Q24" s="5"/>
      <c r="R24" s="5"/>
      <c r="S24" s="5"/>
      <c r="T24" s="5"/>
      <c r="U24" s="4"/>
      <c r="V24" s="4"/>
      <c r="W24" s="4"/>
      <c r="X24" s="4"/>
      <c r="Y24" s="4">
        <f t="shared" si="0"/>
        <v>0</v>
      </c>
      <c r="Z24" s="4"/>
      <c r="AA24" s="4"/>
      <c r="AB24" s="4"/>
      <c r="AC24" s="1"/>
      <c r="AD24" s="1"/>
    </row>
    <row r="25" spans="1:30" ht="15.75" x14ac:dyDescent="0.25">
      <c r="A25" s="5">
        <v>8</v>
      </c>
      <c r="B25" s="5"/>
      <c r="C25" s="5"/>
      <c r="D25" s="5"/>
      <c r="E25" s="5"/>
      <c r="F25" s="5"/>
      <c r="G25" s="5"/>
      <c r="H25" s="5"/>
      <c r="I25" s="5"/>
      <c r="J25" s="5"/>
      <c r="K25" s="5"/>
      <c r="L25" s="5"/>
      <c r="M25" s="5"/>
      <c r="N25" s="5"/>
      <c r="O25" s="5"/>
      <c r="P25" s="5"/>
      <c r="Q25" s="5"/>
      <c r="R25" s="5"/>
      <c r="S25" s="5"/>
      <c r="T25" s="5"/>
      <c r="U25" s="4"/>
      <c r="V25" s="4"/>
      <c r="W25" s="4"/>
      <c r="X25" s="4"/>
      <c r="Y25" s="4">
        <f t="shared" si="0"/>
        <v>0</v>
      </c>
      <c r="Z25" s="4"/>
      <c r="AA25" s="4"/>
      <c r="AB25" s="4"/>
      <c r="AC25" s="1"/>
      <c r="AD25" s="1"/>
    </row>
    <row r="26" spans="1:30" ht="15.75" x14ac:dyDescent="0.25">
      <c r="A26" s="5">
        <v>9</v>
      </c>
      <c r="B26" s="5"/>
      <c r="C26" s="5"/>
      <c r="D26" s="5"/>
      <c r="E26" s="5"/>
      <c r="F26" s="5"/>
      <c r="G26" s="5"/>
      <c r="H26" s="5"/>
      <c r="I26" s="5"/>
      <c r="J26" s="5"/>
      <c r="K26" s="5"/>
      <c r="L26" s="5"/>
      <c r="M26" s="5"/>
      <c r="N26" s="5"/>
      <c r="O26" s="5"/>
      <c r="P26" s="5"/>
      <c r="Q26" s="5"/>
      <c r="R26" s="5"/>
      <c r="S26" s="5"/>
      <c r="T26" s="5"/>
      <c r="U26" s="4"/>
      <c r="V26" s="4"/>
      <c r="W26" s="4"/>
      <c r="X26" s="4"/>
      <c r="Y26" s="4">
        <f t="shared" si="0"/>
        <v>0</v>
      </c>
      <c r="Z26" s="4"/>
      <c r="AA26" s="4"/>
      <c r="AB26" s="4"/>
      <c r="AC26" s="1"/>
      <c r="AD26" s="1"/>
    </row>
    <row r="27" spans="1:30" ht="15.75" x14ac:dyDescent="0.25">
      <c r="A27" s="5">
        <v>10</v>
      </c>
      <c r="B27" s="5"/>
      <c r="C27" s="5"/>
      <c r="D27" s="5"/>
      <c r="E27" s="5"/>
      <c r="F27" s="5"/>
      <c r="G27" s="5"/>
      <c r="H27" s="5"/>
      <c r="I27" s="5"/>
      <c r="J27" s="5"/>
      <c r="K27" s="5"/>
      <c r="L27" s="5"/>
      <c r="M27" s="5"/>
      <c r="N27" s="5"/>
      <c r="O27" s="5"/>
      <c r="P27" s="5"/>
      <c r="Q27" s="5"/>
      <c r="R27" s="5"/>
      <c r="S27" s="5"/>
      <c r="T27" s="5"/>
      <c r="U27" s="4"/>
      <c r="V27" s="4"/>
      <c r="W27" s="4"/>
      <c r="X27" s="4"/>
      <c r="Y27" s="4">
        <f t="shared" si="0"/>
        <v>0</v>
      </c>
      <c r="Z27" s="4"/>
      <c r="AA27" s="4"/>
      <c r="AB27" s="4"/>
      <c r="AC27" s="1"/>
      <c r="AD27" s="1"/>
    </row>
    <row r="28" spans="1:30" ht="15.75" x14ac:dyDescent="0.25">
      <c r="A28" s="5">
        <v>11</v>
      </c>
      <c r="B28" s="5"/>
      <c r="C28" s="5"/>
      <c r="D28" s="5"/>
      <c r="E28" s="5"/>
      <c r="F28" s="5"/>
      <c r="G28" s="5"/>
      <c r="H28" s="5"/>
      <c r="I28" s="5"/>
      <c r="J28" s="5"/>
      <c r="K28" s="5"/>
      <c r="L28" s="5"/>
      <c r="M28" s="5"/>
      <c r="N28" s="5"/>
      <c r="O28" s="5"/>
      <c r="P28" s="5"/>
      <c r="Q28" s="5"/>
      <c r="R28" s="5"/>
      <c r="S28" s="5"/>
      <c r="T28" s="5"/>
      <c r="U28" s="4"/>
      <c r="V28" s="4"/>
      <c r="W28" s="4"/>
      <c r="X28" s="4"/>
      <c r="Y28" s="4">
        <f t="shared" si="0"/>
        <v>0</v>
      </c>
      <c r="Z28" s="4"/>
      <c r="AA28" s="4"/>
      <c r="AB28" s="4"/>
      <c r="AC28" s="1"/>
      <c r="AD28" s="1"/>
    </row>
    <row r="29" spans="1:30" ht="15.75" x14ac:dyDescent="0.25">
      <c r="A29" s="6" t="s">
        <v>30</v>
      </c>
      <c r="B29" s="6"/>
      <c r="C29" s="6"/>
      <c r="D29" s="6"/>
      <c r="E29" s="6"/>
      <c r="F29" s="6"/>
      <c r="G29" s="6"/>
      <c r="H29" s="6"/>
      <c r="I29" s="6"/>
      <c r="J29" s="6"/>
      <c r="K29" s="6"/>
      <c r="L29" s="6"/>
      <c r="M29" s="6"/>
      <c r="N29" s="6"/>
      <c r="O29" s="6"/>
      <c r="P29" s="6"/>
      <c r="Q29" s="6"/>
      <c r="R29" s="6"/>
      <c r="S29" s="6"/>
      <c r="T29" s="6"/>
      <c r="U29" s="3" t="s">
        <v>21</v>
      </c>
      <c r="V29" s="3"/>
      <c r="W29" s="3"/>
      <c r="X29" s="3"/>
      <c r="Y29" s="4">
        <f>SUM(Y18:AB28)</f>
        <v>5110000</v>
      </c>
      <c r="Z29" s="5"/>
      <c r="AA29" s="5"/>
      <c r="AB29" s="5"/>
      <c r="AC29" s="1"/>
      <c r="AD29" s="1"/>
    </row>
    <row r="30" spans="1:30" ht="15.75" x14ac:dyDescent="0.25">
      <c r="A30" s="6"/>
      <c r="B30" s="6"/>
      <c r="C30" s="6"/>
      <c r="D30" s="6"/>
      <c r="E30" s="6"/>
      <c r="F30" s="6"/>
      <c r="G30" s="6"/>
      <c r="H30" s="6"/>
      <c r="I30" s="6"/>
      <c r="J30" s="6"/>
      <c r="K30" s="6"/>
      <c r="L30" s="6"/>
      <c r="M30" s="6"/>
      <c r="N30" s="6"/>
      <c r="O30" s="6"/>
      <c r="P30" s="6"/>
      <c r="Q30" s="6"/>
      <c r="R30" s="6"/>
      <c r="S30" s="6"/>
      <c r="T30" s="6"/>
      <c r="U30" s="3" t="s">
        <v>11</v>
      </c>
      <c r="V30" s="3"/>
      <c r="W30" s="3"/>
      <c r="X30" s="3"/>
      <c r="Y30" s="4">
        <f>Y29*(U15/100)</f>
        <v>255500</v>
      </c>
      <c r="Z30" s="4"/>
      <c r="AA30" s="4"/>
      <c r="AB30" s="4"/>
      <c r="AC30" s="1"/>
      <c r="AD30" s="1"/>
    </row>
    <row r="31" spans="1:30" ht="15.75" x14ac:dyDescent="0.25">
      <c r="A31" s="6"/>
      <c r="B31" s="6"/>
      <c r="C31" s="6"/>
      <c r="D31" s="6"/>
      <c r="E31" s="6"/>
      <c r="F31" s="6"/>
      <c r="G31" s="6"/>
      <c r="H31" s="6"/>
      <c r="I31" s="6"/>
      <c r="J31" s="6"/>
      <c r="K31" s="6"/>
      <c r="L31" s="6"/>
      <c r="M31" s="6"/>
      <c r="N31" s="6"/>
      <c r="O31" s="6"/>
      <c r="P31" s="6"/>
      <c r="Q31" s="6"/>
      <c r="R31" s="6"/>
      <c r="S31" s="6"/>
      <c r="T31" s="6"/>
      <c r="U31" s="3" t="s">
        <v>22</v>
      </c>
      <c r="V31" s="3"/>
      <c r="W31" s="3"/>
      <c r="X31" s="3"/>
      <c r="Y31" s="4">
        <f>Y29-Y30</f>
        <v>4854500</v>
      </c>
      <c r="Z31" s="5"/>
      <c r="AA31" s="5"/>
      <c r="AB31" s="5"/>
      <c r="AC31" s="1"/>
      <c r="AD31" s="1"/>
    </row>
    <row r="32" spans="1:30" ht="15.75" x14ac:dyDescent="0.25">
      <c r="A32" s="6"/>
      <c r="B32" s="6"/>
      <c r="C32" s="6"/>
      <c r="D32" s="6"/>
      <c r="E32" s="6"/>
      <c r="F32" s="6"/>
      <c r="G32" s="6"/>
      <c r="H32" s="6"/>
      <c r="I32" s="6"/>
      <c r="J32" s="6"/>
      <c r="K32" s="6"/>
      <c r="L32" s="6"/>
      <c r="M32" s="6"/>
      <c r="N32" s="6"/>
      <c r="O32" s="6"/>
      <c r="P32" s="6"/>
      <c r="Q32" s="6"/>
      <c r="R32" s="6"/>
      <c r="S32" s="6"/>
      <c r="T32" s="6"/>
      <c r="U32" s="3" t="s">
        <v>23</v>
      </c>
      <c r="V32" s="3"/>
      <c r="W32" s="3"/>
      <c r="X32" s="3"/>
      <c r="Y32" s="4">
        <f>Y31*0.16</f>
        <v>776720</v>
      </c>
      <c r="Z32" s="5"/>
      <c r="AA32" s="5"/>
      <c r="AB32" s="5"/>
      <c r="AC32" s="1"/>
      <c r="AD32" s="1"/>
    </row>
    <row r="33" spans="1:30" ht="15.75" x14ac:dyDescent="0.25">
      <c r="A33" s="6"/>
      <c r="B33" s="6"/>
      <c r="C33" s="6"/>
      <c r="D33" s="6"/>
      <c r="E33" s="6"/>
      <c r="F33" s="6"/>
      <c r="G33" s="6"/>
      <c r="H33" s="6"/>
      <c r="I33" s="6"/>
      <c r="J33" s="6"/>
      <c r="K33" s="6"/>
      <c r="L33" s="6"/>
      <c r="M33" s="6"/>
      <c r="N33" s="6"/>
      <c r="O33" s="6"/>
      <c r="P33" s="6"/>
      <c r="Q33" s="6"/>
      <c r="R33" s="6"/>
      <c r="S33" s="6"/>
      <c r="T33" s="6"/>
      <c r="U33" s="3" t="s">
        <v>24</v>
      </c>
      <c r="V33" s="3"/>
      <c r="W33" s="3"/>
      <c r="X33" s="3"/>
      <c r="Y33" s="4">
        <f>Y31+Y32</f>
        <v>5631220</v>
      </c>
      <c r="Z33" s="5"/>
      <c r="AA33" s="5"/>
      <c r="AB33" s="5"/>
      <c r="AC33" s="1"/>
      <c r="AD33" s="1"/>
    </row>
    <row r="34" spans="1:30" ht="15.75" x14ac:dyDescent="0.2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row>
  </sheetData>
  <mergeCells count="119">
    <mergeCell ref="G3:V6"/>
    <mergeCell ref="X4:AA4"/>
    <mergeCell ref="X3:AA3"/>
    <mergeCell ref="D13:L13"/>
    <mergeCell ref="M13:T13"/>
    <mergeCell ref="U13:X13"/>
    <mergeCell ref="Y13:AB13"/>
    <mergeCell ref="A12:C12"/>
    <mergeCell ref="A13:C13"/>
    <mergeCell ref="D12:L12"/>
    <mergeCell ref="M12:T12"/>
    <mergeCell ref="U12:X12"/>
    <mergeCell ref="Y12:AB12"/>
    <mergeCell ref="A8:AB10"/>
    <mergeCell ref="A14:C14"/>
    <mergeCell ref="D14:L14"/>
    <mergeCell ref="M14:T14"/>
    <mergeCell ref="U14:X14"/>
    <mergeCell ref="Y14:AB14"/>
    <mergeCell ref="A15:C15"/>
    <mergeCell ref="D15:L15"/>
    <mergeCell ref="M15:T15"/>
    <mergeCell ref="U15:X15"/>
    <mergeCell ref="Y15:AB15"/>
    <mergeCell ref="Y17:AB17"/>
    <mergeCell ref="C17:E17"/>
    <mergeCell ref="R17:T17"/>
    <mergeCell ref="F17:N17"/>
    <mergeCell ref="O17:Q17"/>
    <mergeCell ref="A17:B17"/>
    <mergeCell ref="U17:X17"/>
    <mergeCell ref="A18:B18"/>
    <mergeCell ref="C18:E18"/>
    <mergeCell ref="F18:N18"/>
    <mergeCell ref="O18:Q18"/>
    <mergeCell ref="R18:T18"/>
    <mergeCell ref="U18:X18"/>
    <mergeCell ref="Y18:AB18"/>
    <mergeCell ref="A19:B19"/>
    <mergeCell ref="C19:E19"/>
    <mergeCell ref="F19:N19"/>
    <mergeCell ref="O19:Q19"/>
    <mergeCell ref="R19:T19"/>
    <mergeCell ref="U19:X19"/>
    <mergeCell ref="Y19:AB19"/>
    <mergeCell ref="Y20:AB20"/>
    <mergeCell ref="A21:B21"/>
    <mergeCell ref="C21:E21"/>
    <mergeCell ref="F21:N21"/>
    <mergeCell ref="O21:Q21"/>
    <mergeCell ref="R21:T21"/>
    <mergeCell ref="U21:X21"/>
    <mergeCell ref="Y21:AB21"/>
    <mergeCell ref="A20:B20"/>
    <mergeCell ref="C20:E20"/>
    <mergeCell ref="F20:N20"/>
    <mergeCell ref="O20:Q20"/>
    <mergeCell ref="R20:T20"/>
    <mergeCell ref="U20:X20"/>
    <mergeCell ref="Y22:AB22"/>
    <mergeCell ref="A23:B23"/>
    <mergeCell ref="C23:E23"/>
    <mergeCell ref="F23:N23"/>
    <mergeCell ref="O23:Q23"/>
    <mergeCell ref="R23:T23"/>
    <mergeCell ref="U23:X23"/>
    <mergeCell ref="Y23:AB23"/>
    <mergeCell ref="A22:B22"/>
    <mergeCell ref="C22:E22"/>
    <mergeCell ref="F22:N22"/>
    <mergeCell ref="O22:Q22"/>
    <mergeCell ref="R22:T22"/>
    <mergeCell ref="U22:X22"/>
    <mergeCell ref="Y24:AB24"/>
    <mergeCell ref="A25:B25"/>
    <mergeCell ref="C25:E25"/>
    <mergeCell ref="F25:N25"/>
    <mergeCell ref="O25:Q25"/>
    <mergeCell ref="R25:T25"/>
    <mergeCell ref="U25:X25"/>
    <mergeCell ref="Y25:AB25"/>
    <mergeCell ref="A24:B24"/>
    <mergeCell ref="C24:E24"/>
    <mergeCell ref="F24:N24"/>
    <mergeCell ref="O24:Q24"/>
    <mergeCell ref="R24:T24"/>
    <mergeCell ref="U24:X24"/>
    <mergeCell ref="Y28:AB28"/>
    <mergeCell ref="A28:B28"/>
    <mergeCell ref="C28:E28"/>
    <mergeCell ref="F28:N28"/>
    <mergeCell ref="O28:Q28"/>
    <mergeCell ref="R28:T28"/>
    <mergeCell ref="U28:X28"/>
    <mergeCell ref="Y26:AB26"/>
    <mergeCell ref="A27:B27"/>
    <mergeCell ref="C27:E27"/>
    <mergeCell ref="F27:N27"/>
    <mergeCell ref="O27:Q27"/>
    <mergeCell ref="R27:T27"/>
    <mergeCell ref="U27:X27"/>
    <mergeCell ref="Y27:AB27"/>
    <mergeCell ref="A26:B26"/>
    <mergeCell ref="C26:E26"/>
    <mergeCell ref="F26:N26"/>
    <mergeCell ref="O26:Q26"/>
    <mergeCell ref="R26:T26"/>
    <mergeCell ref="U26:X26"/>
    <mergeCell ref="U32:X32"/>
    <mergeCell ref="U33:X33"/>
    <mergeCell ref="Y32:AB32"/>
    <mergeCell ref="Y33:AB33"/>
    <mergeCell ref="A29:T33"/>
    <mergeCell ref="Y30:AB30"/>
    <mergeCell ref="U31:X31"/>
    <mergeCell ref="Y31:AB31"/>
    <mergeCell ref="U30:X30"/>
    <mergeCell ref="U29:X29"/>
    <mergeCell ref="Y29:AB29"/>
  </mergeCells>
  <hyperlinks>
    <hyperlink ref="M15" r:id="rId1" xr:uid="{00000000-0004-0000-0000-000000000000}"/>
  </hyperlinks>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Plantilla para cotización</dc:title>
  <dc:creator>Mateo Montes Martínez</dc:creator>
  <cp:keywords>Colombia Conectada</cp:keywords>
  <cp:lastModifiedBy>EDWIN</cp:lastModifiedBy>
  <cp:lastPrinted>2014-06-17T15:08:50Z</cp:lastPrinted>
  <dcterms:created xsi:type="dcterms:W3CDTF">2014-06-17T14:53:26Z</dcterms:created>
  <dcterms:modified xsi:type="dcterms:W3CDTF">2020-12-14T07:22:40Z</dcterms:modified>
</cp:coreProperties>
</file>