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desc-my.sharepoint.com/personal/08573384980_edu_udesc_br/Documents/UDESC/TCC/Blade_Element_Prop_Calc/"/>
    </mc:Choice>
  </mc:AlternateContent>
  <xr:revisionPtr revIDLastSave="72" documentId="11_AD4D361C20488DEA4E38A09044D953C65BDEDD8D" xr6:coauthVersionLast="47" xr6:coauthVersionMax="47" xr10:uidLastSave="{E48A0BBA-92E0-4E4B-8EC1-7AB4377D3F18}"/>
  <bookViews>
    <workbookView xWindow="2868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13" i="1"/>
  <c r="F16" i="1"/>
  <c r="F15" i="1"/>
  <c r="F17" i="1"/>
  <c r="F14" i="1"/>
  <c r="F13" i="1"/>
  <c r="C14" i="1"/>
  <c r="C15" i="1"/>
  <c r="C16" i="1"/>
  <c r="C17" i="1"/>
  <c r="C18" i="1"/>
  <c r="C19" i="1"/>
  <c r="C13" i="1"/>
  <c r="B14" i="1"/>
  <c r="B15" i="1"/>
  <c r="B16" i="1"/>
  <c r="B17" i="1"/>
  <c r="B18" i="1"/>
  <c r="B19" i="1"/>
  <c r="B13" i="1"/>
  <c r="A14" i="1"/>
  <c r="A15" i="1"/>
  <c r="A16" i="1"/>
  <c r="A17" i="1"/>
  <c r="A18" i="1"/>
  <c r="A19" i="1"/>
  <c r="A13" i="1"/>
</calcChain>
</file>

<file path=xl/sharedStrings.xml><?xml version="1.0" encoding="utf-8"?>
<sst xmlns="http://schemas.openxmlformats.org/spreadsheetml/2006/main" count="26" uniqueCount="15">
  <si>
    <t>r</t>
  </si>
  <si>
    <t>c</t>
  </si>
  <si>
    <t>beta</t>
  </si>
  <si>
    <t>B</t>
  </si>
  <si>
    <t>hub_diameter</t>
  </si>
  <si>
    <t>D</t>
  </si>
  <si>
    <t>airfoil</t>
  </si>
  <si>
    <t>NACA4415</t>
  </si>
  <si>
    <t>Vax</t>
  </si>
  <si>
    <t>ft</t>
  </si>
  <si>
    <t>mph</t>
  </si>
  <si>
    <t>rpm</t>
  </si>
  <si>
    <t>m</t>
  </si>
  <si>
    <t>m/s</t>
  </si>
  <si>
    <t>r/R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</si>
</sst>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65088</xdr:rowOff>
    </xdr:from>
    <xdr:to>
      <xdr:col>20</xdr:col>
      <xdr:colOff>515368</xdr:colOff>
      <xdr:row>16</xdr:row>
      <xdr:rowOff>89980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750319-C22B-B5CE-9131-4C9C917A6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47968"/>
          <a:ext cx="6329428" cy="2768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workbookViewId="0">
      <selection activeCell="M21" sqref="M21"/>
    </sheetView>
  </sheetViews>
  <sheetFormatPr defaultRowHeight="14.4" x14ac:dyDescent="0.3"/>
  <cols>
    <col min="5" max="5" width="12.33203125" bestFit="1" customWidth="1"/>
    <col min="6" max="6" width="9.6640625" bestFit="1" customWidth="1"/>
  </cols>
  <sheetData>
    <row r="2" spans="1:7" x14ac:dyDescent="0.3">
      <c r="A2" t="s">
        <v>0</v>
      </c>
      <c r="B2" t="s">
        <v>1</v>
      </c>
      <c r="C2" t="s">
        <v>2</v>
      </c>
      <c r="E2" t="s">
        <v>3</v>
      </c>
      <c r="F2">
        <v>2</v>
      </c>
    </row>
    <row r="3" spans="1:7" x14ac:dyDescent="0.3">
      <c r="A3">
        <v>0.5</v>
      </c>
      <c r="B3">
        <v>0.34239999999999998</v>
      </c>
      <c r="C3">
        <v>58.3125</v>
      </c>
      <c r="E3" t="s">
        <v>4</v>
      </c>
      <c r="F3">
        <v>1</v>
      </c>
      <c r="G3" t="s">
        <v>9</v>
      </c>
    </row>
    <row r="4" spans="1:7" x14ac:dyDescent="0.3">
      <c r="A4">
        <v>0.89580000000000004</v>
      </c>
      <c r="B4">
        <v>0.46050000000000002</v>
      </c>
      <c r="C4">
        <v>41.8645</v>
      </c>
      <c r="E4" t="s">
        <v>5</v>
      </c>
      <c r="F4">
        <v>5.75</v>
      </c>
      <c r="G4" t="s">
        <v>9</v>
      </c>
    </row>
    <row r="5" spans="1:7" x14ac:dyDescent="0.3">
      <c r="A5">
        <v>1.2917000000000001</v>
      </c>
      <c r="B5">
        <v>0.4269</v>
      </c>
      <c r="C5">
        <v>32.2669</v>
      </c>
      <c r="E5" t="s">
        <v>6</v>
      </c>
      <c r="F5" t="s">
        <v>7</v>
      </c>
    </row>
    <row r="6" spans="1:7" x14ac:dyDescent="0.3">
      <c r="A6">
        <v>1.6875</v>
      </c>
      <c r="B6">
        <v>0.3569</v>
      </c>
      <c r="C6">
        <v>22.297799999999999</v>
      </c>
      <c r="E6" t="s">
        <v>8</v>
      </c>
      <c r="F6">
        <v>110</v>
      </c>
      <c r="G6" t="s">
        <v>10</v>
      </c>
    </row>
    <row r="7" spans="1:7" x14ac:dyDescent="0.3">
      <c r="A7">
        <v>2.0832999999999999</v>
      </c>
      <c r="B7">
        <v>0.27960000000000002</v>
      </c>
      <c r="C7">
        <v>18.7971</v>
      </c>
      <c r="E7" t="s">
        <v>11</v>
      </c>
      <c r="F7">
        <v>2400</v>
      </c>
    </row>
    <row r="8" spans="1:7" x14ac:dyDescent="0.3">
      <c r="A8">
        <v>2.4792000000000001</v>
      </c>
      <c r="B8">
        <v>0.1913</v>
      </c>
      <c r="C8">
        <v>15.9619</v>
      </c>
    </row>
    <row r="9" spans="1:7" x14ac:dyDescent="0.3">
      <c r="A9">
        <v>2.875</v>
      </c>
      <c r="B9">
        <v>0</v>
      </c>
      <c r="C9">
        <v>13.8552</v>
      </c>
    </row>
    <row r="12" spans="1:7" x14ac:dyDescent="0.3">
      <c r="A12" t="s">
        <v>0</v>
      </c>
      <c r="B12" t="s">
        <v>1</v>
      </c>
      <c r="C12" t="s">
        <v>2</v>
      </c>
      <c r="D12" t="s">
        <v>14</v>
      </c>
      <c r="E12" t="s">
        <v>3</v>
      </c>
      <c r="F12">
        <v>2</v>
      </c>
    </row>
    <row r="13" spans="1:7" x14ac:dyDescent="0.3">
      <c r="A13">
        <f>A3*0.3048</f>
        <v>0.15240000000000001</v>
      </c>
      <c r="B13">
        <f>B3*0.3048</f>
        <v>0.10436352</v>
      </c>
      <c r="C13">
        <f>C3</f>
        <v>58.3125</v>
      </c>
      <c r="D13">
        <f>A13/($F$14/2)</f>
        <v>0.17391304347826086</v>
      </c>
      <c r="E13" t="s">
        <v>4</v>
      </c>
      <c r="F13">
        <f>F3*0.3048</f>
        <v>0.30480000000000002</v>
      </c>
      <c r="G13" t="s">
        <v>12</v>
      </c>
    </row>
    <row r="14" spans="1:7" x14ac:dyDescent="0.3">
      <c r="A14">
        <f t="shared" ref="A14:B20" si="0">A4*0.3048</f>
        <v>0.27303984000000003</v>
      </c>
      <c r="B14">
        <f t="shared" si="0"/>
        <v>0.14036040000000002</v>
      </c>
      <c r="C14">
        <f t="shared" ref="C14:C19" si="1">C4</f>
        <v>41.8645</v>
      </c>
      <c r="D14">
        <f t="shared" ref="D14:D19" si="2">A14/($F$14/2)</f>
        <v>0.31158260869565219</v>
      </c>
      <c r="E14" t="s">
        <v>5</v>
      </c>
      <c r="F14">
        <f>F4*0.3048</f>
        <v>1.7526000000000002</v>
      </c>
      <c r="G14" t="s">
        <v>12</v>
      </c>
    </row>
    <row r="15" spans="1:7" x14ac:dyDescent="0.3">
      <c r="A15">
        <f t="shared" si="0"/>
        <v>0.39371016000000003</v>
      </c>
      <c r="B15">
        <f t="shared" si="0"/>
        <v>0.13011912</v>
      </c>
      <c r="C15">
        <f t="shared" si="1"/>
        <v>32.2669</v>
      </c>
      <c r="D15">
        <f t="shared" si="2"/>
        <v>0.44928695652173911</v>
      </c>
      <c r="E15" t="s">
        <v>6</v>
      </c>
      <c r="F15" t="str">
        <f>F5</f>
        <v>NACA4415</v>
      </c>
    </row>
    <row r="16" spans="1:7" x14ac:dyDescent="0.3">
      <c r="A16">
        <f t="shared" si="0"/>
        <v>0.51434999999999997</v>
      </c>
      <c r="B16">
        <f t="shared" si="0"/>
        <v>0.10878312</v>
      </c>
      <c r="C16">
        <f t="shared" si="1"/>
        <v>22.297799999999999</v>
      </c>
      <c r="D16">
        <f t="shared" si="2"/>
        <v>0.58695652173913038</v>
      </c>
      <c r="E16" t="s">
        <v>8</v>
      </c>
      <c r="F16">
        <f>F6*0.44704</f>
        <v>49.174399999999999</v>
      </c>
      <c r="G16" t="s">
        <v>13</v>
      </c>
    </row>
    <row r="17" spans="1:13" x14ac:dyDescent="0.3">
      <c r="A17">
        <f t="shared" si="0"/>
        <v>0.63498984000000003</v>
      </c>
      <c r="B17">
        <f t="shared" si="0"/>
        <v>8.5222080000000006E-2</v>
      </c>
      <c r="C17">
        <f t="shared" si="1"/>
        <v>18.7971</v>
      </c>
      <c r="D17">
        <f t="shared" si="2"/>
        <v>0.72462608695652175</v>
      </c>
      <c r="E17" t="s">
        <v>11</v>
      </c>
      <c r="F17">
        <f>F7</f>
        <v>2400</v>
      </c>
    </row>
    <row r="18" spans="1:13" x14ac:dyDescent="0.3">
      <c r="A18">
        <f t="shared" si="0"/>
        <v>0.75566016000000003</v>
      </c>
      <c r="B18">
        <f t="shared" si="0"/>
        <v>5.8308240000000004E-2</v>
      </c>
      <c r="C18">
        <f t="shared" si="1"/>
        <v>15.9619</v>
      </c>
      <c r="D18">
        <f t="shared" si="2"/>
        <v>0.86233043478260862</v>
      </c>
    </row>
    <row r="19" spans="1:13" x14ac:dyDescent="0.3">
      <c r="A19">
        <f t="shared" si="0"/>
        <v>0.87630000000000008</v>
      </c>
      <c r="B19">
        <f t="shared" si="0"/>
        <v>0</v>
      </c>
      <c r="C19">
        <f t="shared" si="1"/>
        <v>13.8552</v>
      </c>
      <c r="D19">
        <f t="shared" si="2"/>
        <v>1</v>
      </c>
    </row>
    <row r="21" spans="1:13" x14ac:dyDescent="0.3">
      <c r="M21" s="1"/>
    </row>
    <row r="22" spans="1:13" x14ac:dyDescent="0.3">
      <c r="F2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Daufenbach</dc:creator>
  <cp:lastModifiedBy>Eike Daufenbach</cp:lastModifiedBy>
  <dcterms:created xsi:type="dcterms:W3CDTF">2015-06-05T18:19:34Z</dcterms:created>
  <dcterms:modified xsi:type="dcterms:W3CDTF">2022-10-27T19:05:01Z</dcterms:modified>
</cp:coreProperties>
</file>