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3"/>
  <workbookPr/>
  <mc:AlternateContent xmlns:mc="http://schemas.openxmlformats.org/markup-compatibility/2006">
    <mc:Choice Requires="x15">
      <x15ac:absPath xmlns:x15ac="http://schemas.microsoft.com/office/spreadsheetml/2010/11/ac" url="https://myuvmedu-my.sharepoint.com/personal/a910054219_my_uvm_edu_mx/Documents/Microsoft Teams Chat Files/"/>
    </mc:Choice>
  </mc:AlternateContent>
  <xr:revisionPtr revIDLastSave="0" documentId="8_{8FAD10CE-226C-4177-B72E-471A0CB6BE45}" xr6:coauthVersionLast="47" xr6:coauthVersionMax="47" xr10:uidLastSave="{00000000-0000-0000-0000-000000000000}"/>
  <bookViews>
    <workbookView xWindow="0" yWindow="0" windowWidth="17256" windowHeight="5688" firstSheet="1" activeTab="2" xr2:uid="{00000000-000D-0000-FFFF-FFFF00000000}"/>
  </bookViews>
  <sheets>
    <sheet name="Desglose de Tareas" sheetId="3" r:id="rId1"/>
    <sheet name="Plan de proyecto ágil" sheetId="2" r:id="rId2"/>
    <sheet name="Historias de usuario" sheetId="4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I28" i="2"/>
  <c r="I21" i="2"/>
  <c r="I38" i="2"/>
  <c r="I14" i="2"/>
  <c r="I7" i="2"/>
  <c r="I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3" i="2"/>
  <c r="H24" i="2"/>
  <c r="H25" i="2"/>
  <c r="H26" i="2"/>
  <c r="H27" i="2"/>
  <c r="H28" i="2"/>
  <c r="H29" i="2"/>
  <c r="H30" i="2"/>
  <c r="H31" i="2"/>
  <c r="H32" i="2"/>
  <c r="H36" i="2"/>
  <c r="H37" i="2"/>
  <c r="H38" i="2"/>
  <c r="H39" i="2"/>
  <c r="H40" i="2"/>
  <c r="H41" i="2"/>
  <c r="H42" i="2"/>
  <c r="H43" i="2"/>
  <c r="H45" i="2"/>
  <c r="H53" i="2"/>
  <c r="H5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</calcChain>
</file>

<file path=xl/sharedStrings.xml><?xml version="1.0" encoding="utf-8"?>
<sst xmlns="http://schemas.openxmlformats.org/spreadsheetml/2006/main" count="410" uniqueCount="160">
  <si>
    <t>Sistema de venta de productos.</t>
  </si>
  <si>
    <t>1.Crear base de datos</t>
  </si>
  <si>
    <t>Creación de esquema de base de datos (tablas)</t>
  </si>
  <si>
    <t>Crear las bases de datos en MySql Workbench</t>
  </si>
  <si>
    <t>Crear la tablas</t>
  </si>
  <si>
    <t>Definir cantidad de campos</t>
  </si>
  <si>
    <t>Declarar el tipo de variables para cada una</t>
  </si>
  <si>
    <t>Llenar de datos según sea necesario</t>
  </si>
  <si>
    <t>2. Conexión de BD</t>
  </si>
  <si>
    <t>Hacer codificacion</t>
  </si>
  <si>
    <t>Cear interfaz de conexión</t>
  </si>
  <si>
    <t>Aplicar diseño y botones necesarios</t>
  </si>
  <si>
    <t>Hacer la conexión con la base de datos</t>
  </si>
  <si>
    <t>Prueba de funcionamiento de conexion</t>
  </si>
  <si>
    <t>Prueba de funcionalidad</t>
  </si>
  <si>
    <t>3. Login de usuarios</t>
  </si>
  <si>
    <t>Crear interfaz de login</t>
  </si>
  <si>
    <t>Interfaz de registro de personal</t>
  </si>
  <si>
    <t>Validar existencia de personal</t>
  </si>
  <si>
    <t>Funcionamiento de botones</t>
  </si>
  <si>
    <t>Prueba de funcionamiento</t>
  </si>
  <si>
    <t>4. Llenado de datos</t>
  </si>
  <si>
    <t>Crear interfaz de menú principal para botones G,A,E,L,B</t>
  </si>
  <si>
    <t>Añadir los elementos necesarios</t>
  </si>
  <si>
    <t>Validar funcionamiento de llenado</t>
  </si>
  <si>
    <t>Vallidar funcionamieno de botones</t>
  </si>
  <si>
    <t>4.4.1</t>
  </si>
  <si>
    <t>El boton actualizar va a estar bloqueado hasta que se encuentre un registro existente</t>
  </si>
  <si>
    <t>4.4.2</t>
  </si>
  <si>
    <t>El boton eliminar va a estar bloqueado hasta que se encuentre un registro existente</t>
  </si>
  <si>
    <t>4.4.3</t>
  </si>
  <si>
    <t xml:space="preserve">Agregar el boton limpiar </t>
  </si>
  <si>
    <t>Validar que la base de datos guardo los datos</t>
  </si>
  <si>
    <t>5. Conexión de interfaces</t>
  </si>
  <si>
    <t>Crear condiciones dentro del codigo</t>
  </si>
  <si>
    <t>Declarar las interfaces dentro de las condiciones</t>
  </si>
  <si>
    <t>Validar funcionamiento</t>
  </si>
  <si>
    <t>Verificar si percibe errores</t>
  </si>
  <si>
    <t>Observar si los datos se guardaron en la base de datos</t>
  </si>
  <si>
    <t>6. Github</t>
  </si>
  <si>
    <t>Login</t>
  </si>
  <si>
    <t>Crear repositorio</t>
  </si>
  <si>
    <t>Mantener el acceso publico</t>
  </si>
  <si>
    <t>Trabajar dentro de m repositorio</t>
  </si>
  <si>
    <t>Subir mis archivos a la rama creada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</si>
  <si>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</si>
  <si>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</si>
  <si>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</si>
  <si>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</si>
  <si>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</si>
  <si>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</si>
  <si>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</si>
  <si>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Entregar interfaces capaces de conectar a la base de datos y guardar información alli.</t>
  </si>
  <si>
    <t xml:space="preserve">Tienda de dulces maxikiosco </t>
  </si>
  <si>
    <t>Eileen</t>
  </si>
  <si>
    <t>DECLARACIÓN SOBRE EL ALCANCE</t>
  </si>
  <si>
    <t>La función de este sistema es poder guardar, acutalizar, eliminar y limpiar la interfaz, además poder distinguir entre empleado y administrador para definir qué cosas pueden hacer dentro de la base de datos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</si>
  <si>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</si>
  <si>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</si>
  <si>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</si>
  <si>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</si>
  <si>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</si>
  <si>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</si>
  <si>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</si>
  <si>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</si>
  <si>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</si>
  <si>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</si>
  <si>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</si>
  <si>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Crear interfaz conectada a BD</t>
  </si>
  <si>
    <t>Crear base de datos</t>
  </si>
  <si>
    <t>Completo</t>
  </si>
  <si>
    <t>No se ha iniciado</t>
  </si>
  <si>
    <t>En progreso</t>
  </si>
  <si>
    <t>En espera</t>
  </si>
  <si>
    <t>Vencido</t>
  </si>
  <si>
    <t>Conexión BD</t>
  </si>
  <si>
    <t>2.3</t>
  </si>
  <si>
    <t>Prueba de funcionalidad/validacion</t>
  </si>
  <si>
    <t>Interfaz de login</t>
  </si>
  <si>
    <t>Interfaz de login de personal</t>
  </si>
  <si>
    <t xml:space="preserve">Validar funcionamiento </t>
  </si>
  <si>
    <t>Llenado de datos</t>
  </si>
  <si>
    <t>Interfaz de menú principal de botones</t>
  </si>
  <si>
    <t>4.4</t>
  </si>
  <si>
    <t>4.6</t>
  </si>
  <si>
    <t>5</t>
  </si>
  <si>
    <t>Conexión de interfaces</t>
  </si>
  <si>
    <t>5.1</t>
  </si>
  <si>
    <t>5.2</t>
  </si>
  <si>
    <t>5.3</t>
  </si>
  <si>
    <t>5.4</t>
  </si>
  <si>
    <t>5.5</t>
  </si>
  <si>
    <t>5.6</t>
  </si>
  <si>
    <t>6</t>
  </si>
  <si>
    <t>GitHub</t>
  </si>
  <si>
    <r>
      <t>Historia de Usuario</t>
    </r>
    <r>
      <rPr>
        <sz val="12"/>
        <color rgb="FF000000"/>
        <rFont val="Arial"/>
        <family val="2"/>
        <charset val="1"/>
      </rPr>
      <t> </t>
    </r>
  </si>
  <si>
    <t>Número: 1</t>
  </si>
  <si>
    <r>
      <t xml:space="preserve">Usuario:  </t>
    </r>
    <r>
      <rPr>
        <sz val="11"/>
        <color rgb="FF000000"/>
        <rFont val="Arial"/>
        <family val="2"/>
        <charset val="1"/>
      </rPr>
      <t>Programador</t>
    </r>
  </si>
  <si>
    <t>Nombre historia: Crear base de datos</t>
  </si>
  <si>
    <r>
      <t xml:space="preserve">Prioridad en negocio:  </t>
    </r>
    <r>
      <rPr>
        <sz val="11"/>
        <color rgb="FF000000"/>
        <rFont val="Arial"/>
        <family val="2"/>
        <charset val="1"/>
      </rPr>
      <t> </t>
    </r>
  </si>
  <si>
    <r>
      <t xml:space="preserve">Riesgo en desarrollo: </t>
    </r>
    <r>
      <rPr>
        <sz val="11"/>
        <color rgb="FF000000"/>
        <rFont val="Arial"/>
        <family val="2"/>
        <charset val="1"/>
      </rPr>
      <t> </t>
    </r>
  </si>
  <si>
    <t>Alta  </t>
  </si>
  <si>
    <t>Bajo</t>
  </si>
  <si>
    <r>
      <t xml:space="preserve">Puntos estimados: </t>
    </r>
    <r>
      <rPr>
        <sz val="11"/>
        <color rgb="FF000000"/>
        <rFont val="Arial"/>
        <family val="2"/>
        <charset val="1"/>
      </rPr>
      <t>2</t>
    </r>
  </si>
  <si>
    <r>
      <t xml:space="preserve">Iteración asignada: </t>
    </r>
    <r>
      <rPr>
        <sz val="11"/>
        <color rgb="FF000000"/>
        <rFont val="Arial"/>
        <family val="2"/>
        <charset val="1"/>
      </rPr>
      <t> 1</t>
    </r>
  </si>
  <si>
    <r>
      <t xml:space="preserve">Programador responsable: </t>
    </r>
    <r>
      <rPr>
        <sz val="11"/>
        <color rgb="FF000000"/>
        <rFont val="Arial"/>
        <family val="2"/>
        <charset val="1"/>
      </rPr>
      <t>Eileen</t>
    </r>
  </si>
  <si>
    <t> </t>
  </si>
  <si>
    <r>
      <t>Descripción:</t>
    </r>
    <r>
      <rPr>
        <sz val="11"/>
        <color rgb="FF000000"/>
        <rFont val="Arial"/>
        <family val="2"/>
        <charset val="1"/>
      </rPr>
      <t> </t>
    </r>
  </si>
  <si>
    <t>Como programador debo crear dentro de la base de datos las tablas, campos y definir el tipo de variable para un llenado correcto y marcar errores dentro de la interfaz.</t>
  </si>
  <si>
    <t>Número: 2</t>
  </si>
  <si>
    <t>Nombre historia: Conectar a la base de datos</t>
  </si>
  <si>
    <t>Medio</t>
  </si>
  <si>
    <t>Puntos estimados: 2</t>
  </si>
  <si>
    <t>Como programador debo elegir un tipo de lenguaje y base de datos para poder conectarlos con el objetivo de que los clientes puedan ingresar por medio de una interfaz y guardar la información en la base de datos</t>
  </si>
  <si>
    <t>Número: 3</t>
  </si>
  <si>
    <r>
      <t xml:space="preserve">Usuario:  </t>
    </r>
    <r>
      <rPr>
        <sz val="11"/>
        <color rgb="FF000000"/>
        <rFont val="Arial"/>
        <family val="2"/>
        <charset val="1"/>
      </rPr>
      <t>Empleado, administrador, programador</t>
    </r>
  </si>
  <si>
    <t>Nombre historia: Inicio de sesión</t>
  </si>
  <si>
    <r>
      <t xml:space="preserve">Prioridad en negocio:  </t>
    </r>
    <r>
      <rPr>
        <sz val="11"/>
        <color rgb="FF000000"/>
        <rFont val="Arial"/>
        <family val="2"/>
        <charset val="1"/>
      </rPr>
      <t> </t>
    </r>
  </si>
  <si>
    <r>
      <t xml:space="preserve">Iteración asignada: </t>
    </r>
    <r>
      <rPr>
        <sz val="11"/>
        <color rgb="FF000000"/>
        <rFont val="Arial"/>
        <family val="2"/>
        <charset val="1"/>
      </rPr>
      <t> 3</t>
    </r>
  </si>
  <si>
    <t>Como programador debo crear el diseño y funcionamiento de la interfaz para inicio de sesión.</t>
  </si>
  <si>
    <t>Como programador debo de crear dentro de la base de datos la tabla con sus campos para los datos de empleado y administrador.</t>
  </si>
  <si>
    <t>Como empelado debo poder escribir mi nombre y contraseña en el inicio de sesión con el objetivo de que me identifique como empleado y me dirija a la interfaz en la que me da ciertos privilegios para trabajar dentro de la interfaz.</t>
  </si>
  <si>
    <t>Como administrador debo poder escribir mi nombre y contraseña en el inicio de sesión con el objetivo de que me identifique como administrador y me dirija a la interfaz en la que me da todos los privilegios al trabajar dentro de la base de datos.</t>
  </si>
  <si>
    <t>Número: 4</t>
  </si>
  <si>
    <r>
      <rPr>
        <b/>
        <sz val="11"/>
        <color rgb="FF000000"/>
        <rFont val="Arial"/>
      </rPr>
      <t xml:space="preserve">Usuario:  </t>
    </r>
    <r>
      <rPr>
        <sz val="11"/>
        <color rgb="FF000000"/>
        <rFont val="Arial"/>
      </rPr>
      <t>Programador, empleado, administrador</t>
    </r>
  </si>
  <si>
    <t>Nombre historia: Interfaz de registro de datos</t>
  </si>
  <si>
    <t>Puntos estimados: 3</t>
  </si>
  <si>
    <r>
      <rPr>
        <b/>
        <sz val="11"/>
        <color rgb="FF000000"/>
        <rFont val="Arial"/>
      </rPr>
      <t xml:space="preserve">Iteración asignada: </t>
    </r>
    <r>
      <rPr>
        <sz val="11"/>
        <color rgb="FF000000"/>
        <rFont val="Arial"/>
      </rPr>
      <t> 2</t>
    </r>
  </si>
  <si>
    <r>
      <rPr>
        <b/>
        <sz val="11"/>
        <color rgb="FF000000"/>
        <rFont val="Arial"/>
      </rPr>
      <t>Descripción:</t>
    </r>
    <r>
      <rPr>
        <sz val="11"/>
        <color rgb="FF000000"/>
        <rFont val="Arial"/>
      </rPr>
      <t>  Como programador  tengo que añadir botones y textbox dentro de la interfaz para que los datos se guarden en la BD y sean un registro.</t>
    </r>
  </si>
  <si>
    <t>Como administrador, llenar la interfaz tiene que ser intuitivo al igual que la elección de botones. Debo tener los tres botones de guardar, actualizar y eliminar</t>
  </si>
  <si>
    <t>Como empleado quiero poder llenar los mismos espacios que el adminsitrador y solo tener el boton de guardar registro</t>
  </si>
  <si>
    <t>Número: 5</t>
  </si>
  <si>
    <r>
      <rPr>
        <b/>
        <sz val="11"/>
        <color rgb="FF000000"/>
        <rFont val="Arial"/>
      </rPr>
      <t xml:space="preserve">Usuario:  </t>
    </r>
    <r>
      <rPr>
        <sz val="11"/>
        <color rgb="FF000000"/>
        <rFont val="Arial"/>
      </rPr>
      <t>Programador</t>
    </r>
  </si>
  <si>
    <t>Nombre historia: Conexion de las interfaces</t>
  </si>
  <si>
    <t>Puntos estimados: 4</t>
  </si>
  <si>
    <r>
      <rPr>
        <b/>
        <sz val="11"/>
        <color rgb="FF000000"/>
        <rFont val="Arial"/>
      </rPr>
      <t>Descripción:</t>
    </r>
    <r>
      <rPr>
        <sz val="11"/>
        <color rgb="FF000000"/>
        <rFont val="Arial"/>
      </rPr>
      <t>  Como programador tengo que hacer las conexiones de las interfaces ya diseñadas para administrador y empleado</t>
    </r>
  </si>
  <si>
    <t>Como programador, tengo que revisar la dirección de las interfaces cuando ingreso como administrador o empleado</t>
  </si>
  <si>
    <t>Como programador debo asegurarme que el llenado de datos sigue en funcionamiento correcto despues de haberlo conectado con cada usuario</t>
  </si>
  <si>
    <t>Número: 6</t>
  </si>
  <si>
    <t>Nombre historia: Botones</t>
  </si>
  <si>
    <t>Puntos estimados: 6</t>
  </si>
  <si>
    <r>
      <rPr>
        <b/>
        <sz val="11"/>
        <color rgb="FF000000"/>
        <rFont val="Arial"/>
      </rPr>
      <t>Descripción:</t>
    </r>
    <r>
      <rPr>
        <sz val="11"/>
        <color rgb="FF000000"/>
        <rFont val="Arial"/>
      </rPr>
      <t>  Como programador quiero que los botones esten en el orden de guardar, actualizar, eliminar</t>
    </r>
  </si>
  <si>
    <r>
      <rPr>
        <sz val="11"/>
        <color rgb="FF000000"/>
        <rFont val="Arial"/>
      </rPr>
      <t xml:space="preserve">Como programador, quiero que el boton </t>
    </r>
    <r>
      <rPr>
        <b/>
        <sz val="11"/>
        <color rgb="FF000000"/>
        <rFont val="Arial"/>
      </rPr>
      <t>guardar</t>
    </r>
    <r>
      <rPr>
        <sz val="11"/>
        <color rgb="FF000000"/>
        <rFont val="Arial"/>
      </rPr>
      <t xml:space="preserve"> advierta si hay letras o numeros en recuadros que no debería a su vez de si se eccdeen a la cantidad limite, cuándo alguno esta vacio y marque que ya existe el registro</t>
    </r>
  </si>
  <si>
    <r>
      <rPr>
        <sz val="11"/>
        <color rgb="FF000000"/>
        <rFont val="Arial"/>
      </rPr>
      <t xml:space="preserve">Como programador quiero que el boton </t>
    </r>
    <r>
      <rPr>
        <b/>
        <sz val="11"/>
        <color rgb="FF000000"/>
        <rFont val="Arial"/>
      </rPr>
      <t>actualizar</t>
    </r>
    <r>
      <rPr>
        <sz val="11"/>
        <color rgb="FF000000"/>
        <rFont val="Arial"/>
      </rPr>
      <t xml:space="preserve"> avise si hay letras o numeros en recuadros que no debería  y si se excede del limite programado. Solo puede utilizarse luego de hacer una busqueda exitosa de un registro y aparezca una confirmación de actualización.</t>
    </r>
  </si>
  <si>
    <r>
      <rPr>
        <sz val="11"/>
        <color rgb="FF000000"/>
        <rFont val="Arial"/>
      </rPr>
      <t xml:space="preserve">Como programador quiero que en el boton </t>
    </r>
    <r>
      <rPr>
        <b/>
        <sz val="11"/>
        <color rgb="FF000000"/>
        <rFont val="Arial"/>
      </rPr>
      <t>eliminar</t>
    </r>
    <r>
      <rPr>
        <sz val="11"/>
        <color rgb="FF000000"/>
        <rFont val="Arial"/>
      </rPr>
      <t xml:space="preserve"> aparezca otro forms preguntandome de confirmación para borrar. Solo se puede utilizar este boton luego de una busqueda exitosa de un registro</t>
    </r>
  </si>
  <si>
    <r>
      <rPr>
        <sz val="11"/>
        <color rgb="FF000000"/>
        <rFont val="Arial"/>
      </rPr>
      <t xml:space="preserve">Como programador quiero que el boton </t>
    </r>
    <r>
      <rPr>
        <b/>
        <sz val="11"/>
        <color rgb="FF000000"/>
        <rFont val="Arial"/>
      </rPr>
      <t>buscar</t>
    </r>
    <r>
      <rPr>
        <sz val="11"/>
        <color rgb="FF000000"/>
        <rFont val="Arial"/>
      </rPr>
      <t xml:space="preserve"> funcione a partir de ingresar solo el codigo e indique si el registro no existe</t>
    </r>
  </si>
  <si>
    <r>
      <rPr>
        <sz val="11"/>
        <color rgb="FF000000"/>
        <rFont val="Arial"/>
      </rPr>
      <t xml:space="preserve">Como programador quiero que el boton </t>
    </r>
    <r>
      <rPr>
        <b/>
        <sz val="11"/>
        <color rgb="FF000000"/>
        <rFont val="Arial"/>
      </rPr>
      <t>limpiar</t>
    </r>
    <r>
      <rPr>
        <sz val="11"/>
        <color rgb="FF000000"/>
        <rFont val="Arial"/>
      </rPr>
      <t xml:space="preserve"> vacie todas las casillas y si ya estan vacios entonces que lo indique</t>
    </r>
  </si>
  <si>
    <t>Historia de Usuario </t>
  </si>
  <si>
    <r>
      <rPr>
        <b/>
        <sz val="12"/>
        <color rgb="FF000000"/>
        <rFont val="Calibri"/>
        <scheme val="minor"/>
      </rPr>
      <t>Número</t>
    </r>
    <r>
      <rPr>
        <sz val="12"/>
        <color rgb="FF000000"/>
        <rFont val="Calibri"/>
        <scheme val="minor"/>
      </rPr>
      <t>: 7</t>
    </r>
  </si>
  <si>
    <r>
      <rPr>
        <b/>
        <sz val="12"/>
        <color rgb="FF000000"/>
        <rFont val="Calibri"/>
        <scheme val="minor"/>
      </rPr>
      <t>Usuario: </t>
    </r>
    <r>
      <rPr>
        <sz val="12"/>
        <color rgb="FF000000"/>
        <rFont val="Calibri"/>
        <scheme val="minor"/>
      </rPr>
      <t xml:space="preserve"> Programador</t>
    </r>
  </si>
  <si>
    <r>
      <rPr>
        <b/>
        <sz val="12"/>
        <color rgb="FF000000"/>
        <rFont val="Calibri"/>
        <scheme val="minor"/>
      </rPr>
      <t>Nombre historia:</t>
    </r>
    <r>
      <rPr>
        <sz val="12"/>
        <color rgb="FF000000"/>
        <rFont val="Calibri"/>
        <scheme val="minor"/>
      </rPr>
      <t xml:space="preserve"> Repositorio</t>
    </r>
  </si>
  <si>
    <t>Prioridad en negocio:   </t>
  </si>
  <si>
    <t>Riesgo en desarrollo:  </t>
  </si>
  <si>
    <r>
      <rPr>
        <b/>
        <sz val="12"/>
        <color rgb="FF000000"/>
        <rFont val="Calibri"/>
        <scheme val="minor"/>
      </rPr>
      <t>Puntos estimados:</t>
    </r>
    <r>
      <rPr>
        <sz val="12"/>
        <color rgb="FF000000"/>
        <rFont val="Calibri"/>
        <scheme val="minor"/>
      </rPr>
      <t xml:space="preserve"> 4</t>
    </r>
  </si>
  <si>
    <r>
      <rPr>
        <b/>
        <sz val="12"/>
        <color rgb="FF000000"/>
        <rFont val="Calibri"/>
        <scheme val="minor"/>
      </rPr>
      <t xml:space="preserve">Iteración asignada: </t>
    </r>
    <r>
      <rPr>
        <sz val="12"/>
        <color rgb="FF000000"/>
        <rFont val="Calibri"/>
        <scheme val="minor"/>
      </rPr>
      <t> 2</t>
    </r>
  </si>
  <si>
    <r>
      <rPr>
        <b/>
        <sz val="12"/>
        <color rgb="FF000000"/>
        <rFont val="Calibri"/>
        <scheme val="minor"/>
      </rPr>
      <t>Programador responsable:</t>
    </r>
    <r>
      <rPr>
        <sz val="12"/>
        <color rgb="FF000000"/>
        <rFont val="Calibri"/>
        <scheme val="minor"/>
      </rPr>
      <t xml:space="preserve"> Eileen</t>
    </r>
  </si>
  <si>
    <t>Descripción:</t>
  </si>
  <si>
    <t>Como programador quiero crear dentro de github un repositorio donde se guardaran todos los archivos referentes a la base de datos</t>
  </si>
  <si>
    <t>Como programador quiero que los archivos a guardar esten en mi propia rama con mi nombre</t>
  </si>
  <si>
    <t>Como programador quiero probar la mayoria de las funciones de mi repositorio para poder familiarizarme un 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</si>
</sst>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33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sz val="12"/>
      <color rgb="FF000000"/>
      <name val="Calibri"/>
      <scheme val="minor"/>
    </font>
    <font>
      <b/>
      <sz val="12"/>
      <color theme="1"/>
      <name val="Calibri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6"/>
      <color theme="1"/>
      <name val="Calibri"/>
      <family val="2"/>
      <charset val="1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3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rgb="FFBFBFBF"/>
      </left>
      <right style="thin">
        <color theme="2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2" tint="-0.249977111117893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 readingOrder="1"/>
    </xf>
    <xf numFmtId="165" fontId="7" fillId="0" borderId="3" xfId="1" applyNumberFormat="1" applyFont="1" applyBorder="1" applyAlignment="1">
      <alignment horizontal="left" vertical="center" wrapText="1" readingOrder="1"/>
    </xf>
    <xf numFmtId="9" fontId="7" fillId="0" borderId="3" xfId="1" applyNumberFormat="1" applyFont="1" applyBorder="1" applyAlignment="1">
      <alignment horizontal="left" vertical="center" wrapText="1" readingOrder="1"/>
    </xf>
    <xf numFmtId="49" fontId="11" fillId="0" borderId="3" xfId="1" applyNumberFormat="1" applyFont="1" applyBorder="1" applyAlignment="1">
      <alignment horizontal="left" vertical="center" wrapText="1"/>
    </xf>
    <xf numFmtId="0" fontId="18" fillId="0" borderId="0" xfId="1" applyFont="1"/>
    <xf numFmtId="0" fontId="2" fillId="0" borderId="1" xfId="1" applyFont="1" applyBorder="1" applyAlignment="1">
      <alignment horizontal="left" vertical="center" wrapText="1"/>
    </xf>
    <xf numFmtId="49" fontId="11" fillId="0" borderId="2" xfId="1" applyNumberFormat="1" applyFont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18" fillId="0" borderId="8" xfId="1" applyFont="1" applyBorder="1"/>
    <xf numFmtId="0" fontId="12" fillId="0" borderId="9" xfId="1" applyFont="1" applyBorder="1"/>
    <xf numFmtId="165" fontId="2" fillId="2" borderId="2" xfId="1" applyNumberFormat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49" fontId="11" fillId="0" borderId="10" xfId="1" applyNumberFormat="1" applyFont="1" applyBorder="1" applyAlignment="1">
      <alignment horizontal="left" vertical="center" wrapText="1"/>
    </xf>
    <xf numFmtId="49" fontId="15" fillId="0" borderId="3" xfId="1" applyNumberFormat="1" applyFont="1" applyBorder="1" applyAlignment="1">
      <alignment horizontal="left" vertical="center" wrapText="1"/>
    </xf>
    <xf numFmtId="49" fontId="15" fillId="0" borderId="1" xfId="1" applyNumberFormat="1" applyFont="1" applyBorder="1" applyAlignment="1">
      <alignment horizontal="left" vertical="center" wrapText="1"/>
    </xf>
    <xf numFmtId="0" fontId="19" fillId="0" borderId="0" xfId="1" applyFont="1"/>
    <xf numFmtId="0" fontId="20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 readingOrder="1"/>
    </xf>
    <xf numFmtId="0" fontId="2" fillId="0" borderId="7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 readingOrder="1"/>
    </xf>
    <xf numFmtId="0" fontId="11" fillId="0" borderId="3" xfId="1" applyFont="1" applyBorder="1" applyAlignment="1">
      <alignment horizontal="left" vertical="center" wrapText="1"/>
    </xf>
    <xf numFmtId="10" fontId="7" fillId="0" borderId="3" xfId="1" applyNumberFormat="1" applyFont="1" applyBorder="1" applyAlignment="1">
      <alignment horizontal="left" vertical="center" wrapText="1" readingOrder="1"/>
    </xf>
    <xf numFmtId="0" fontId="18" fillId="0" borderId="7" xfId="1" applyFont="1" applyBorder="1"/>
    <xf numFmtId="0" fontId="15" fillId="0" borderId="2" xfId="1" applyFont="1" applyBorder="1" applyAlignment="1">
      <alignment horizontal="center" vertical="center"/>
    </xf>
    <xf numFmtId="0" fontId="21" fillId="2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 readingOrder="1"/>
    </xf>
    <xf numFmtId="0" fontId="5" fillId="4" borderId="4" xfId="1" applyFont="1" applyFill="1" applyBorder="1" applyAlignment="1">
      <alignment horizontal="left" vertical="center" wrapText="1"/>
    </xf>
    <xf numFmtId="0" fontId="1" fillId="0" borderId="12" xfId="1" applyBorder="1"/>
    <xf numFmtId="9" fontId="7" fillId="2" borderId="4" xfId="1" applyNumberFormat="1" applyFont="1" applyFill="1" applyBorder="1" applyAlignment="1">
      <alignment horizontal="left" vertical="center" wrapText="1" readingOrder="1"/>
    </xf>
    <xf numFmtId="0" fontId="18" fillId="0" borderId="12" xfId="1" applyFont="1" applyBorder="1"/>
    <xf numFmtId="49" fontId="15" fillId="11" borderId="3" xfId="1" applyNumberFormat="1" applyFont="1" applyFill="1" applyBorder="1" applyAlignment="1">
      <alignment horizontal="left" vertical="center" wrapText="1"/>
    </xf>
    <xf numFmtId="0" fontId="16" fillId="12" borderId="11" xfId="1" applyFont="1" applyFill="1" applyBorder="1" applyAlignment="1">
      <alignment horizontal="left" vertical="center" wrapText="1"/>
    </xf>
    <xf numFmtId="0" fontId="11" fillId="12" borderId="5" xfId="1" applyFont="1" applyFill="1" applyBorder="1" applyAlignment="1">
      <alignment horizontal="left" vertical="center" wrapText="1"/>
    </xf>
    <xf numFmtId="0" fontId="7" fillId="12" borderId="7" xfId="1" applyFont="1" applyFill="1" applyBorder="1" applyAlignment="1">
      <alignment horizontal="left" vertical="center" wrapText="1" readingOrder="1"/>
    </xf>
    <xf numFmtId="0" fontId="7" fillId="12" borderId="2" xfId="1" applyFont="1" applyFill="1" applyBorder="1" applyAlignment="1">
      <alignment horizontal="left" vertical="center" wrapText="1" readingOrder="1"/>
    </xf>
    <xf numFmtId="165" fontId="7" fillId="12" borderId="3" xfId="1" applyNumberFormat="1" applyFont="1" applyFill="1" applyBorder="1" applyAlignment="1">
      <alignment horizontal="left" vertical="center" wrapText="1" readingOrder="1"/>
    </xf>
    <xf numFmtId="0" fontId="7" fillId="12" borderId="3" xfId="1" applyFont="1" applyFill="1" applyBorder="1" applyAlignment="1">
      <alignment horizontal="left" vertical="center" wrapText="1" readingOrder="1"/>
    </xf>
    <xf numFmtId="9" fontId="7" fillId="12" borderId="3" xfId="1" applyNumberFormat="1" applyFont="1" applyFill="1" applyBorder="1" applyAlignment="1">
      <alignment horizontal="left" vertical="center" wrapText="1" readingOrder="1"/>
    </xf>
    <xf numFmtId="164" fontId="10" fillId="12" borderId="1" xfId="1" applyNumberFormat="1" applyFont="1" applyFill="1" applyBorder="1" applyAlignment="1">
      <alignment horizontal="left" vertical="center" wrapText="1"/>
    </xf>
    <xf numFmtId="0" fontId="22" fillId="12" borderId="12" xfId="1" applyFont="1" applyFill="1" applyBorder="1"/>
    <xf numFmtId="10" fontId="7" fillId="12" borderId="3" xfId="1" applyNumberFormat="1" applyFont="1" applyFill="1" applyBorder="1" applyAlignment="1">
      <alignment horizontal="left" vertical="center" wrapText="1" readingOrder="1"/>
    </xf>
    <xf numFmtId="0" fontId="5" fillId="13" borderId="1" xfId="1" applyFont="1" applyFill="1" applyBorder="1" applyAlignment="1">
      <alignment horizontal="left" vertical="center" wrapText="1"/>
    </xf>
    <xf numFmtId="0" fontId="5" fillId="13" borderId="0" xfId="1" applyFont="1" applyFill="1" applyAlignment="1">
      <alignment horizontal="left" vertical="center" wrapText="1"/>
    </xf>
    <xf numFmtId="0" fontId="5" fillId="13" borderId="2" xfId="1" applyFont="1" applyFill="1" applyBorder="1" applyAlignment="1">
      <alignment horizontal="left" vertical="center" wrapText="1"/>
    </xf>
    <xf numFmtId="0" fontId="5" fillId="13" borderId="3" xfId="1" applyFont="1" applyFill="1" applyBorder="1" applyAlignment="1">
      <alignment horizontal="left" vertical="center" wrapText="1"/>
    </xf>
    <xf numFmtId="0" fontId="2" fillId="12" borderId="3" xfId="1" applyFont="1" applyFill="1" applyBorder="1" applyAlignment="1">
      <alignment horizontal="left" vertical="center" wrapText="1"/>
    </xf>
    <xf numFmtId="0" fontId="17" fillId="12" borderId="11" xfId="1" applyFont="1" applyFill="1" applyBorder="1" applyAlignment="1">
      <alignment horizontal="left" vertical="center" wrapText="1"/>
    </xf>
    <xf numFmtId="0" fontId="7" fillId="12" borderId="2" xfId="1" applyFont="1" applyFill="1" applyBorder="1" applyAlignment="1">
      <alignment horizontal="left" vertical="center" wrapText="1"/>
    </xf>
    <xf numFmtId="0" fontId="2" fillId="12" borderId="10" xfId="1" applyFont="1" applyFill="1" applyBorder="1" applyAlignment="1">
      <alignment horizontal="left" vertical="center" wrapText="1"/>
    </xf>
    <xf numFmtId="165" fontId="2" fillId="12" borderId="2" xfId="1" applyNumberFormat="1" applyFont="1" applyFill="1" applyBorder="1" applyAlignment="1">
      <alignment horizontal="left" vertical="center" wrapText="1"/>
    </xf>
    <xf numFmtId="165" fontId="2" fillId="12" borderId="3" xfId="1" applyNumberFormat="1" applyFont="1" applyFill="1" applyBorder="1" applyAlignment="1">
      <alignment horizontal="left" vertical="center" wrapText="1"/>
    </xf>
    <xf numFmtId="9" fontId="2" fillId="12" borderId="3" xfId="1" applyNumberFormat="1" applyFont="1" applyFill="1" applyBorder="1" applyAlignment="1">
      <alignment horizontal="left" vertical="center" wrapText="1"/>
    </xf>
    <xf numFmtId="0" fontId="7" fillId="12" borderId="3" xfId="1" applyFont="1" applyFill="1" applyBorder="1" applyAlignment="1">
      <alignment horizontal="left" vertical="center" wrapText="1"/>
    </xf>
    <xf numFmtId="0" fontId="2" fillId="12" borderId="5" xfId="1" applyFont="1" applyFill="1" applyBorder="1" applyAlignment="1">
      <alignment horizontal="left" vertical="center" wrapText="1"/>
    </xf>
    <xf numFmtId="0" fontId="17" fillId="12" borderId="4" xfId="1" applyFont="1" applyFill="1" applyBorder="1" applyAlignment="1">
      <alignment horizontal="left" vertical="center" wrapText="1"/>
    </xf>
    <xf numFmtId="0" fontId="7" fillId="12" borderId="5" xfId="1" applyFont="1" applyFill="1" applyBorder="1" applyAlignment="1">
      <alignment horizontal="left" vertical="center" wrapText="1"/>
    </xf>
    <xf numFmtId="165" fontId="2" fillId="12" borderId="5" xfId="1" applyNumberFormat="1" applyFont="1" applyFill="1" applyBorder="1" applyAlignment="1">
      <alignment horizontal="left" vertical="center" wrapText="1"/>
    </xf>
    <xf numFmtId="9" fontId="2" fillId="12" borderId="5" xfId="1" applyNumberFormat="1" applyFont="1" applyFill="1" applyBorder="1" applyAlignment="1">
      <alignment horizontal="left" vertical="center" wrapText="1"/>
    </xf>
    <xf numFmtId="49" fontId="2" fillId="12" borderId="3" xfId="1" applyNumberFormat="1" applyFont="1" applyFill="1" applyBorder="1" applyAlignment="1">
      <alignment horizontal="left" vertical="center" wrapText="1"/>
    </xf>
    <xf numFmtId="49" fontId="2" fillId="14" borderId="3" xfId="1" applyNumberFormat="1" applyFont="1" applyFill="1" applyBorder="1" applyAlignment="1">
      <alignment horizontal="left" vertical="center" wrapText="1"/>
    </xf>
    <xf numFmtId="0" fontId="18" fillId="14" borderId="7" xfId="1" applyFont="1" applyFill="1" applyBorder="1"/>
    <xf numFmtId="0" fontId="7" fillId="14" borderId="3" xfId="1" applyFont="1" applyFill="1" applyBorder="1" applyAlignment="1">
      <alignment horizontal="left" vertical="center" wrapText="1"/>
    </xf>
    <xf numFmtId="0" fontId="2" fillId="14" borderId="3" xfId="1" applyFont="1" applyFill="1" applyBorder="1" applyAlignment="1">
      <alignment horizontal="left" vertical="center" wrapText="1"/>
    </xf>
    <xf numFmtId="165" fontId="2" fillId="14" borderId="3" xfId="1" applyNumberFormat="1" applyFont="1" applyFill="1" applyBorder="1" applyAlignment="1">
      <alignment horizontal="left" vertical="center" wrapText="1"/>
    </xf>
    <xf numFmtId="9" fontId="5" fillId="13" borderId="3" xfId="1" applyNumberFormat="1" applyFont="1" applyFill="1" applyBorder="1" applyAlignment="1">
      <alignment horizontal="left" vertical="center" wrapText="1"/>
    </xf>
    <xf numFmtId="0" fontId="25" fillId="0" borderId="13" xfId="0" applyFont="1" applyBorder="1"/>
    <xf numFmtId="0" fontId="25" fillId="0" borderId="16" xfId="0" applyFont="1" applyBorder="1"/>
    <xf numFmtId="0" fontId="26" fillId="0" borderId="17" xfId="0" applyFont="1" applyBorder="1"/>
    <xf numFmtId="0" fontId="27" fillId="0" borderId="18" xfId="0" applyFont="1" applyBorder="1"/>
    <xf numFmtId="0" fontId="0" fillId="0" borderId="19" xfId="0" applyBorder="1"/>
    <xf numFmtId="0" fontId="25" fillId="0" borderId="20" xfId="0" applyFont="1" applyBorder="1"/>
    <xf numFmtId="0" fontId="0" fillId="0" borderId="21" xfId="0" applyBorder="1"/>
    <xf numFmtId="0" fontId="0" fillId="0" borderId="0" xfId="0" applyAlignment="1">
      <alignment horizontal="center" wrapText="1"/>
    </xf>
    <xf numFmtId="0" fontId="24" fillId="15" borderId="14" xfId="0" applyFont="1" applyFill="1" applyBorder="1"/>
    <xf numFmtId="0" fontId="24" fillId="15" borderId="15" xfId="0" applyFont="1" applyFill="1" applyBorder="1"/>
    <xf numFmtId="0" fontId="25" fillId="0" borderId="14" xfId="0" applyFont="1" applyBorder="1"/>
    <xf numFmtId="0" fontId="25" fillId="0" borderId="15" xfId="0" applyFont="1" applyBorder="1"/>
    <xf numFmtId="0" fontId="28" fillId="0" borderId="18" xfId="0" applyFont="1" applyBorder="1"/>
    <xf numFmtId="0" fontId="27" fillId="0" borderId="20" xfId="0" applyFont="1" applyBorder="1"/>
    <xf numFmtId="0" fontId="26" fillId="0" borderId="20" xfId="0" applyFont="1" applyBorder="1"/>
    <xf numFmtId="9" fontId="7" fillId="0" borderId="3" xfId="1" applyNumberFormat="1" applyFont="1" applyBorder="1" applyAlignment="1">
      <alignment horizontal="left" vertical="center" wrapText="1"/>
    </xf>
    <xf numFmtId="9" fontId="2" fillId="14" borderId="3" xfId="1" applyNumberFormat="1" applyFont="1" applyFill="1" applyBorder="1" applyAlignment="1">
      <alignment horizontal="left" vertical="center" wrapText="1"/>
    </xf>
    <xf numFmtId="0" fontId="29" fillId="0" borderId="13" xfId="0" applyFont="1" applyBorder="1"/>
    <xf numFmtId="0" fontId="0" fillId="0" borderId="24" xfId="0" applyBorder="1"/>
    <xf numFmtId="0" fontId="0" fillId="0" borderId="23" xfId="0" applyBorder="1"/>
    <xf numFmtId="0" fontId="15" fillId="11" borderId="3" xfId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20" fillId="0" borderId="7" xfId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wrapText="1"/>
    </xf>
    <xf numFmtId="0" fontId="29" fillId="0" borderId="19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0" fontId="30" fillId="0" borderId="24" xfId="0" applyFont="1" applyBorder="1" applyAlignment="1">
      <alignment horizontal="center" wrapText="1"/>
    </xf>
    <xf numFmtId="0" fontId="30" fillId="0" borderId="23" xfId="0" applyFont="1" applyBorder="1" applyAlignment="1">
      <alignment horizontal="center" wrapText="1"/>
    </xf>
    <xf numFmtId="0" fontId="30" fillId="0" borderId="0" xfId="0" applyFont="1" applyAlignment="1">
      <alignment horizontal="center" wrapText="1"/>
    </xf>
    <xf numFmtId="0" fontId="30" fillId="0" borderId="21" xfId="0" applyFont="1" applyBorder="1" applyAlignment="1">
      <alignment horizontal="center" wrapText="1"/>
    </xf>
    <xf numFmtId="0" fontId="26" fillId="0" borderId="20" xfId="0" applyFont="1" applyBorder="1" applyAlignment="1">
      <alignment horizontal="center" wrapText="1"/>
    </xf>
    <xf numFmtId="0" fontId="26" fillId="0" borderId="21" xfId="0" applyFont="1" applyBorder="1" applyAlignment="1">
      <alignment horizontal="center" wrapText="1"/>
    </xf>
    <xf numFmtId="0" fontId="26" fillId="0" borderId="22" xfId="0" applyFont="1" applyBorder="1" applyAlignment="1">
      <alignment horizontal="center" wrapText="1"/>
    </xf>
    <xf numFmtId="0" fontId="26" fillId="0" borderId="23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6" fillId="0" borderId="24" xfId="0" applyFont="1" applyBorder="1" applyAlignment="1">
      <alignment horizontal="center" wrapText="1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31" fillId="0" borderId="0" xfId="0" applyFont="1" applyAlignment="1">
      <alignment horizontal="center" wrapText="1"/>
    </xf>
    <xf numFmtId="0" fontId="31" fillId="0" borderId="21" xfId="0" applyFont="1" applyBorder="1" applyAlignment="1">
      <alignment horizontal="center" wrapText="1"/>
    </xf>
    <xf numFmtId="0" fontId="24" fillId="15" borderId="18" xfId="0" applyFont="1" applyFill="1" applyBorder="1"/>
    <xf numFmtId="0" fontId="24" fillId="15" borderId="19" xfId="0" applyFont="1" applyFill="1" applyBorder="1"/>
    <xf numFmtId="0" fontId="12" fillId="0" borderId="26" xfId="1" applyFont="1" applyBorder="1"/>
    <xf numFmtId="0" fontId="7" fillId="0" borderId="27" xfId="1" applyFont="1" applyBorder="1" applyAlignment="1">
      <alignment horizontal="left" vertical="center" wrapText="1" readingOrder="1"/>
    </xf>
    <xf numFmtId="0" fontId="2" fillId="0" borderId="28" xfId="1" applyFont="1" applyBorder="1" applyAlignment="1">
      <alignment horizontal="left" vertical="center" wrapText="1"/>
    </xf>
    <xf numFmtId="0" fontId="12" fillId="0" borderId="29" xfId="1" applyFont="1" applyBorder="1"/>
    <xf numFmtId="0" fontId="12" fillId="0" borderId="8" xfId="1" applyFont="1" applyBorder="1"/>
    <xf numFmtId="49" fontId="10" fillId="7" borderId="29" xfId="1" applyNumberFormat="1" applyFont="1" applyFill="1" applyBorder="1" applyAlignment="1">
      <alignment horizontal="left" vertical="center" wrapText="1"/>
    </xf>
    <xf numFmtId="0" fontId="11" fillId="7" borderId="29" xfId="1" applyFont="1" applyFill="1" applyBorder="1" applyAlignment="1">
      <alignment horizontal="left" vertical="center" wrapText="1"/>
    </xf>
    <xf numFmtId="0" fontId="1" fillId="0" borderId="29" xfId="1" applyBorder="1"/>
    <xf numFmtId="0" fontId="7" fillId="7" borderId="2" xfId="1" applyFont="1" applyFill="1" applyBorder="1" applyAlignment="1">
      <alignment horizontal="left" vertical="center" wrapText="1"/>
    </xf>
    <xf numFmtId="49" fontId="7" fillId="2" borderId="4" xfId="1" applyNumberFormat="1" applyFont="1" applyFill="1" applyBorder="1" applyAlignment="1">
      <alignment horizontal="left" vertical="center" wrapText="1"/>
    </xf>
    <xf numFmtId="0" fontId="18" fillId="0" borderId="9" xfId="1" applyFont="1" applyBorder="1"/>
    <xf numFmtId="49" fontId="7" fillId="2" borderId="5" xfId="1" applyNumberFormat="1" applyFont="1" applyFill="1" applyBorder="1" applyAlignment="1">
      <alignment horizontal="left" vertical="center" wrapText="1"/>
    </xf>
    <xf numFmtId="49" fontId="15" fillId="0" borderId="30" xfId="1" applyNumberFormat="1" applyFont="1" applyBorder="1" applyAlignment="1">
      <alignment horizontal="left" vertical="center" wrapText="1"/>
    </xf>
    <xf numFmtId="0" fontId="2" fillId="0" borderId="31" xfId="1" applyFont="1" applyBorder="1" applyAlignment="1">
      <alignment horizontal="left" vertical="center" wrapText="1"/>
    </xf>
    <xf numFmtId="0" fontId="12" fillId="0" borderId="32" xfId="1" applyFont="1" applyBorder="1"/>
    <xf numFmtId="0" fontId="21" fillId="0" borderId="13" xfId="0" applyFont="1" applyBorder="1"/>
    <xf numFmtId="0" fontId="2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2" fillId="0" borderId="13" xfId="0" applyFont="1" applyBorder="1"/>
    <xf numFmtId="0" fontId="1" fillId="0" borderId="13" xfId="0" applyFont="1" applyBorder="1"/>
    <xf numFmtId="0" fontId="22" fillId="0" borderId="25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21" xfId="0" applyFont="1" applyBorder="1" applyAlignment="1">
      <alignment horizontal="left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6" fillId="0" borderId="0" xfId="1" applyFont="1" applyAlignment="1"/>
    <xf numFmtId="0" fontId="6" fillId="0" borderId="2" xfId="1" applyFont="1" applyBorder="1" applyAlignment="1"/>
    <xf numFmtId="0" fontId="24" fillId="15" borderId="14" xfId="0" applyFont="1" applyFill="1" applyBorder="1" applyAlignment="1"/>
    <xf numFmtId="0" fontId="24" fillId="15" borderId="15" xfId="0" applyFont="1" applyFill="1" applyBorder="1" applyAlignment="1"/>
    <xf numFmtId="0" fontId="25" fillId="0" borderId="14" xfId="0" applyFont="1" applyBorder="1" applyAlignment="1"/>
    <xf numFmtId="0" fontId="25" fillId="0" borderId="15" xfId="0" applyFont="1" applyBorder="1" applyAlignment="1"/>
    <xf numFmtId="0" fontId="25" fillId="0" borderId="18" xfId="0" applyFont="1" applyBorder="1" applyAlignment="1"/>
    <xf numFmtId="0" fontId="25" fillId="0" borderId="19" xfId="0" applyFont="1" applyBorder="1" applyAlignment="1"/>
  </cellXfs>
  <cellStyles count="2">
    <cellStyle name="Normal" xfId="0" builtinId="0"/>
    <cellStyle name="Normal 2" xfId="1" xr:uid="{00000000-0005-0000-0000-000001000000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opLeftCell="A28" workbookViewId="0">
      <selection activeCell="D40" sqref="D40"/>
    </sheetView>
  </sheetViews>
  <sheetFormatPr defaultColWidth="12.85546875" defaultRowHeight="15" customHeight="1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6">
      <c r="A1" s="142" t="s">
        <v>0</v>
      </c>
      <c r="B1" s="200"/>
      <c r="C1" s="200"/>
      <c r="D1" s="200"/>
      <c r="E1" s="200"/>
      <c r="F1" s="200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6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75">
      <c r="A3" s="4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75">
      <c r="B5" s="51"/>
      <c r="C5" s="51">
        <v>1.1000000000000001</v>
      </c>
      <c r="D5" s="59" t="s">
        <v>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>
      <c r="B6" s="51"/>
      <c r="C6" s="51">
        <v>1.2</v>
      </c>
      <c r="D6" s="4" t="s">
        <v>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>
      <c r="B7" s="51"/>
      <c r="C7" s="51">
        <v>1.3</v>
      </c>
      <c r="D7" s="4" t="s">
        <v>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>
      <c r="B8" s="51"/>
      <c r="C8" s="51">
        <v>1.4</v>
      </c>
      <c r="D8" s="4" t="s">
        <v>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>
      <c r="B9" s="51"/>
      <c r="C9" s="51">
        <v>1.5</v>
      </c>
      <c r="D9" s="4" t="s">
        <v>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>
      <c r="B10" s="51"/>
      <c r="C10" s="51">
        <v>1.6</v>
      </c>
      <c r="D10" s="4" t="s">
        <v>7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B12" s="51"/>
      <c r="C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B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B14" s="51"/>
      <c r="C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 t="s">
        <v>8</v>
      </c>
      <c r="B15" s="51"/>
      <c r="C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B16" s="51"/>
      <c r="C16" s="51">
        <v>2.1</v>
      </c>
      <c r="D16" s="70" t="s">
        <v>9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51"/>
      <c r="C17" s="51">
        <v>2.2000000000000002</v>
      </c>
      <c r="D17" s="51" t="s">
        <v>10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51"/>
      <c r="C18" s="51">
        <v>2.2999999999999998</v>
      </c>
      <c r="D18" s="51" t="s">
        <v>11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51"/>
      <c r="C19" s="51">
        <v>2.4</v>
      </c>
      <c r="D19" s="51" t="s">
        <v>12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51"/>
      <c r="C20" s="51">
        <v>2.5</v>
      </c>
      <c r="D20" s="51" t="s">
        <v>13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>
        <v>2.6</v>
      </c>
      <c r="D21" s="51" t="s">
        <v>14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 t="s">
        <v>15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B25" s="51"/>
      <c r="C25" s="51">
        <v>3.1</v>
      </c>
      <c r="D25" s="79" t="s">
        <v>16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51"/>
      <c r="C26" s="51">
        <v>3.2</v>
      </c>
      <c r="D26" s="79" t="s">
        <v>17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51"/>
      <c r="C27" s="51">
        <v>3.3</v>
      </c>
      <c r="D27" s="79" t="s">
        <v>18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>
        <v>3.4</v>
      </c>
      <c r="D28" s="79" t="s">
        <v>19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>
        <v>3.5</v>
      </c>
      <c r="D29" s="79" t="s">
        <v>20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 t="s">
        <v>21</v>
      </c>
      <c r="B33" s="51"/>
      <c r="C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B34" s="51"/>
      <c r="C34" s="51">
        <v>4.0999999999999996</v>
      </c>
      <c r="D34" s="51" t="s">
        <v>22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>
        <v>4.2</v>
      </c>
      <c r="D35" s="51" t="s">
        <v>23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>
        <v>4.3</v>
      </c>
      <c r="D36" s="51" t="s">
        <v>24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>
        <v>4.4000000000000004</v>
      </c>
      <c r="D37" s="51" t="s">
        <v>25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/>
      <c r="B38" s="51"/>
      <c r="C38" s="51" t="s">
        <v>26</v>
      </c>
      <c r="D38" s="51" t="s">
        <v>27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 t="s">
        <v>28</v>
      </c>
      <c r="D39" s="51" t="s">
        <v>29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 t="s">
        <v>30</v>
      </c>
      <c r="D40" s="51" t="s">
        <v>31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B41" s="51"/>
      <c r="C41" s="51">
        <v>4.5</v>
      </c>
      <c r="D41" s="51" t="s">
        <v>32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>
        <v>4.5999999999999996</v>
      </c>
      <c r="D42" s="59" t="s">
        <v>20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9" t="s">
        <v>33</v>
      </c>
      <c r="B46" s="51"/>
      <c r="C46" s="51"/>
      <c r="E46" s="51"/>
      <c r="F46" s="51"/>
      <c r="G46" s="51"/>
      <c r="H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B47" s="51"/>
      <c r="C47" s="51">
        <v>5.0999999999999996</v>
      </c>
      <c r="D47" s="59" t="s">
        <v>34</v>
      </c>
      <c r="E47" s="51"/>
      <c r="F47" s="51"/>
      <c r="G47" s="51"/>
      <c r="H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>
        <v>5.2</v>
      </c>
      <c r="D48" s="59" t="s">
        <v>35</v>
      </c>
      <c r="E48" s="51"/>
      <c r="F48" s="51"/>
      <c r="G48" s="51"/>
      <c r="H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>
        <v>5.3</v>
      </c>
      <c r="D49" s="59" t="s">
        <v>36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B50" s="51"/>
      <c r="C50" s="51">
        <v>5.4</v>
      </c>
      <c r="D50" s="59" t="s">
        <v>20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>
        <v>5.5</v>
      </c>
      <c r="D51" s="59" t="s">
        <v>37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>
        <v>5.6</v>
      </c>
      <c r="D52" s="59" t="s">
        <v>38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 t="s">
        <v>39</v>
      </c>
      <c r="B54" s="51"/>
      <c r="C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>
        <v>6.1</v>
      </c>
      <c r="D55" s="4" t="s">
        <v>40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>
        <v>6.2</v>
      </c>
      <c r="D56" s="51" t="s">
        <v>41</v>
      </c>
      <c r="E56" s="51"/>
      <c r="F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>
        <v>6.3</v>
      </c>
      <c r="D57" s="51" t="s">
        <v>42</v>
      </c>
      <c r="E57" s="51"/>
      <c r="F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>
        <v>6.4</v>
      </c>
      <c r="D58" s="51" t="s">
        <v>43</v>
      </c>
      <c r="E58" s="51"/>
      <c r="F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>
        <v>6.5</v>
      </c>
      <c r="D59" s="51" t="s">
        <v>44</v>
      </c>
      <c r="E59" s="51"/>
      <c r="F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B9CA"/>
    <pageSetUpPr fitToPage="1"/>
  </sheetPr>
  <dimension ref="A1:AG1033"/>
  <sheetViews>
    <sheetView showGridLines="0" zoomScale="60" zoomScaleNormal="60" workbookViewId="0">
      <pane ySplit="5" topLeftCell="A23" activePane="bottomLeft" state="frozen"/>
      <selection pane="bottomLeft" activeCell="C32" sqref="C32"/>
    </sheetView>
  </sheetViews>
  <sheetFormatPr defaultColWidth="12.85546875" defaultRowHeight="15" customHeight="1"/>
  <cols>
    <col min="1" max="1" width="3.85546875" style="4" customWidth="1"/>
    <col min="2" max="2" width="10.140625" style="4" customWidth="1"/>
    <col min="3" max="3" width="80.140625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143" t="s">
        <v>46</v>
      </c>
      <c r="C2" s="201"/>
      <c r="D2" s="6" t="s">
        <v>47</v>
      </c>
      <c r="E2" s="7" t="s">
        <v>48</v>
      </c>
      <c r="F2" s="7" t="s">
        <v>49</v>
      </c>
      <c r="G2" s="7" t="s">
        <v>50</v>
      </c>
      <c r="H2" s="8"/>
      <c r="I2" s="8"/>
      <c r="J2" s="9" t="s">
        <v>51</v>
      </c>
      <c r="K2" s="71" t="s">
        <v>52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144" t="s">
        <v>53</v>
      </c>
      <c r="C3" s="201"/>
      <c r="D3" s="78" t="s">
        <v>54</v>
      </c>
      <c r="E3" s="12">
        <v>45421</v>
      </c>
      <c r="F3" s="12"/>
      <c r="G3" s="13"/>
      <c r="H3" s="8"/>
      <c r="I3" s="8"/>
      <c r="J3" s="52" t="s">
        <v>55</v>
      </c>
      <c r="K3" s="145" t="s">
        <v>56</v>
      </c>
      <c r="L3" s="145"/>
      <c r="M3" s="145"/>
      <c r="N3" s="14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4" t="s">
        <v>57</v>
      </c>
      <c r="C5" s="82" t="s">
        <v>58</v>
      </c>
      <c r="D5" s="14" t="s">
        <v>59</v>
      </c>
      <c r="E5" s="14" t="s">
        <v>60</v>
      </c>
      <c r="F5" s="14" t="s">
        <v>61</v>
      </c>
      <c r="G5" s="14" t="s">
        <v>62</v>
      </c>
      <c r="H5" s="14" t="s">
        <v>63</v>
      </c>
      <c r="I5" s="14" t="s">
        <v>64</v>
      </c>
      <c r="J5" s="14" t="s">
        <v>65</v>
      </c>
      <c r="K5" s="14" t="s">
        <v>66</v>
      </c>
      <c r="L5" s="5"/>
      <c r="M5" s="15" t="s">
        <v>67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1.5" customHeight="1">
      <c r="A6" s="1"/>
      <c r="B6" s="97">
        <v>1</v>
      </c>
      <c r="C6" s="98" t="s">
        <v>68</v>
      </c>
      <c r="D6" s="99"/>
      <c r="E6" s="100"/>
      <c r="F6" s="100"/>
      <c r="G6" s="100"/>
      <c r="H6" s="100"/>
      <c r="I6" s="120">
        <f>SUM(I7,I28,I14,I21,I38)/5</f>
        <v>1</v>
      </c>
      <c r="J6" s="100"/>
      <c r="K6" s="100"/>
      <c r="L6" s="5"/>
      <c r="M6" s="1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>
      <c r="A7" s="1"/>
      <c r="B7" s="94">
        <v>1.1000000000000001</v>
      </c>
      <c r="C7" s="95" t="s">
        <v>69</v>
      </c>
      <c r="D7" s="90" t="s">
        <v>54</v>
      </c>
      <c r="E7" s="92"/>
      <c r="F7" s="91"/>
      <c r="G7" s="91"/>
      <c r="H7" s="92">
        <f t="shared" ref="H7:H20" si="0">G7-F7</f>
        <v>0</v>
      </c>
      <c r="I7" s="96">
        <f>SUM(I8:I13)/6</f>
        <v>1</v>
      </c>
      <c r="J7" s="92" t="s">
        <v>70</v>
      </c>
      <c r="K7" s="92"/>
      <c r="L7" s="5"/>
      <c r="M7" s="18" t="s">
        <v>71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" customHeight="1">
      <c r="A8" s="1"/>
      <c r="B8" s="80">
        <v>1.1000000000000001</v>
      </c>
      <c r="C8" s="85" t="s">
        <v>2</v>
      </c>
      <c r="D8" s="72" t="s">
        <v>54</v>
      </c>
      <c r="E8" s="21"/>
      <c r="F8" s="22"/>
      <c r="G8" s="22"/>
      <c r="H8" s="21">
        <f t="shared" si="0"/>
        <v>0</v>
      </c>
      <c r="I8" s="23">
        <v>1</v>
      </c>
      <c r="J8" s="21" t="s">
        <v>70</v>
      </c>
      <c r="K8" s="21"/>
      <c r="L8" s="5"/>
      <c r="M8" s="21" t="s">
        <v>72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80">
        <v>1.2</v>
      </c>
      <c r="C9" s="83" t="s">
        <v>3</v>
      </c>
      <c r="D9" s="72" t="s">
        <v>54</v>
      </c>
      <c r="E9" s="21"/>
      <c r="F9" s="22"/>
      <c r="G9" s="22"/>
      <c r="H9" s="21">
        <f t="shared" si="0"/>
        <v>0</v>
      </c>
      <c r="I9" s="23">
        <v>1</v>
      </c>
      <c r="J9" s="21" t="s">
        <v>70</v>
      </c>
      <c r="K9" s="21"/>
      <c r="L9" s="5"/>
      <c r="M9" s="21" t="s">
        <v>70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>
      <c r="A10" s="1"/>
      <c r="B10" s="80">
        <v>1.3</v>
      </c>
      <c r="C10" s="83" t="s">
        <v>4</v>
      </c>
      <c r="D10" s="72" t="s">
        <v>54</v>
      </c>
      <c r="E10" s="21"/>
      <c r="F10" s="22"/>
      <c r="G10" s="22"/>
      <c r="H10" s="21">
        <f t="shared" si="0"/>
        <v>0</v>
      </c>
      <c r="I10" s="23">
        <v>1</v>
      </c>
      <c r="J10" s="21" t="s">
        <v>70</v>
      </c>
      <c r="K10" s="21"/>
      <c r="L10" s="5"/>
      <c r="M10" s="24" t="s">
        <v>73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80">
        <v>1.4</v>
      </c>
      <c r="C11" s="83" t="s">
        <v>5</v>
      </c>
      <c r="D11" s="72" t="s">
        <v>54</v>
      </c>
      <c r="E11" s="21"/>
      <c r="F11" s="22"/>
      <c r="G11" s="22"/>
      <c r="H11" s="21">
        <f t="shared" si="0"/>
        <v>0</v>
      </c>
      <c r="I11" s="23">
        <v>1</v>
      </c>
      <c r="J11" s="21" t="s">
        <v>70</v>
      </c>
      <c r="K11" s="21"/>
      <c r="L11" s="5"/>
      <c r="M11" s="25" t="s">
        <v>74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>
      <c r="A12" s="1"/>
      <c r="B12" s="80">
        <v>1.5</v>
      </c>
      <c r="C12" s="83" t="s">
        <v>6</v>
      </c>
      <c r="D12" s="72" t="s">
        <v>54</v>
      </c>
      <c r="E12" s="21"/>
      <c r="F12" s="22"/>
      <c r="G12" s="22"/>
      <c r="H12" s="21">
        <f t="shared" si="0"/>
        <v>0</v>
      </c>
      <c r="I12" s="23">
        <v>1</v>
      </c>
      <c r="J12" s="21" t="s">
        <v>70</v>
      </c>
      <c r="K12" s="2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3" ht="30.75" customHeight="1">
      <c r="A13" s="1"/>
      <c r="B13" s="80">
        <v>1.6</v>
      </c>
      <c r="C13" s="83" t="s">
        <v>7</v>
      </c>
      <c r="D13" s="81" t="s">
        <v>54</v>
      </c>
      <c r="E13" s="21"/>
      <c r="F13" s="22"/>
      <c r="G13" s="22"/>
      <c r="H13" s="21">
        <f t="shared" si="0"/>
        <v>0</v>
      </c>
      <c r="I13" s="84">
        <v>1</v>
      </c>
      <c r="J13" s="21" t="s">
        <v>70</v>
      </c>
      <c r="K13" s="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3" ht="30.75" customHeight="1">
      <c r="A14" s="1"/>
      <c r="B14" s="87">
        <v>2</v>
      </c>
      <c r="C14" s="88" t="s">
        <v>75</v>
      </c>
      <c r="D14" s="89"/>
      <c r="E14" s="90"/>
      <c r="F14" s="91"/>
      <c r="G14" s="91"/>
      <c r="H14" s="92">
        <f t="shared" si="0"/>
        <v>0</v>
      </c>
      <c r="I14" s="93">
        <f>SUM(I15:I20)/6</f>
        <v>1</v>
      </c>
      <c r="J14" s="92" t="s">
        <v>70</v>
      </c>
      <c r="K14" s="9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3" ht="30.75" customHeight="1">
      <c r="A15" s="1"/>
      <c r="B15" s="73">
        <v>2.1</v>
      </c>
      <c r="C15" s="70" t="s">
        <v>9</v>
      </c>
      <c r="D15" s="74" t="s">
        <v>54</v>
      </c>
      <c r="E15" s="72"/>
      <c r="F15" s="56"/>
      <c r="G15" s="56"/>
      <c r="H15" s="55">
        <f>G15-F15</f>
        <v>0</v>
      </c>
      <c r="I15" s="57">
        <v>1</v>
      </c>
      <c r="J15" s="21" t="s">
        <v>70</v>
      </c>
      <c r="K15" s="2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3" ht="30.75" customHeight="1">
      <c r="A16" s="1"/>
      <c r="B16" s="53">
        <v>2.2000000000000002</v>
      </c>
      <c r="C16" s="51" t="s">
        <v>10</v>
      </c>
      <c r="D16" s="74" t="s">
        <v>54</v>
      </c>
      <c r="E16" s="58"/>
      <c r="F16" s="58"/>
      <c r="G16" s="58"/>
      <c r="H16" s="58">
        <f t="shared" si="0"/>
        <v>0</v>
      </c>
      <c r="I16" s="57">
        <v>1</v>
      </c>
      <c r="J16" s="86" t="s">
        <v>70</v>
      </c>
      <c r="K16" s="5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3" ht="30" customHeight="1">
      <c r="A17" s="1"/>
      <c r="B17" s="68" t="s">
        <v>76</v>
      </c>
      <c r="C17" s="51" t="s">
        <v>11</v>
      </c>
      <c r="D17" s="74" t="s">
        <v>54</v>
      </c>
      <c r="E17" s="26"/>
      <c r="F17" s="27"/>
      <c r="G17" s="27"/>
      <c r="H17" s="21">
        <f t="shared" si="0"/>
        <v>0</v>
      </c>
      <c r="I17" s="23">
        <v>1</v>
      </c>
      <c r="J17" s="24" t="s">
        <v>70</v>
      </c>
      <c r="K17" s="26"/>
      <c r="L17" s="5"/>
      <c r="M17" s="7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10">
        <v>2.2999999999999998</v>
      </c>
      <c r="C18" s="51" t="s">
        <v>12</v>
      </c>
      <c r="D18" s="74" t="s">
        <v>54</v>
      </c>
      <c r="E18" s="26"/>
      <c r="F18" s="27"/>
      <c r="G18" s="27"/>
      <c r="H18" s="21">
        <f t="shared" si="0"/>
        <v>0</v>
      </c>
      <c r="I18" s="23">
        <v>1</v>
      </c>
      <c r="J18" s="24" t="s">
        <v>70</v>
      </c>
      <c r="K18" s="26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10">
        <v>2.5</v>
      </c>
      <c r="C19" s="62" t="s">
        <v>13</v>
      </c>
      <c r="D19" s="74" t="s">
        <v>54</v>
      </c>
      <c r="E19" s="26"/>
      <c r="F19" s="27"/>
      <c r="G19" s="27"/>
      <c r="H19" s="21">
        <f t="shared" si="0"/>
        <v>0</v>
      </c>
      <c r="I19" s="23">
        <v>1</v>
      </c>
      <c r="J19" s="24" t="s">
        <v>70</v>
      </c>
      <c r="K19" s="26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>
      <c r="A20" s="1"/>
      <c r="B20" s="10">
        <v>2.6</v>
      </c>
      <c r="C20" s="51" t="s">
        <v>77</v>
      </c>
      <c r="D20" s="74" t="s">
        <v>54</v>
      </c>
      <c r="E20" s="26"/>
      <c r="F20" s="27"/>
      <c r="G20" s="27"/>
      <c r="H20" s="26">
        <f t="shared" si="0"/>
        <v>0</v>
      </c>
      <c r="I20" s="23">
        <v>1</v>
      </c>
      <c r="J20" s="24" t="s">
        <v>70</v>
      </c>
      <c r="K20" s="26"/>
      <c r="L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>
      <c r="A21" s="1"/>
      <c r="B21" s="101">
        <v>3</v>
      </c>
      <c r="C21" s="102" t="s">
        <v>40</v>
      </c>
      <c r="D21" s="103"/>
      <c r="E21" s="104"/>
      <c r="F21" s="105"/>
      <c r="G21" s="106"/>
      <c r="H21" s="101"/>
      <c r="I21" s="107">
        <f>SUM(I22:I27)/6</f>
        <v>1</v>
      </c>
      <c r="J21" s="108" t="s">
        <v>70</v>
      </c>
      <c r="K21" s="101"/>
      <c r="L21" s="5"/>
      <c r="M21" s="2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60">
        <v>3.1</v>
      </c>
      <c r="C22" s="54" t="s">
        <v>78</v>
      </c>
      <c r="D22" s="74" t="s">
        <v>54</v>
      </c>
      <c r="E22" s="66"/>
      <c r="F22" s="65"/>
      <c r="G22" s="27"/>
      <c r="H22" s="26"/>
      <c r="I22" s="30">
        <v>1</v>
      </c>
      <c r="J22" s="18" t="s">
        <v>70</v>
      </c>
      <c r="K22" s="26"/>
      <c r="L22" s="5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60">
        <v>3.2</v>
      </c>
      <c r="C23" s="18" t="s">
        <v>79</v>
      </c>
      <c r="D23" s="74" t="s">
        <v>54</v>
      </c>
      <c r="E23" s="66"/>
      <c r="F23" s="65"/>
      <c r="G23" s="27"/>
      <c r="H23" s="26">
        <f t="shared" ref="H23:H43" si="1">G23-F23</f>
        <v>0</v>
      </c>
      <c r="I23" s="30">
        <v>1</v>
      </c>
      <c r="J23" s="18" t="s">
        <v>70</v>
      </c>
      <c r="K23" s="26"/>
      <c r="L23" s="5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>
      <c r="A24" s="1"/>
      <c r="B24" s="60">
        <v>3.3</v>
      </c>
      <c r="C24" s="18" t="s">
        <v>18</v>
      </c>
      <c r="D24" s="74" t="s">
        <v>54</v>
      </c>
      <c r="E24" s="66"/>
      <c r="F24" s="65"/>
      <c r="G24" s="27"/>
      <c r="H24" s="26">
        <f t="shared" si="1"/>
        <v>0</v>
      </c>
      <c r="I24" s="30">
        <v>1</v>
      </c>
      <c r="J24" s="18" t="s">
        <v>70</v>
      </c>
      <c r="K24" s="26"/>
      <c r="L24" s="5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>
      <c r="A25" s="1"/>
      <c r="B25" s="60">
        <v>3.4</v>
      </c>
      <c r="C25" s="18" t="s">
        <v>19</v>
      </c>
      <c r="D25" s="74" t="s">
        <v>54</v>
      </c>
      <c r="E25" s="66"/>
      <c r="F25" s="65"/>
      <c r="G25" s="27"/>
      <c r="H25" s="26">
        <f t="shared" si="1"/>
        <v>0</v>
      </c>
      <c r="I25" s="30">
        <v>1</v>
      </c>
      <c r="J25" s="18" t="s">
        <v>70</v>
      </c>
      <c r="K25" s="26"/>
      <c r="L25" s="5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>
      <c r="A26" s="1"/>
      <c r="B26" s="60">
        <v>3.5</v>
      </c>
      <c r="C26" s="18" t="s">
        <v>20</v>
      </c>
      <c r="D26" s="74" t="s">
        <v>54</v>
      </c>
      <c r="E26" s="66"/>
      <c r="F26" s="65"/>
      <c r="G26" s="27"/>
      <c r="H26" s="26">
        <f t="shared" si="1"/>
        <v>0</v>
      </c>
      <c r="I26" s="30">
        <v>1</v>
      </c>
      <c r="J26" s="18" t="s">
        <v>70</v>
      </c>
      <c r="K26" s="26"/>
      <c r="L26" s="5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>
      <c r="A27" s="1"/>
      <c r="B27" s="60">
        <v>3.6</v>
      </c>
      <c r="C27" s="4" t="s">
        <v>80</v>
      </c>
      <c r="D27" s="74" t="s">
        <v>54</v>
      </c>
      <c r="E27" s="67"/>
      <c r="F27" s="61"/>
      <c r="G27" s="58"/>
      <c r="H27" s="58">
        <f t="shared" si="1"/>
        <v>0</v>
      </c>
      <c r="I27" s="136">
        <v>1</v>
      </c>
      <c r="J27" s="86" t="s">
        <v>70</v>
      </c>
      <c r="K27" s="58"/>
      <c r="L27" s="5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>
      <c r="A28" s="1"/>
      <c r="B28" s="109">
        <v>4</v>
      </c>
      <c r="C28" s="110" t="s">
        <v>81</v>
      </c>
      <c r="D28" s="111"/>
      <c r="E28" s="109"/>
      <c r="F28" s="112"/>
      <c r="G28" s="112"/>
      <c r="H28" s="109">
        <f>G28-F28</f>
        <v>0</v>
      </c>
      <c r="I28" s="113">
        <f>SUM(I29:I37)/9</f>
        <v>1</v>
      </c>
      <c r="J28" s="108" t="s">
        <v>70</v>
      </c>
      <c r="K28" s="101"/>
      <c r="L28" s="5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>
      <c r="A29" s="1"/>
      <c r="B29" s="60">
        <v>4.0999999999999996</v>
      </c>
      <c r="C29" s="64" t="s">
        <v>82</v>
      </c>
      <c r="D29" s="74" t="s">
        <v>54</v>
      </c>
      <c r="E29" s="26"/>
      <c r="F29" s="27"/>
      <c r="G29" s="27"/>
      <c r="H29" s="26">
        <f>G29-F29</f>
        <v>0</v>
      </c>
      <c r="I29" s="30">
        <v>1</v>
      </c>
      <c r="J29" s="18" t="s">
        <v>70</v>
      </c>
      <c r="K29" s="26"/>
      <c r="L29" s="5"/>
      <c r="M29" s="3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>
      <c r="A30" s="1"/>
      <c r="B30" s="60">
        <v>4.2</v>
      </c>
      <c r="C30" s="64" t="s">
        <v>23</v>
      </c>
      <c r="D30" s="74" t="s">
        <v>54</v>
      </c>
      <c r="E30" s="26"/>
      <c r="F30" s="27"/>
      <c r="G30" s="27"/>
      <c r="H30" s="26">
        <f>G30-F30</f>
        <v>0</v>
      </c>
      <c r="I30" s="30">
        <v>1</v>
      </c>
      <c r="J30" s="18" t="s">
        <v>70</v>
      </c>
      <c r="K30" s="26"/>
      <c r="L30" s="5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168">
        <v>4.3</v>
      </c>
      <c r="C31" s="64" t="s">
        <v>24</v>
      </c>
      <c r="D31" s="74" t="s">
        <v>54</v>
      </c>
      <c r="E31" s="26"/>
      <c r="F31" s="27"/>
      <c r="G31" s="27"/>
      <c r="H31" s="26">
        <f>G31-F31</f>
        <v>0</v>
      </c>
      <c r="I31" s="30">
        <v>1</v>
      </c>
      <c r="J31" s="86" t="s">
        <v>70</v>
      </c>
      <c r="K31" s="58"/>
      <c r="L31" s="5"/>
      <c r="M31" s="2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28.5" customHeight="1">
      <c r="A32" s="1"/>
      <c r="B32" s="178" t="s">
        <v>83</v>
      </c>
      <c r="C32" s="166" t="s">
        <v>25</v>
      </c>
      <c r="D32" s="167" t="s">
        <v>54</v>
      </c>
      <c r="E32" s="58"/>
      <c r="F32" s="58"/>
      <c r="G32" s="58"/>
      <c r="H32" s="58">
        <f>G32-F32</f>
        <v>0</v>
      </c>
      <c r="I32" s="136">
        <v>1</v>
      </c>
      <c r="J32" s="18" t="s">
        <v>70</v>
      </c>
      <c r="K32" s="26"/>
      <c r="L32" s="5"/>
      <c r="M32" s="2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28.5" customHeight="1">
      <c r="A33" s="1"/>
      <c r="B33" s="169" t="s">
        <v>26</v>
      </c>
      <c r="C33" s="169" t="s">
        <v>27</v>
      </c>
      <c r="D33" s="167" t="s">
        <v>54</v>
      </c>
      <c r="E33" s="58"/>
      <c r="F33" s="58"/>
      <c r="G33" s="58"/>
      <c r="H33" s="58"/>
      <c r="I33" s="136">
        <v>1</v>
      </c>
      <c r="J33" s="18" t="s">
        <v>70</v>
      </c>
      <c r="K33" s="26"/>
      <c r="L33" s="5"/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28.5" customHeight="1">
      <c r="A34" s="1"/>
      <c r="B34" s="180" t="s">
        <v>28</v>
      </c>
      <c r="C34" s="180" t="s">
        <v>29</v>
      </c>
      <c r="D34" s="167" t="s">
        <v>54</v>
      </c>
      <c r="E34" s="58"/>
      <c r="F34" s="58"/>
      <c r="G34" s="58"/>
      <c r="H34" s="58"/>
      <c r="I34" s="136">
        <v>1</v>
      </c>
      <c r="J34" s="18" t="s">
        <v>70</v>
      </c>
      <c r="K34" s="26"/>
      <c r="L34" s="5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28.5" customHeight="1">
      <c r="A35" s="1"/>
      <c r="B35" s="169" t="s">
        <v>30</v>
      </c>
      <c r="C35" s="169" t="s">
        <v>31</v>
      </c>
      <c r="D35" s="167" t="s">
        <v>54</v>
      </c>
      <c r="E35" s="58"/>
      <c r="F35" s="58"/>
      <c r="G35" s="58"/>
      <c r="H35" s="58"/>
      <c r="I35" s="136">
        <v>1</v>
      </c>
      <c r="J35" s="18" t="s">
        <v>70</v>
      </c>
      <c r="K35" s="26"/>
      <c r="L35" s="5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179">
        <v>4.5</v>
      </c>
      <c r="C36" s="170" t="s">
        <v>32</v>
      </c>
      <c r="D36" s="74" t="s">
        <v>54</v>
      </c>
      <c r="E36" s="26"/>
      <c r="F36" s="27"/>
      <c r="G36" s="27"/>
      <c r="H36" s="26">
        <f>G36-F36</f>
        <v>0</v>
      </c>
      <c r="I36" s="30">
        <v>1</v>
      </c>
      <c r="J36" s="141" t="s">
        <v>70</v>
      </c>
      <c r="K36" s="75"/>
      <c r="L36" s="5"/>
      <c r="M36" s="31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28.5" customHeight="1">
      <c r="A37" s="1"/>
      <c r="B37" s="69" t="s">
        <v>84</v>
      </c>
      <c r="C37" s="63" t="s">
        <v>20</v>
      </c>
      <c r="D37" s="74" t="s">
        <v>54</v>
      </c>
      <c r="E37" s="75"/>
      <c r="F37" s="75"/>
      <c r="G37" s="75"/>
      <c r="H37" s="75">
        <f>G37-F37</f>
        <v>0</v>
      </c>
      <c r="I37" s="76">
        <v>1</v>
      </c>
      <c r="J37" s="24" t="s">
        <v>70</v>
      </c>
      <c r="K37" s="10"/>
      <c r="L37" s="5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114" t="s">
        <v>85</v>
      </c>
      <c r="C38" s="102" t="s">
        <v>86</v>
      </c>
      <c r="D38" s="108"/>
      <c r="E38" s="101"/>
      <c r="F38" s="106"/>
      <c r="G38" s="106"/>
      <c r="H38" s="101">
        <f t="shared" si="1"/>
        <v>0</v>
      </c>
      <c r="I38" s="113">
        <f>SUM(I39:I44)/6</f>
        <v>1</v>
      </c>
      <c r="J38" s="108" t="s">
        <v>70</v>
      </c>
      <c r="K38" s="101"/>
      <c r="L38" s="5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37" t="s">
        <v>87</v>
      </c>
      <c r="C39" s="77" t="s">
        <v>34</v>
      </c>
      <c r="D39" s="74" t="s">
        <v>54</v>
      </c>
      <c r="E39" s="26"/>
      <c r="F39" s="27"/>
      <c r="G39" s="27"/>
      <c r="H39" s="26">
        <f t="shared" si="1"/>
        <v>0</v>
      </c>
      <c r="I39" s="30">
        <v>1</v>
      </c>
      <c r="J39" s="18" t="s">
        <v>70</v>
      </c>
      <c r="K39" s="26"/>
      <c r="L39" s="5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37" t="s">
        <v>88</v>
      </c>
      <c r="C40" s="77" t="s">
        <v>35</v>
      </c>
      <c r="D40" s="74" t="s">
        <v>54</v>
      </c>
      <c r="E40" s="26"/>
      <c r="F40" s="27"/>
      <c r="G40" s="27"/>
      <c r="H40" s="26">
        <f t="shared" si="1"/>
        <v>0</v>
      </c>
      <c r="I40" s="30">
        <v>1</v>
      </c>
      <c r="J40" s="18" t="s">
        <v>70</v>
      </c>
      <c r="K40" s="26"/>
      <c r="L40" s="5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37" t="s">
        <v>89</v>
      </c>
      <c r="C41" s="77" t="s">
        <v>36</v>
      </c>
      <c r="D41" s="74" t="s">
        <v>54</v>
      </c>
      <c r="E41" s="26"/>
      <c r="F41" s="27"/>
      <c r="G41" s="27"/>
      <c r="H41" s="26">
        <f t="shared" si="1"/>
        <v>0</v>
      </c>
      <c r="I41" s="30">
        <v>1</v>
      </c>
      <c r="J41" s="18" t="s">
        <v>70</v>
      </c>
      <c r="K41" s="26"/>
      <c r="L41" s="5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37" t="s">
        <v>90</v>
      </c>
      <c r="C42" s="77" t="s">
        <v>20</v>
      </c>
      <c r="D42" s="74" t="s">
        <v>54</v>
      </c>
      <c r="E42" s="26"/>
      <c r="F42" s="27"/>
      <c r="G42" s="27"/>
      <c r="H42" s="26">
        <f t="shared" si="1"/>
        <v>0</v>
      </c>
      <c r="I42" s="30">
        <v>1</v>
      </c>
      <c r="J42" s="18" t="s">
        <v>70</v>
      </c>
      <c r="K42" s="26"/>
      <c r="L42" s="5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115" t="s">
        <v>91</v>
      </c>
      <c r="C43" s="116" t="s">
        <v>37</v>
      </c>
      <c r="D43" s="74" t="s">
        <v>54</v>
      </c>
      <c r="E43" s="118"/>
      <c r="F43" s="119"/>
      <c r="G43" s="119"/>
      <c r="H43" s="118">
        <f t="shared" si="1"/>
        <v>0</v>
      </c>
      <c r="I43" s="137">
        <v>1</v>
      </c>
      <c r="J43" s="117" t="s">
        <v>70</v>
      </c>
      <c r="K43" s="118"/>
      <c r="L43" s="5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3" customHeight="1">
      <c r="A44" s="1"/>
      <c r="B44" s="175" t="s">
        <v>92</v>
      </c>
      <c r="C44" s="176" t="s">
        <v>38</v>
      </c>
      <c r="D44" s="74" t="s">
        <v>54</v>
      </c>
      <c r="E44" s="40"/>
      <c r="F44" s="40"/>
      <c r="G44" s="40"/>
      <c r="H44" s="40"/>
      <c r="I44" s="41">
        <v>1</v>
      </c>
      <c r="J44" s="18" t="s">
        <v>70</v>
      </c>
      <c r="K44" s="26"/>
      <c r="L44" s="5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171" t="s">
        <v>93</v>
      </c>
      <c r="C45" s="172" t="s">
        <v>94</v>
      </c>
      <c r="D45" s="174"/>
      <c r="E45" s="33"/>
      <c r="F45" s="35"/>
      <c r="G45" s="35"/>
      <c r="H45" s="33">
        <f>G45-F45</f>
        <v>0</v>
      </c>
      <c r="I45" s="36">
        <f>SUM(I46:I51)/5</f>
        <v>1</v>
      </c>
      <c r="J45" s="34" t="s">
        <v>70</v>
      </c>
      <c r="K45" s="33"/>
      <c r="L45" s="5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169">
        <v>6.1</v>
      </c>
      <c r="C46" s="173" t="s">
        <v>40</v>
      </c>
      <c r="D46" s="167" t="s">
        <v>54</v>
      </c>
      <c r="E46" s="40"/>
      <c r="F46" s="40"/>
      <c r="G46" s="40"/>
      <c r="H46" s="40"/>
      <c r="I46" s="41">
        <v>1</v>
      </c>
      <c r="J46" s="18" t="s">
        <v>70</v>
      </c>
      <c r="K46" s="26"/>
      <c r="L46" s="5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169">
        <v>6.2</v>
      </c>
      <c r="C47" s="169" t="s">
        <v>41</v>
      </c>
      <c r="D47" s="167" t="s">
        <v>54</v>
      </c>
      <c r="E47" s="40"/>
      <c r="F47" s="40"/>
      <c r="G47" s="40"/>
      <c r="H47" s="40"/>
      <c r="I47" s="41">
        <v>1</v>
      </c>
      <c r="J47" s="18" t="s">
        <v>70</v>
      </c>
      <c r="K47" s="26"/>
      <c r="L47" s="5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169">
        <v>6.3</v>
      </c>
      <c r="C48" s="169" t="s">
        <v>42</v>
      </c>
      <c r="D48" s="167" t="s">
        <v>54</v>
      </c>
      <c r="E48" s="40"/>
      <c r="F48" s="40"/>
      <c r="G48" s="40"/>
      <c r="H48" s="40"/>
      <c r="I48" s="41">
        <v>1</v>
      </c>
      <c r="J48" s="18" t="s">
        <v>70</v>
      </c>
      <c r="K48" s="26"/>
      <c r="L48" s="5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169">
        <v>6.4</v>
      </c>
      <c r="C49" s="169" t="s">
        <v>43</v>
      </c>
      <c r="D49" s="167" t="s">
        <v>54</v>
      </c>
      <c r="E49" s="40"/>
      <c r="F49" s="40"/>
      <c r="G49" s="40"/>
      <c r="H49" s="40"/>
      <c r="I49" s="41">
        <v>1</v>
      </c>
      <c r="J49" s="18" t="s">
        <v>70</v>
      </c>
      <c r="K49" s="26"/>
      <c r="L49" s="5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169">
        <v>6.5</v>
      </c>
      <c r="C50" s="169" t="s">
        <v>44</v>
      </c>
      <c r="D50" s="167" t="s">
        <v>54</v>
      </c>
      <c r="E50" s="40"/>
      <c r="F50" s="40"/>
      <c r="G50" s="40"/>
      <c r="H50" s="40"/>
      <c r="I50" s="41">
        <v>1</v>
      </c>
      <c r="J50" s="18" t="s">
        <v>70</v>
      </c>
      <c r="K50" s="26"/>
      <c r="L50" s="5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177"/>
      <c r="C51" s="54"/>
      <c r="D51" s="40"/>
      <c r="E51" s="40"/>
      <c r="F51" s="40"/>
      <c r="G51" s="40"/>
      <c r="H51" s="40"/>
      <c r="I51" s="41"/>
      <c r="J51" s="18" t="s">
        <v>70</v>
      </c>
      <c r="K51" s="26"/>
      <c r="L51" s="5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39"/>
      <c r="C52" s="18"/>
      <c r="D52" s="40"/>
      <c r="E52" s="40"/>
      <c r="F52" s="40"/>
      <c r="G52" s="40"/>
      <c r="H52" s="40"/>
      <c r="I52" s="41"/>
      <c r="J52" s="18" t="s">
        <v>70</v>
      </c>
      <c r="K52" s="26"/>
      <c r="L52" s="5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38"/>
      <c r="C53" s="34"/>
      <c r="D53" s="34"/>
      <c r="E53" s="33"/>
      <c r="F53" s="35"/>
      <c r="G53" s="35"/>
      <c r="H53" s="33">
        <f>G53-F53</f>
        <v>0</v>
      </c>
      <c r="I53" s="36"/>
      <c r="J53" s="34" t="s">
        <v>70</v>
      </c>
      <c r="K53" s="33"/>
      <c r="L53" s="5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39"/>
      <c r="C54" s="18"/>
      <c r="D54" s="40"/>
      <c r="E54" s="40"/>
      <c r="F54" s="40"/>
      <c r="G54" s="40"/>
      <c r="H54" s="40"/>
      <c r="I54" s="41"/>
      <c r="J54" s="18" t="s">
        <v>70</v>
      </c>
      <c r="K54" s="26"/>
      <c r="L54" s="5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39"/>
      <c r="C55" s="18"/>
      <c r="D55" s="40"/>
      <c r="E55" s="40"/>
      <c r="F55" s="40"/>
      <c r="G55" s="40"/>
      <c r="H55" s="40"/>
      <c r="I55" s="41"/>
      <c r="J55" s="18" t="s">
        <v>70</v>
      </c>
      <c r="K55" s="26"/>
      <c r="L55" s="5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39"/>
      <c r="C56" s="18"/>
      <c r="D56" s="40"/>
      <c r="E56" s="40"/>
      <c r="F56" s="40"/>
      <c r="G56" s="40"/>
      <c r="H56" s="40"/>
      <c r="I56" s="41"/>
      <c r="J56" s="18" t="s">
        <v>70</v>
      </c>
      <c r="K56" s="26"/>
      <c r="L56" s="5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39"/>
      <c r="C57" s="18"/>
      <c r="D57" s="40"/>
      <c r="E57" s="40"/>
      <c r="F57" s="40"/>
      <c r="G57" s="40"/>
      <c r="H57" s="40"/>
      <c r="I57" s="41"/>
      <c r="J57" s="18" t="s">
        <v>70</v>
      </c>
      <c r="K57" s="26"/>
      <c r="L57" s="5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39"/>
      <c r="C58" s="18"/>
      <c r="D58" s="40"/>
      <c r="E58" s="40"/>
      <c r="F58" s="40"/>
      <c r="G58" s="40"/>
      <c r="H58" s="40"/>
      <c r="I58" s="41"/>
      <c r="J58" s="18" t="s">
        <v>70</v>
      </c>
      <c r="K58" s="26"/>
      <c r="L58" s="5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38"/>
      <c r="C59" s="34"/>
      <c r="D59" s="34"/>
      <c r="E59" s="33"/>
      <c r="F59" s="35"/>
      <c r="G59" s="35"/>
      <c r="H59" s="33">
        <f>G59-F59</f>
        <v>0</v>
      </c>
      <c r="I59" s="36"/>
      <c r="J59" s="34" t="s">
        <v>70</v>
      </c>
      <c r="K59" s="33"/>
      <c r="L59" s="5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>
      <c r="A60" s="1"/>
      <c r="B60" s="39"/>
      <c r="C60" s="18"/>
      <c r="D60" s="40"/>
      <c r="E60" s="40"/>
      <c r="F60" s="40"/>
      <c r="G60" s="40"/>
      <c r="H60" s="40"/>
      <c r="I60" s="41"/>
      <c r="J60" s="18" t="s">
        <v>70</v>
      </c>
      <c r="K60" s="26"/>
      <c r="L60" s="5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39"/>
      <c r="C61" s="18"/>
      <c r="D61" s="40"/>
      <c r="E61" s="40"/>
      <c r="F61" s="40"/>
      <c r="G61" s="40"/>
      <c r="H61" s="40"/>
      <c r="I61" s="41"/>
      <c r="J61" s="18" t="s">
        <v>70</v>
      </c>
      <c r="K61" s="26"/>
      <c r="L61" s="5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39"/>
      <c r="C62" s="18"/>
      <c r="D62" s="40"/>
      <c r="E62" s="40"/>
      <c r="F62" s="40"/>
      <c r="G62" s="40"/>
      <c r="H62" s="40"/>
      <c r="I62" s="41"/>
      <c r="J62" s="18" t="s">
        <v>70</v>
      </c>
      <c r="K62" s="26"/>
      <c r="L62" s="5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39"/>
      <c r="C63" s="18"/>
      <c r="D63" s="40"/>
      <c r="E63" s="40"/>
      <c r="F63" s="40"/>
      <c r="G63" s="40"/>
      <c r="H63" s="40"/>
      <c r="I63" s="41"/>
      <c r="J63" s="18" t="s">
        <v>70</v>
      </c>
      <c r="K63" s="26"/>
      <c r="L63" s="5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39"/>
      <c r="C64" s="18"/>
      <c r="D64" s="40"/>
      <c r="E64" s="40"/>
      <c r="F64" s="40"/>
      <c r="G64" s="40"/>
      <c r="H64" s="40"/>
      <c r="I64" s="41"/>
      <c r="J64" s="18" t="s">
        <v>70</v>
      </c>
      <c r="K64" s="26"/>
      <c r="L64" s="5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39"/>
      <c r="C65" s="18"/>
      <c r="D65" s="40"/>
      <c r="E65" s="40"/>
      <c r="F65" s="40"/>
      <c r="G65" s="40"/>
      <c r="H65" s="40"/>
      <c r="I65" s="41"/>
      <c r="J65" s="18" t="s">
        <v>70</v>
      </c>
      <c r="K65" s="26"/>
      <c r="L65" s="5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>
      <c r="A66" s="1"/>
      <c r="B66" s="39"/>
      <c r="C66" s="18"/>
      <c r="D66" s="40"/>
      <c r="E66" s="40"/>
      <c r="F66" s="40"/>
      <c r="G66" s="40"/>
      <c r="H66" s="40"/>
      <c r="I66" s="41"/>
      <c r="J66" s="18" t="s">
        <v>70</v>
      </c>
      <c r="K66" s="26"/>
      <c r="L66" s="5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39"/>
      <c r="C67" s="18"/>
      <c r="D67" s="40"/>
      <c r="E67" s="40"/>
      <c r="F67" s="40"/>
      <c r="G67" s="40"/>
      <c r="H67" s="40"/>
      <c r="I67" s="41"/>
      <c r="J67" s="18" t="s">
        <v>70</v>
      </c>
      <c r="K67" s="26"/>
      <c r="L67" s="5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39"/>
      <c r="C68" s="18"/>
      <c r="D68" s="40"/>
      <c r="E68" s="40"/>
      <c r="F68" s="40"/>
      <c r="G68" s="40"/>
      <c r="H68" s="40"/>
      <c r="I68" s="41"/>
      <c r="J68" s="18" t="s">
        <v>70</v>
      </c>
      <c r="K68" s="26"/>
      <c r="L68" s="5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39"/>
      <c r="C69" s="18"/>
      <c r="D69" s="40"/>
      <c r="E69" s="40"/>
      <c r="F69" s="40"/>
      <c r="G69" s="40"/>
      <c r="H69" s="40"/>
      <c r="I69" s="41"/>
      <c r="J69" s="18" t="s">
        <v>70</v>
      </c>
      <c r="K69" s="26"/>
      <c r="L69" s="5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>
      <c r="A70" s="1"/>
      <c r="B70" s="39"/>
      <c r="C70" s="18"/>
      <c r="D70" s="40"/>
      <c r="E70" s="40"/>
      <c r="F70" s="40"/>
      <c r="G70" s="40"/>
      <c r="H70" s="40"/>
      <c r="I70" s="41"/>
      <c r="J70" s="18" t="s">
        <v>70</v>
      </c>
      <c r="K70" s="26"/>
      <c r="L70" s="5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>
      <c r="A71" s="1"/>
      <c r="B71" s="39"/>
      <c r="C71" s="18"/>
      <c r="D71" s="40"/>
      <c r="E71" s="40"/>
      <c r="F71" s="40"/>
      <c r="G71" s="40"/>
      <c r="H71" s="40"/>
      <c r="I71" s="41"/>
      <c r="J71" s="18" t="s">
        <v>70</v>
      </c>
      <c r="K71" s="26"/>
      <c r="L71" s="5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39"/>
      <c r="C72" s="18"/>
      <c r="D72" s="40"/>
      <c r="E72" s="40"/>
      <c r="F72" s="40"/>
      <c r="G72" s="40"/>
      <c r="H72" s="40"/>
      <c r="I72" s="41"/>
      <c r="J72" s="18" t="s">
        <v>70</v>
      </c>
      <c r="K72" s="26"/>
      <c r="L72" s="5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39"/>
      <c r="C73" s="18"/>
      <c r="D73" s="40"/>
      <c r="E73" s="40"/>
      <c r="F73" s="40"/>
      <c r="G73" s="40"/>
      <c r="H73" s="40"/>
      <c r="I73" s="41"/>
      <c r="J73" s="18" t="s">
        <v>70</v>
      </c>
      <c r="K73" s="26"/>
      <c r="L73" s="5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39"/>
      <c r="C74" s="18"/>
      <c r="D74" s="40"/>
      <c r="E74" s="40"/>
      <c r="F74" s="40"/>
      <c r="G74" s="40"/>
      <c r="H74" s="40"/>
      <c r="I74" s="41"/>
      <c r="J74" s="18" t="s">
        <v>70</v>
      </c>
      <c r="K74" s="26"/>
      <c r="L74" s="5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39"/>
      <c r="C75" s="18"/>
      <c r="D75" s="40"/>
      <c r="E75" s="40"/>
      <c r="F75" s="40"/>
      <c r="G75" s="40"/>
      <c r="H75" s="40"/>
      <c r="I75" s="41"/>
      <c r="J75" s="18" t="s">
        <v>70</v>
      </c>
      <c r="K75" s="26"/>
      <c r="L75" s="5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39"/>
      <c r="C76" s="18"/>
      <c r="D76" s="40"/>
      <c r="E76" s="40"/>
      <c r="F76" s="40"/>
      <c r="G76" s="40"/>
      <c r="H76" s="40"/>
      <c r="I76" s="41"/>
      <c r="J76" s="18" t="s">
        <v>70</v>
      </c>
      <c r="K76" s="26"/>
      <c r="L76" s="5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39"/>
      <c r="C77" s="18"/>
      <c r="D77" s="40"/>
      <c r="E77" s="40"/>
      <c r="F77" s="40"/>
      <c r="G77" s="40"/>
      <c r="H77" s="40"/>
      <c r="I77" s="41"/>
      <c r="J77" s="18" t="s">
        <v>70</v>
      </c>
      <c r="K77" s="26"/>
      <c r="L77" s="5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39"/>
      <c r="C78" s="18"/>
      <c r="D78" s="40"/>
      <c r="E78" s="40"/>
      <c r="F78" s="40"/>
      <c r="G78" s="40"/>
      <c r="H78" s="40"/>
      <c r="I78" s="41"/>
      <c r="J78" s="18" t="s">
        <v>70</v>
      </c>
      <c r="K78" s="26"/>
      <c r="L78" s="5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39"/>
      <c r="C79" s="18"/>
      <c r="D79" s="40"/>
      <c r="E79" s="40"/>
      <c r="F79" s="40"/>
      <c r="G79" s="40"/>
      <c r="H79" s="40"/>
      <c r="I79" s="41"/>
      <c r="J79" s="18" t="s">
        <v>70</v>
      </c>
      <c r="K79" s="26"/>
      <c r="L79" s="5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19"/>
      <c r="C80" s="19"/>
      <c r="D80" s="19"/>
      <c r="E80" s="19"/>
      <c r="F80" s="19"/>
      <c r="G80" s="19"/>
      <c r="H80" s="19">
        <f t="shared" ref="H80:H104" si="2">G80-F80</f>
        <v>0</v>
      </c>
      <c r="I80" s="29"/>
      <c r="J80" s="19" t="s">
        <v>70</v>
      </c>
      <c r="K80" s="19"/>
      <c r="L80" s="5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>
      <c r="A81" s="1"/>
      <c r="B81" s="10"/>
      <c r="C81" s="18"/>
      <c r="D81" s="18"/>
      <c r="E81" s="26"/>
      <c r="F81" s="27"/>
      <c r="G81" s="27"/>
      <c r="H81" s="26">
        <f t="shared" si="2"/>
        <v>0</v>
      </c>
      <c r="I81" s="30"/>
      <c r="J81" s="18" t="s">
        <v>70</v>
      </c>
      <c r="K81" s="26"/>
      <c r="L81" s="5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>
      <c r="A82" s="1"/>
      <c r="B82" s="32"/>
      <c r="C82" s="16"/>
      <c r="D82" s="16"/>
      <c r="E82" s="16"/>
      <c r="F82" s="16"/>
      <c r="G82" s="16"/>
      <c r="H82" s="16">
        <f t="shared" si="2"/>
        <v>0</v>
      </c>
      <c r="I82" s="17"/>
      <c r="J82" s="16" t="s">
        <v>70</v>
      </c>
      <c r="K82" s="16"/>
      <c r="L82" s="5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3" customHeight="1">
      <c r="A83" s="1"/>
      <c r="B83" s="42"/>
      <c r="C83" s="20"/>
      <c r="D83" s="20"/>
      <c r="E83" s="42"/>
      <c r="F83" s="43"/>
      <c r="G83" s="43"/>
      <c r="H83" s="42">
        <f t="shared" si="2"/>
        <v>0</v>
      </c>
      <c r="I83" s="29"/>
      <c r="J83" s="34" t="s">
        <v>70</v>
      </c>
      <c r="K83" s="26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37"/>
      <c r="C84" s="18"/>
      <c r="D84" s="18"/>
      <c r="E84" s="26"/>
      <c r="F84" s="27"/>
      <c r="G84" s="27"/>
      <c r="H84" s="26">
        <f t="shared" si="2"/>
        <v>0</v>
      </c>
      <c r="I84" s="30"/>
      <c r="J84" s="18" t="s">
        <v>70</v>
      </c>
      <c r="K84" s="26"/>
      <c r="L84" s="5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37"/>
      <c r="C85" s="18"/>
      <c r="D85" s="18"/>
      <c r="E85" s="26"/>
      <c r="F85" s="27"/>
      <c r="G85" s="27"/>
      <c r="H85" s="26">
        <f t="shared" si="2"/>
        <v>0</v>
      </c>
      <c r="I85" s="30"/>
      <c r="J85" s="18" t="s">
        <v>70</v>
      </c>
      <c r="K85" s="26"/>
      <c r="L85" s="5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37"/>
      <c r="C86" s="18"/>
      <c r="D86" s="18"/>
      <c r="E86" s="26"/>
      <c r="F86" s="27"/>
      <c r="G86" s="27"/>
      <c r="H86" s="26">
        <f t="shared" si="2"/>
        <v>0</v>
      </c>
      <c r="I86" s="30"/>
      <c r="J86" s="18" t="s">
        <v>70</v>
      </c>
      <c r="K86" s="26"/>
      <c r="L86" s="5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9.75" customHeight="1">
      <c r="A87" s="1"/>
      <c r="B87" s="37"/>
      <c r="C87" s="18"/>
      <c r="D87" s="18"/>
      <c r="E87" s="26"/>
      <c r="F87" s="27"/>
      <c r="G87" s="27"/>
      <c r="H87" s="26">
        <f t="shared" si="2"/>
        <v>0</v>
      </c>
      <c r="I87" s="30"/>
      <c r="J87" s="18" t="s">
        <v>70</v>
      </c>
      <c r="K87" s="26"/>
      <c r="L87" s="1"/>
      <c r="M87" s="2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51.75" customHeight="1">
      <c r="A88" s="1"/>
      <c r="B88" s="37"/>
      <c r="C88" s="18"/>
      <c r="D88" s="18"/>
      <c r="E88" s="26"/>
      <c r="F88" s="27"/>
      <c r="G88" s="27"/>
      <c r="H88" s="26">
        <f t="shared" si="2"/>
        <v>0</v>
      </c>
      <c r="I88" s="30"/>
      <c r="J88" s="18" t="s">
        <v>70</v>
      </c>
      <c r="K88" s="26"/>
      <c r="L88" s="5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>
      <c r="A89" s="1"/>
      <c r="B89" s="37"/>
      <c r="C89" s="18"/>
      <c r="D89" s="18"/>
      <c r="E89" s="26"/>
      <c r="F89" s="27"/>
      <c r="G89" s="27"/>
      <c r="H89" s="26">
        <f t="shared" si="2"/>
        <v>0</v>
      </c>
      <c r="I89" s="30"/>
      <c r="J89" s="18" t="s">
        <v>70</v>
      </c>
      <c r="K89" s="26"/>
      <c r="L89" s="5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37"/>
      <c r="C90" s="18"/>
      <c r="D90" s="18"/>
      <c r="E90" s="26"/>
      <c r="F90" s="27"/>
      <c r="G90" s="27"/>
      <c r="H90" s="26">
        <f t="shared" si="2"/>
        <v>0</v>
      </c>
      <c r="I90" s="30"/>
      <c r="J90" s="18" t="s">
        <v>70</v>
      </c>
      <c r="K90" s="26"/>
      <c r="L90" s="5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37"/>
      <c r="C91" s="18"/>
      <c r="D91" s="18"/>
      <c r="E91" s="26"/>
      <c r="F91" s="27"/>
      <c r="G91" s="27"/>
      <c r="H91" s="26">
        <f t="shared" si="2"/>
        <v>0</v>
      </c>
      <c r="I91" s="30"/>
      <c r="J91" s="18" t="s">
        <v>70</v>
      </c>
      <c r="K91" s="26"/>
      <c r="L91" s="5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37"/>
      <c r="C92" s="18"/>
      <c r="D92" s="18"/>
      <c r="E92" s="26"/>
      <c r="F92" s="27"/>
      <c r="G92" s="27"/>
      <c r="H92" s="26">
        <f t="shared" si="2"/>
        <v>0</v>
      </c>
      <c r="I92" s="30"/>
      <c r="J92" s="18" t="s">
        <v>70</v>
      </c>
      <c r="K92" s="26"/>
      <c r="L92" s="5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>
      <c r="A93" s="1"/>
      <c r="B93" s="37"/>
      <c r="C93" s="18"/>
      <c r="D93" s="18"/>
      <c r="E93" s="26"/>
      <c r="F93" s="27"/>
      <c r="G93" s="27"/>
      <c r="H93" s="26">
        <f t="shared" si="2"/>
        <v>0</v>
      </c>
      <c r="I93" s="30"/>
      <c r="J93" s="18" t="s">
        <v>71</v>
      </c>
      <c r="K93" s="26"/>
      <c r="L93" s="5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>
      <c r="A94" s="1"/>
      <c r="B94" s="44"/>
      <c r="C94" s="20"/>
      <c r="D94" s="20"/>
      <c r="E94" s="42"/>
      <c r="F94" s="43"/>
      <c r="G94" s="43"/>
      <c r="H94" s="42">
        <f t="shared" si="2"/>
        <v>0</v>
      </c>
      <c r="I94" s="29"/>
      <c r="J94" s="34" t="s">
        <v>71</v>
      </c>
      <c r="K94" s="26"/>
      <c r="L94" s="5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37"/>
      <c r="C95" s="18"/>
      <c r="D95" s="18"/>
      <c r="E95" s="26"/>
      <c r="F95" s="27"/>
      <c r="G95" s="27"/>
      <c r="H95" s="26">
        <f t="shared" si="2"/>
        <v>0</v>
      </c>
      <c r="I95" s="30"/>
      <c r="J95" s="18" t="s">
        <v>71</v>
      </c>
      <c r="K95" s="26"/>
      <c r="L95" s="5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37"/>
      <c r="C96" s="18"/>
      <c r="D96" s="18"/>
      <c r="E96" s="26"/>
      <c r="F96" s="27"/>
      <c r="G96" s="27"/>
      <c r="H96" s="26">
        <f t="shared" si="2"/>
        <v>0</v>
      </c>
      <c r="I96" s="30"/>
      <c r="J96" s="18" t="s">
        <v>71</v>
      </c>
      <c r="K96" s="26"/>
      <c r="L96" s="5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37"/>
      <c r="C97" s="18"/>
      <c r="D97" s="18"/>
      <c r="E97" s="26"/>
      <c r="F97" s="27"/>
      <c r="G97" s="27"/>
      <c r="H97" s="26">
        <f t="shared" si="2"/>
        <v>0</v>
      </c>
      <c r="I97" s="30"/>
      <c r="J97" s="18" t="s">
        <v>71</v>
      </c>
      <c r="K97" s="26"/>
      <c r="L97" s="5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37"/>
      <c r="C98" s="18"/>
      <c r="D98" s="18"/>
      <c r="E98" s="26"/>
      <c r="F98" s="27"/>
      <c r="G98" s="27"/>
      <c r="H98" s="26">
        <f t="shared" si="2"/>
        <v>0</v>
      </c>
      <c r="I98" s="30"/>
      <c r="J98" s="18" t="s">
        <v>71</v>
      </c>
      <c r="K98" s="26"/>
      <c r="L98" s="5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37"/>
      <c r="C99" s="18"/>
      <c r="D99" s="18"/>
      <c r="E99" s="26"/>
      <c r="F99" s="27"/>
      <c r="G99" s="27"/>
      <c r="H99" s="26">
        <f t="shared" si="2"/>
        <v>0</v>
      </c>
      <c r="I99" s="30"/>
      <c r="J99" s="18" t="s">
        <v>71</v>
      </c>
      <c r="K99" s="26"/>
      <c r="L99" s="5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37"/>
      <c r="C100" s="18"/>
      <c r="D100" s="18"/>
      <c r="E100" s="26"/>
      <c r="F100" s="27"/>
      <c r="G100" s="27"/>
      <c r="H100" s="26">
        <f t="shared" si="2"/>
        <v>0</v>
      </c>
      <c r="I100" s="30"/>
      <c r="J100" s="18" t="s">
        <v>71</v>
      </c>
      <c r="K100" s="26"/>
      <c r="L100" s="5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>
      <c r="A101" s="1"/>
      <c r="B101" s="37"/>
      <c r="C101" s="18"/>
      <c r="D101" s="18"/>
      <c r="E101" s="26"/>
      <c r="F101" s="27"/>
      <c r="G101" s="27"/>
      <c r="H101" s="26">
        <f t="shared" si="2"/>
        <v>0</v>
      </c>
      <c r="I101" s="30"/>
      <c r="J101" s="18" t="s">
        <v>71</v>
      </c>
      <c r="K101" s="26"/>
      <c r="L101" s="5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>
      <c r="A102" s="1"/>
      <c r="B102" s="37"/>
      <c r="C102" s="18"/>
      <c r="D102" s="18"/>
      <c r="E102" s="26"/>
      <c r="F102" s="27"/>
      <c r="G102" s="27"/>
      <c r="H102" s="26">
        <f t="shared" si="2"/>
        <v>0</v>
      </c>
      <c r="I102" s="30"/>
      <c r="J102" s="18" t="s">
        <v>70</v>
      </c>
      <c r="K102" s="26"/>
      <c r="L102" s="5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>
      <c r="A103" s="1"/>
      <c r="B103" s="44"/>
      <c r="C103" s="20"/>
      <c r="D103" s="20"/>
      <c r="E103" s="42"/>
      <c r="F103" s="43"/>
      <c r="G103" s="43"/>
      <c r="H103" s="42">
        <f t="shared" si="2"/>
        <v>0</v>
      </c>
      <c r="I103" s="29"/>
      <c r="J103" s="34" t="s">
        <v>70</v>
      </c>
      <c r="K103" s="26"/>
      <c r="L103" s="5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>
      <c r="A104" s="1"/>
      <c r="B104" s="37"/>
      <c r="C104" s="18"/>
      <c r="D104" s="18"/>
      <c r="E104" s="26"/>
      <c r="F104" s="27"/>
      <c r="G104" s="27"/>
      <c r="H104" s="26">
        <f t="shared" si="2"/>
        <v>0</v>
      </c>
      <c r="I104" s="30"/>
      <c r="J104" s="18" t="s">
        <v>70</v>
      </c>
      <c r="K104" s="5"/>
      <c r="L104" s="5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>
      <c r="A105" s="1"/>
      <c r="B105" s="37"/>
      <c r="C105" s="18"/>
      <c r="D105" s="18"/>
      <c r="E105" s="26"/>
      <c r="F105" s="27"/>
      <c r="G105" s="27"/>
      <c r="H105" s="26"/>
      <c r="I105" s="30"/>
      <c r="J105" s="18" t="s">
        <v>70</v>
      </c>
      <c r="K105" s="5"/>
      <c r="L105" s="5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>
      <c r="A106" s="1"/>
      <c r="B106" s="37"/>
      <c r="C106" s="18"/>
      <c r="D106" s="18"/>
      <c r="E106" s="26"/>
      <c r="F106" s="27"/>
      <c r="G106" s="27"/>
      <c r="H106" s="26">
        <f t="shared" ref="H106:H137" si="3">G106-F106</f>
        <v>0</v>
      </c>
      <c r="I106" s="30"/>
      <c r="J106" s="18" t="s">
        <v>70</v>
      </c>
      <c r="K106" s="5"/>
      <c r="L106" s="5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>
      <c r="A107" s="1"/>
      <c r="B107" s="37"/>
      <c r="C107" s="18"/>
      <c r="D107" s="18"/>
      <c r="E107" s="26"/>
      <c r="F107" s="27"/>
      <c r="G107" s="27"/>
      <c r="H107" s="26">
        <f t="shared" si="3"/>
        <v>0</v>
      </c>
      <c r="I107" s="30"/>
      <c r="J107" s="18" t="s">
        <v>70</v>
      </c>
      <c r="K107" s="5"/>
      <c r="L107" s="5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>
      <c r="A108" s="1"/>
      <c r="B108" s="37"/>
      <c r="C108" s="18"/>
      <c r="D108" s="18"/>
      <c r="E108" s="26"/>
      <c r="F108" s="27"/>
      <c r="G108" s="27"/>
      <c r="H108" s="26">
        <f t="shared" si="3"/>
        <v>0</v>
      </c>
      <c r="I108" s="30"/>
      <c r="J108" s="18" t="s">
        <v>70</v>
      </c>
      <c r="K108" s="5"/>
      <c r="L108" s="5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>
      <c r="A109" s="1"/>
      <c r="B109" s="37"/>
      <c r="C109" s="18"/>
      <c r="D109" s="18"/>
      <c r="E109" s="26"/>
      <c r="F109" s="27"/>
      <c r="G109" s="27"/>
      <c r="H109" s="26">
        <f t="shared" si="3"/>
        <v>0</v>
      </c>
      <c r="I109" s="30"/>
      <c r="J109" s="18" t="s">
        <v>70</v>
      </c>
      <c r="K109" s="5"/>
      <c r="L109" s="5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>
      <c r="A110" s="1"/>
      <c r="B110" s="37"/>
      <c r="C110" s="18"/>
      <c r="D110" s="18"/>
      <c r="E110" s="26"/>
      <c r="F110" s="27"/>
      <c r="G110" s="27"/>
      <c r="H110" s="26">
        <f t="shared" si="3"/>
        <v>0</v>
      </c>
      <c r="I110" s="30"/>
      <c r="J110" s="18" t="s">
        <v>70</v>
      </c>
      <c r="K110" s="5"/>
      <c r="L110" s="5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>
      <c r="A111" s="1"/>
      <c r="B111" s="37"/>
      <c r="C111" s="18"/>
      <c r="D111" s="18"/>
      <c r="E111" s="26"/>
      <c r="F111" s="27"/>
      <c r="G111" s="27"/>
      <c r="H111" s="26">
        <f t="shared" si="3"/>
        <v>0</v>
      </c>
      <c r="I111" s="30"/>
      <c r="J111" s="18" t="s">
        <v>70</v>
      </c>
      <c r="K111" s="5"/>
      <c r="L111" s="5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>
      <c r="A112" s="1"/>
      <c r="B112" s="44"/>
      <c r="C112" s="20"/>
      <c r="D112" s="20"/>
      <c r="E112" s="42"/>
      <c r="F112" s="43"/>
      <c r="G112" s="43"/>
      <c r="H112" s="42">
        <f t="shared" si="3"/>
        <v>0</v>
      </c>
      <c r="I112" s="29"/>
      <c r="J112" s="34" t="s">
        <v>70</v>
      </c>
      <c r="K112" s="5"/>
      <c r="L112" s="5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>
      <c r="A113" s="1"/>
      <c r="B113" s="37"/>
      <c r="C113" s="45"/>
      <c r="D113" s="18"/>
      <c r="E113" s="26"/>
      <c r="F113" s="27"/>
      <c r="G113" s="27"/>
      <c r="H113" s="26">
        <f t="shared" si="3"/>
        <v>0</v>
      </c>
      <c r="I113" s="30"/>
      <c r="J113" s="18" t="s">
        <v>70</v>
      </c>
      <c r="K113" s="5"/>
      <c r="L113" s="5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>
      <c r="A114" s="1"/>
      <c r="B114" s="37"/>
      <c r="C114" s="18"/>
      <c r="D114" s="18"/>
      <c r="E114" s="26"/>
      <c r="F114" s="27"/>
      <c r="G114" s="27"/>
      <c r="H114" s="26">
        <f t="shared" si="3"/>
        <v>0</v>
      </c>
      <c r="I114" s="30"/>
      <c r="J114" s="18" t="s">
        <v>70</v>
      </c>
      <c r="K114" s="5"/>
      <c r="L114" s="5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>
      <c r="A115" s="1"/>
      <c r="B115" s="37"/>
      <c r="C115" s="18"/>
      <c r="D115" s="18"/>
      <c r="E115" s="26"/>
      <c r="F115" s="27"/>
      <c r="G115" s="27"/>
      <c r="H115" s="26">
        <f t="shared" si="3"/>
        <v>0</v>
      </c>
      <c r="I115" s="30"/>
      <c r="J115" s="18" t="s">
        <v>70</v>
      </c>
      <c r="K115" s="5"/>
      <c r="L115" s="5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>
      <c r="A116" s="1"/>
      <c r="B116" s="37"/>
      <c r="C116" s="18"/>
      <c r="D116" s="18"/>
      <c r="E116" s="26"/>
      <c r="F116" s="27"/>
      <c r="G116" s="27"/>
      <c r="H116" s="26">
        <f t="shared" si="3"/>
        <v>0</v>
      </c>
      <c r="I116" s="30"/>
      <c r="J116" s="18" t="s">
        <v>70</v>
      </c>
      <c r="K116" s="5"/>
      <c r="L116" s="5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>
      <c r="A117" s="1"/>
      <c r="B117" s="37"/>
      <c r="C117" s="18"/>
      <c r="D117" s="18"/>
      <c r="E117" s="26"/>
      <c r="F117" s="27"/>
      <c r="G117" s="27"/>
      <c r="H117" s="26">
        <f t="shared" si="3"/>
        <v>0</v>
      </c>
      <c r="I117" s="30"/>
      <c r="J117" s="18" t="s">
        <v>70</v>
      </c>
      <c r="K117" s="5"/>
      <c r="L117" s="5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>
      <c r="A118" s="1"/>
      <c r="B118" s="44"/>
      <c r="C118" s="20"/>
      <c r="D118" s="20"/>
      <c r="E118" s="42"/>
      <c r="F118" s="43"/>
      <c r="G118" s="43"/>
      <c r="H118" s="42">
        <f t="shared" si="3"/>
        <v>0</v>
      </c>
      <c r="I118" s="29"/>
      <c r="J118" s="34" t="s">
        <v>70</v>
      </c>
      <c r="K118" s="5"/>
      <c r="L118" s="5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>
      <c r="A119" s="1"/>
      <c r="B119" s="37"/>
      <c r="C119" s="18"/>
      <c r="D119" s="18"/>
      <c r="E119" s="26"/>
      <c r="F119" s="27"/>
      <c r="G119" s="27"/>
      <c r="H119" s="26">
        <f t="shared" si="3"/>
        <v>0</v>
      </c>
      <c r="I119" s="30"/>
      <c r="J119" s="18" t="s">
        <v>70</v>
      </c>
      <c r="K119" s="5"/>
      <c r="L119" s="5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>
      <c r="A120" s="1"/>
      <c r="B120" s="44"/>
      <c r="C120" s="20"/>
      <c r="D120" s="20"/>
      <c r="E120" s="42"/>
      <c r="F120" s="43"/>
      <c r="G120" s="43"/>
      <c r="H120" s="42">
        <f t="shared" si="3"/>
        <v>0</v>
      </c>
      <c r="I120" s="29"/>
      <c r="J120" s="34" t="s">
        <v>72</v>
      </c>
      <c r="K120" s="5"/>
      <c r="L120" s="5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28.5" customHeight="1">
      <c r="A121" s="1"/>
      <c r="B121" s="37"/>
      <c r="C121" s="18"/>
      <c r="D121" s="18"/>
      <c r="E121" s="26"/>
      <c r="F121" s="27"/>
      <c r="G121" s="27"/>
      <c r="H121" s="26">
        <f t="shared" si="3"/>
        <v>0</v>
      </c>
      <c r="I121" s="30"/>
      <c r="J121" s="18" t="s">
        <v>72</v>
      </c>
      <c r="K121" s="5"/>
      <c r="L121" s="5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>
      <c r="A122" s="1"/>
      <c r="B122" s="37"/>
      <c r="C122" s="18"/>
      <c r="D122" s="18"/>
      <c r="E122" s="26"/>
      <c r="F122" s="27"/>
      <c r="G122" s="27"/>
      <c r="H122" s="26">
        <f t="shared" si="3"/>
        <v>0</v>
      </c>
      <c r="I122" s="30"/>
      <c r="J122" s="18" t="s">
        <v>72</v>
      </c>
      <c r="K122" s="5"/>
      <c r="L122" s="5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>
      <c r="A123" s="1"/>
      <c r="B123" s="37"/>
      <c r="C123" s="18"/>
      <c r="D123" s="18"/>
      <c r="E123" s="26"/>
      <c r="F123" s="27"/>
      <c r="G123" s="27"/>
      <c r="H123" s="26">
        <f t="shared" si="3"/>
        <v>0</v>
      </c>
      <c r="I123" s="30"/>
      <c r="J123" s="18" t="s">
        <v>72</v>
      </c>
      <c r="K123" s="5"/>
      <c r="L123" s="5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>
      <c r="A124" s="1"/>
      <c r="B124" s="37"/>
      <c r="C124" s="18"/>
      <c r="D124" s="18"/>
      <c r="E124" s="26"/>
      <c r="F124" s="27"/>
      <c r="G124" s="27"/>
      <c r="H124" s="26">
        <f t="shared" si="3"/>
        <v>0</v>
      </c>
      <c r="I124" s="30"/>
      <c r="J124" s="18" t="s">
        <v>72</v>
      </c>
      <c r="K124" s="5"/>
      <c r="L124" s="5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>
      <c r="A125" s="1"/>
      <c r="B125" s="37"/>
      <c r="C125" s="18"/>
      <c r="D125" s="18"/>
      <c r="E125" s="26"/>
      <c r="F125" s="27"/>
      <c r="G125" s="27"/>
      <c r="H125" s="26">
        <f t="shared" si="3"/>
        <v>0</v>
      </c>
      <c r="I125" s="30"/>
      <c r="J125" s="18" t="s">
        <v>72</v>
      </c>
      <c r="K125" s="5"/>
      <c r="L125" s="5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30.75" customHeight="1">
      <c r="A126" s="1"/>
      <c r="B126" s="44"/>
      <c r="C126" s="20"/>
      <c r="D126" s="20"/>
      <c r="E126" s="42"/>
      <c r="F126" s="43"/>
      <c r="G126" s="43"/>
      <c r="H126" s="42">
        <f t="shared" si="3"/>
        <v>0</v>
      </c>
      <c r="I126" s="29"/>
      <c r="J126" s="34" t="s">
        <v>71</v>
      </c>
      <c r="K126" s="5"/>
      <c r="L126" s="5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27.75" customHeight="1">
      <c r="A127" s="1"/>
      <c r="B127" s="37"/>
      <c r="C127" s="18"/>
      <c r="D127" s="18"/>
      <c r="E127" s="26"/>
      <c r="F127" s="27"/>
      <c r="G127" s="27"/>
      <c r="H127" s="26">
        <f t="shared" si="3"/>
        <v>0</v>
      </c>
      <c r="I127" s="30"/>
      <c r="J127" s="18" t="s">
        <v>71</v>
      </c>
      <c r="K127" s="5"/>
      <c r="L127" s="5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0.75" customHeight="1">
      <c r="A128" s="1"/>
      <c r="B128" s="37"/>
      <c r="C128" s="18"/>
      <c r="D128" s="18"/>
      <c r="E128" s="26"/>
      <c r="F128" s="27"/>
      <c r="G128" s="27"/>
      <c r="H128" s="26">
        <f t="shared" si="3"/>
        <v>0</v>
      </c>
      <c r="I128" s="30"/>
      <c r="J128" s="18" t="s">
        <v>71</v>
      </c>
      <c r="K128" s="5"/>
      <c r="L128" s="5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>
      <c r="A129" s="1"/>
      <c r="B129" s="37"/>
      <c r="C129" s="18"/>
      <c r="D129" s="18"/>
      <c r="E129" s="26"/>
      <c r="F129" s="27"/>
      <c r="G129" s="27"/>
      <c r="H129" s="26">
        <f t="shared" si="3"/>
        <v>0</v>
      </c>
      <c r="I129" s="30"/>
      <c r="J129" s="18" t="s">
        <v>71</v>
      </c>
      <c r="K129" s="5"/>
      <c r="L129" s="5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>
      <c r="A130" s="1"/>
      <c r="B130" s="37"/>
      <c r="C130" s="18"/>
      <c r="D130" s="18"/>
      <c r="E130" s="26"/>
      <c r="F130" s="27"/>
      <c r="G130" s="27"/>
      <c r="H130" s="26">
        <f t="shared" si="3"/>
        <v>0</v>
      </c>
      <c r="I130" s="30"/>
      <c r="J130" s="18" t="s">
        <v>71</v>
      </c>
      <c r="K130" s="5"/>
      <c r="L130" s="5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>
      <c r="A131" s="1"/>
      <c r="B131" s="37"/>
      <c r="C131" s="18"/>
      <c r="D131" s="18"/>
      <c r="E131" s="26"/>
      <c r="F131" s="27"/>
      <c r="G131" s="27"/>
      <c r="H131" s="26">
        <f t="shared" si="3"/>
        <v>0</v>
      </c>
      <c r="I131" s="30"/>
      <c r="J131" s="18" t="s">
        <v>71</v>
      </c>
      <c r="K131" s="5"/>
      <c r="L131" s="5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0.75" customHeight="1">
      <c r="A132" s="1"/>
      <c r="B132" s="44"/>
      <c r="C132" s="20"/>
      <c r="D132" s="20"/>
      <c r="E132" s="42"/>
      <c r="F132" s="43"/>
      <c r="G132" s="43"/>
      <c r="H132" s="42">
        <f t="shared" si="3"/>
        <v>0</v>
      </c>
      <c r="I132" s="29"/>
      <c r="J132" s="34" t="s">
        <v>71</v>
      </c>
      <c r="K132" s="5"/>
      <c r="L132" s="5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30.75" customHeight="1">
      <c r="A133" s="1"/>
      <c r="B133" s="37"/>
      <c r="C133" s="18"/>
      <c r="D133" s="18"/>
      <c r="E133" s="26"/>
      <c r="F133" s="27"/>
      <c r="G133" s="27"/>
      <c r="H133" s="26">
        <f t="shared" si="3"/>
        <v>0</v>
      </c>
      <c r="I133" s="30"/>
      <c r="J133" s="18" t="s">
        <v>71</v>
      </c>
      <c r="K133" s="5"/>
      <c r="L133" s="5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30.75" customHeight="1">
      <c r="A134" s="1"/>
      <c r="B134" s="37"/>
      <c r="C134" s="18"/>
      <c r="D134" s="18"/>
      <c r="E134" s="26"/>
      <c r="F134" s="27"/>
      <c r="G134" s="27"/>
      <c r="H134" s="26">
        <f t="shared" si="3"/>
        <v>0</v>
      </c>
      <c r="I134" s="30"/>
      <c r="J134" s="18" t="s">
        <v>71</v>
      </c>
      <c r="K134" s="5"/>
      <c r="L134" s="5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30.75" customHeight="1">
      <c r="A135" s="1"/>
      <c r="B135" s="37"/>
      <c r="C135" s="18"/>
      <c r="D135" s="18"/>
      <c r="E135" s="26"/>
      <c r="F135" s="27"/>
      <c r="G135" s="27"/>
      <c r="H135" s="26">
        <f t="shared" si="3"/>
        <v>0</v>
      </c>
      <c r="I135" s="30"/>
      <c r="J135" s="18" t="s">
        <v>71</v>
      </c>
      <c r="K135" s="5"/>
      <c r="L135" s="5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30.75" customHeight="1">
      <c r="A136" s="1"/>
      <c r="B136" s="37"/>
      <c r="C136" s="18"/>
      <c r="D136" s="18"/>
      <c r="E136" s="26"/>
      <c r="F136" s="27"/>
      <c r="G136" s="27"/>
      <c r="H136" s="26">
        <f t="shared" si="3"/>
        <v>0</v>
      </c>
      <c r="I136" s="30"/>
      <c r="J136" s="18" t="s">
        <v>71</v>
      </c>
      <c r="K136" s="5"/>
      <c r="L136" s="5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30.75" customHeight="1">
      <c r="A137" s="1"/>
      <c r="B137" s="46"/>
      <c r="C137" s="47"/>
      <c r="D137" s="47"/>
      <c r="E137" s="47"/>
      <c r="F137" s="48"/>
      <c r="G137" s="48"/>
      <c r="H137" s="49">
        <f t="shared" si="3"/>
        <v>0</v>
      </c>
      <c r="I137" s="50"/>
      <c r="J137" s="50"/>
      <c r="K137" s="50"/>
      <c r="L137" s="5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30.7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>
      <c r="A241" s="1"/>
      <c r="B241" s="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>
      <c r="A242" s="1"/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>
      <c r="A244" s="1"/>
      <c r="B244" s="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>
      <c r="A245" s="1"/>
      <c r="B245" s="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>
      <c r="A246" s="1"/>
      <c r="B246" s="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>
      <c r="A247" s="1"/>
      <c r="B247" s="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>
      <c r="A248" s="1"/>
      <c r="B248" s="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>
      <c r="A249" s="1"/>
      <c r="B249" s="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>
      <c r="A250" s="1"/>
      <c r="B250" s="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>
      <c r="A251" s="1"/>
      <c r="B251" s="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>
      <c r="A252" s="1"/>
      <c r="B252" s="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5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3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3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3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3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3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3.5" customHeight="1">
      <c r="A1033" s="1"/>
      <c r="L1033" s="1"/>
      <c r="M1033" s="1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</sheetData>
  <mergeCells count="3">
    <mergeCell ref="B2:C2"/>
    <mergeCell ref="B3:C3"/>
    <mergeCell ref="K3:N3"/>
  </mergeCells>
  <conditionalFormatting sqref="J83:J136 M7:M20 J7:J15 J17:J26 J28:J30 J37:J81 J32:J35">
    <cfRule type="containsText" dxfId="4" priority="1" operator="containsText" text="Vencido">
      <formula>NOT(ISERROR(SEARCH(("Vencido"),(J7))))</formula>
    </cfRule>
    <cfRule type="containsText" dxfId="3" priority="2" operator="containsText" text="En espera">
      <formula>NOT(ISERROR(SEARCH(("En espera"),(J7))))</formula>
    </cfRule>
    <cfRule type="containsText" dxfId="2" priority="3" operator="containsText" text="Completo">
      <formula>NOT(ISERROR(SEARCH(("Completo"),(J7))))</formula>
    </cfRule>
    <cfRule type="containsText" dxfId="1" priority="4" operator="containsText" text="En progreso">
      <formula>NOT(ISERROR(SEARCH(("En progreso"),(J7))))</formula>
    </cfRule>
    <cfRule type="containsText" dxfId="0" priority="5" operator="containsText" text="No se ha iniciado">
      <formula>NOT(ISERROR(SEARCH(("No se ha iniciado"),(J7))))</formula>
    </cfRule>
  </conditionalFormatting>
  <dataValidations count="1">
    <dataValidation type="list" allowBlank="1" showErrorMessage="1" sqref="J7:J136" xr:uid="{00000000-0002-0000-0100-000000000000}">
      <formula1>$M$7:$M$11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D31D-EE90-4AF8-842A-C9ABF2802D9F}">
  <dimension ref="A1:B118"/>
  <sheetViews>
    <sheetView tabSelected="1" topLeftCell="A100" workbookViewId="0">
      <selection activeCell="A117" sqref="A117:B118"/>
    </sheetView>
  </sheetViews>
  <sheetFormatPr defaultRowHeight="15"/>
  <cols>
    <col min="1" max="1" width="34.42578125" customWidth="1"/>
    <col min="2" max="2" width="67.7109375" customWidth="1"/>
  </cols>
  <sheetData>
    <row r="1" spans="1:2" ht="15.75">
      <c r="A1" s="129" t="s">
        <v>95</v>
      </c>
      <c r="B1" s="130"/>
    </row>
    <row r="2" spans="1:2">
      <c r="A2" s="121" t="s">
        <v>96</v>
      </c>
      <c r="B2" s="121" t="s">
        <v>97</v>
      </c>
    </row>
    <row r="3" spans="1:2">
      <c r="A3" s="131" t="s">
        <v>98</v>
      </c>
      <c r="B3" s="132"/>
    </row>
    <row r="4" spans="1:2">
      <c r="A4" s="122" t="s">
        <v>99</v>
      </c>
      <c r="B4" s="122" t="s">
        <v>100</v>
      </c>
    </row>
    <row r="5" spans="1:2">
      <c r="A5" s="123" t="s">
        <v>101</v>
      </c>
      <c r="B5" s="123" t="s">
        <v>102</v>
      </c>
    </row>
    <row r="6" spans="1:2">
      <c r="A6" s="121" t="s">
        <v>103</v>
      </c>
      <c r="B6" s="121" t="s">
        <v>104</v>
      </c>
    </row>
    <row r="7" spans="1:2">
      <c r="A7" s="131" t="s">
        <v>105</v>
      </c>
      <c r="B7" s="132"/>
    </row>
    <row r="8" spans="1:2">
      <c r="A8" s="124" t="s">
        <v>106</v>
      </c>
      <c r="B8" s="125"/>
    </row>
    <row r="9" spans="1:2">
      <c r="A9" s="126" t="s">
        <v>107</v>
      </c>
      <c r="B9" s="127"/>
    </row>
    <row r="10" spans="1:2">
      <c r="A10" s="154" t="s">
        <v>108</v>
      </c>
      <c r="B10" s="155"/>
    </row>
    <row r="11" spans="1:2">
      <c r="A11" s="154"/>
      <c r="B11" s="155"/>
    </row>
    <row r="12" spans="1:2">
      <c r="A12" s="156"/>
      <c r="B12" s="157"/>
    </row>
    <row r="16" spans="1:2" ht="15.75">
      <c r="A16" s="202" t="s">
        <v>95</v>
      </c>
      <c r="B16" s="203"/>
    </row>
    <row r="17" spans="1:2">
      <c r="A17" s="121" t="s">
        <v>109</v>
      </c>
      <c r="B17" s="121" t="s">
        <v>97</v>
      </c>
    </row>
    <row r="18" spans="1:2">
      <c r="A18" s="204" t="s">
        <v>110</v>
      </c>
      <c r="B18" s="205"/>
    </row>
    <row r="19" spans="1:2">
      <c r="A19" s="122" t="s">
        <v>99</v>
      </c>
      <c r="B19" s="122" t="s">
        <v>100</v>
      </c>
    </row>
    <row r="20" spans="1:2">
      <c r="A20" s="123" t="s">
        <v>101</v>
      </c>
      <c r="B20" s="123" t="s">
        <v>111</v>
      </c>
    </row>
    <row r="21" spans="1:2">
      <c r="A21" s="121" t="s">
        <v>112</v>
      </c>
      <c r="B21" s="121" t="s">
        <v>104</v>
      </c>
    </row>
    <row r="22" spans="1:2">
      <c r="A22" s="206" t="s">
        <v>105</v>
      </c>
      <c r="B22" s="207"/>
    </row>
    <row r="23" spans="1:2">
      <c r="A23" s="124" t="s">
        <v>106</v>
      </c>
      <c r="B23" s="125"/>
    </row>
    <row r="24" spans="1:2">
      <c r="A24" s="126" t="s">
        <v>107</v>
      </c>
      <c r="B24" s="127"/>
    </row>
    <row r="25" spans="1:2">
      <c r="A25" s="154" t="s">
        <v>113</v>
      </c>
      <c r="B25" s="155"/>
    </row>
    <row r="26" spans="1:2" ht="15" customHeight="1">
      <c r="A26" s="154"/>
      <c r="B26" s="155"/>
    </row>
    <row r="27" spans="1:2">
      <c r="A27" s="156"/>
      <c r="B27" s="157"/>
    </row>
    <row r="29" spans="1:2">
      <c r="A29" s="128"/>
      <c r="B29" s="128"/>
    </row>
    <row r="30" spans="1:2" ht="21">
      <c r="A30" s="133" t="s">
        <v>106</v>
      </c>
      <c r="B30" s="125"/>
    </row>
    <row r="31" spans="1:2" ht="15.75">
      <c r="A31" s="202" t="s">
        <v>95</v>
      </c>
      <c r="B31" s="203"/>
    </row>
    <row r="32" spans="1:2">
      <c r="A32" s="121" t="s">
        <v>114</v>
      </c>
      <c r="B32" s="121" t="s">
        <v>115</v>
      </c>
    </row>
    <row r="33" spans="1:2">
      <c r="A33" s="204" t="s">
        <v>116</v>
      </c>
      <c r="B33" s="205"/>
    </row>
    <row r="34" spans="1:2">
      <c r="A34" s="122" t="s">
        <v>117</v>
      </c>
      <c r="B34" s="122" t="s">
        <v>100</v>
      </c>
    </row>
    <row r="35" spans="1:2">
      <c r="A35" s="123" t="s">
        <v>101</v>
      </c>
      <c r="B35" s="123" t="s">
        <v>111</v>
      </c>
    </row>
    <row r="36" spans="1:2">
      <c r="A36" s="121" t="s">
        <v>103</v>
      </c>
      <c r="B36" s="121" t="s">
        <v>118</v>
      </c>
    </row>
    <row r="37" spans="1:2">
      <c r="A37" s="204" t="s">
        <v>105</v>
      </c>
      <c r="B37" s="205"/>
    </row>
    <row r="38" spans="1:2">
      <c r="A38" s="134" t="s">
        <v>106</v>
      </c>
      <c r="B38" s="127"/>
    </row>
    <row r="39" spans="1:2">
      <c r="A39" s="126" t="s">
        <v>107</v>
      </c>
      <c r="B39" s="127"/>
    </row>
    <row r="40" spans="1:2">
      <c r="A40" s="160" t="s">
        <v>119</v>
      </c>
      <c r="B40" s="161"/>
    </row>
    <row r="41" spans="1:2">
      <c r="A41" s="135" t="s">
        <v>106</v>
      </c>
      <c r="B41" s="127"/>
    </row>
    <row r="42" spans="1:2" ht="15" customHeight="1">
      <c r="A42" s="154" t="s">
        <v>120</v>
      </c>
      <c r="B42" s="155"/>
    </row>
    <row r="43" spans="1:2">
      <c r="A43" s="154"/>
      <c r="B43" s="155"/>
    </row>
    <row r="44" spans="1:2">
      <c r="A44" s="154" t="s">
        <v>121</v>
      </c>
      <c r="B44" s="155"/>
    </row>
    <row r="45" spans="1:2" ht="36" customHeight="1">
      <c r="A45" s="154"/>
      <c r="B45" s="155"/>
    </row>
    <row r="46" spans="1:2">
      <c r="B46" s="127"/>
    </row>
    <row r="47" spans="1:2">
      <c r="A47" s="158" t="s">
        <v>122</v>
      </c>
      <c r="B47" s="155"/>
    </row>
    <row r="48" spans="1:2" ht="27.75" customHeight="1">
      <c r="A48" s="159"/>
      <c r="B48" s="157"/>
    </row>
    <row r="52" spans="1:2" ht="15.75">
      <c r="A52" s="129" t="s">
        <v>95</v>
      </c>
      <c r="B52" s="130"/>
    </row>
    <row r="53" spans="1:2">
      <c r="A53" s="121" t="s">
        <v>123</v>
      </c>
      <c r="B53" s="138" t="s">
        <v>124</v>
      </c>
    </row>
    <row r="54" spans="1:2">
      <c r="A54" s="131" t="s">
        <v>125</v>
      </c>
      <c r="B54" s="132"/>
    </row>
    <row r="55" spans="1:2">
      <c r="A55" s="122" t="s">
        <v>99</v>
      </c>
      <c r="B55" s="122" t="s">
        <v>100</v>
      </c>
    </row>
    <row r="56" spans="1:2">
      <c r="A56" s="123" t="s">
        <v>101</v>
      </c>
      <c r="B56" s="123" t="s">
        <v>102</v>
      </c>
    </row>
    <row r="57" spans="1:2">
      <c r="A57" s="121" t="s">
        <v>126</v>
      </c>
      <c r="B57" s="138" t="s">
        <v>127</v>
      </c>
    </row>
    <row r="58" spans="1:2">
      <c r="A58" s="131" t="s">
        <v>105</v>
      </c>
      <c r="B58" s="132"/>
    </row>
    <row r="59" spans="1:2" ht="15" customHeight="1">
      <c r="A59" s="146" t="s">
        <v>128</v>
      </c>
      <c r="B59" s="147"/>
    </row>
    <row r="60" spans="1:2">
      <c r="A60" s="148"/>
      <c r="B60" s="149"/>
    </row>
    <row r="61" spans="1:2">
      <c r="A61" s="152" t="s">
        <v>129</v>
      </c>
      <c r="B61" s="153"/>
    </row>
    <row r="62" spans="1:2">
      <c r="A62" s="152"/>
      <c r="B62" s="153"/>
    </row>
    <row r="63" spans="1:2" ht="39.75" customHeight="1">
      <c r="A63" s="150" t="s">
        <v>130</v>
      </c>
      <c r="B63" s="151"/>
    </row>
    <row r="67" spans="1:2" ht="15.75">
      <c r="A67" s="129" t="s">
        <v>95</v>
      </c>
      <c r="B67" s="130"/>
    </row>
    <row r="68" spans="1:2">
      <c r="A68" s="121" t="s">
        <v>131</v>
      </c>
      <c r="B68" s="138" t="s">
        <v>132</v>
      </c>
    </row>
    <row r="69" spans="1:2">
      <c r="A69" s="131" t="s">
        <v>133</v>
      </c>
      <c r="B69" s="132"/>
    </row>
    <row r="70" spans="1:2">
      <c r="A70" s="122" t="s">
        <v>99</v>
      </c>
      <c r="B70" s="122" t="s">
        <v>100</v>
      </c>
    </row>
    <row r="71" spans="1:2">
      <c r="A71" s="123" t="s">
        <v>101</v>
      </c>
      <c r="B71" s="123" t="s">
        <v>111</v>
      </c>
    </row>
    <row r="72" spans="1:2">
      <c r="A72" s="121" t="s">
        <v>134</v>
      </c>
      <c r="B72" s="138" t="s">
        <v>127</v>
      </c>
    </row>
    <row r="73" spans="1:2">
      <c r="A73" s="131" t="s">
        <v>105</v>
      </c>
      <c r="B73" s="132"/>
    </row>
    <row r="74" spans="1:2">
      <c r="A74" s="146" t="s">
        <v>135</v>
      </c>
      <c r="B74" s="147"/>
    </row>
    <row r="75" spans="1:2">
      <c r="A75" s="148"/>
      <c r="B75" s="149"/>
    </row>
    <row r="76" spans="1:2">
      <c r="A76" s="152" t="s">
        <v>136</v>
      </c>
      <c r="B76" s="153"/>
    </row>
    <row r="77" spans="1:2">
      <c r="A77" s="152"/>
      <c r="B77" s="153"/>
    </row>
    <row r="78" spans="1:2" ht="32.25" customHeight="1">
      <c r="A78" s="150" t="s">
        <v>137</v>
      </c>
      <c r="B78" s="151"/>
    </row>
    <row r="82" spans="1:2" ht="15.75">
      <c r="A82" s="129" t="s">
        <v>95</v>
      </c>
      <c r="B82" s="130"/>
    </row>
    <row r="83" spans="1:2">
      <c r="A83" s="121" t="s">
        <v>138</v>
      </c>
      <c r="B83" s="138" t="s">
        <v>132</v>
      </c>
    </row>
    <row r="84" spans="1:2">
      <c r="A84" s="131" t="s">
        <v>139</v>
      </c>
      <c r="B84" s="132"/>
    </row>
    <row r="85" spans="1:2">
      <c r="A85" s="122" t="s">
        <v>99</v>
      </c>
      <c r="B85" s="122" t="s">
        <v>100</v>
      </c>
    </row>
    <row r="86" spans="1:2">
      <c r="A86" s="123" t="s">
        <v>101</v>
      </c>
      <c r="B86" s="123" t="s">
        <v>111</v>
      </c>
    </row>
    <row r="87" spans="1:2">
      <c r="A87" s="121" t="s">
        <v>140</v>
      </c>
      <c r="B87" s="138" t="s">
        <v>127</v>
      </c>
    </row>
    <row r="88" spans="1:2">
      <c r="A88" s="131" t="s">
        <v>105</v>
      </c>
      <c r="B88" s="132"/>
    </row>
    <row r="89" spans="1:2">
      <c r="A89" s="146" t="s">
        <v>141</v>
      </c>
      <c r="B89" s="147"/>
    </row>
    <row r="90" spans="1:2">
      <c r="A90" s="148"/>
      <c r="B90" s="149"/>
    </row>
    <row r="91" spans="1:2">
      <c r="A91" s="152" t="s">
        <v>142</v>
      </c>
      <c r="B91" s="153"/>
    </row>
    <row r="92" spans="1:2" ht="28.5" customHeight="1">
      <c r="A92" s="152"/>
      <c r="B92" s="153"/>
    </row>
    <row r="93" spans="1:2" ht="48" customHeight="1">
      <c r="A93" s="152" t="s">
        <v>143</v>
      </c>
      <c r="B93" s="153"/>
    </row>
    <row r="94" spans="1:2" ht="18.75" customHeight="1">
      <c r="A94" s="152" t="s">
        <v>144</v>
      </c>
      <c r="B94" s="163"/>
    </row>
    <row r="95" spans="1:2">
      <c r="A95" s="162"/>
      <c r="B95" s="163"/>
    </row>
    <row r="96" spans="1:2">
      <c r="A96" s="152" t="s">
        <v>145</v>
      </c>
      <c r="B96" s="163"/>
    </row>
    <row r="97" spans="1:2">
      <c r="A97" s="162"/>
      <c r="B97" s="163"/>
    </row>
    <row r="98" spans="1:2">
      <c r="A98" s="152" t="s">
        <v>146</v>
      </c>
      <c r="B98" s="163"/>
    </row>
    <row r="99" spans="1:2">
      <c r="A99" s="162"/>
      <c r="B99" s="163"/>
    </row>
    <row r="100" spans="1:2">
      <c r="A100" s="139"/>
      <c r="B100" s="140"/>
    </row>
    <row r="103" spans="1:2" ht="15.75">
      <c r="A103" s="164" t="s">
        <v>147</v>
      </c>
      <c r="B103" s="165"/>
    </row>
    <row r="104" spans="1:2" ht="15.75">
      <c r="A104" s="181" t="s">
        <v>148</v>
      </c>
      <c r="B104" s="181" t="s">
        <v>149</v>
      </c>
    </row>
    <row r="105" spans="1:2" ht="15.75">
      <c r="A105" s="182" t="s">
        <v>150</v>
      </c>
      <c r="B105" s="183"/>
    </row>
    <row r="106" spans="1:2" ht="15.75">
      <c r="A106" s="184" t="s">
        <v>151</v>
      </c>
      <c r="B106" s="184" t="s">
        <v>152</v>
      </c>
    </row>
    <row r="107" spans="1:2" ht="15.75">
      <c r="A107" s="185" t="s">
        <v>101</v>
      </c>
      <c r="B107" s="185" t="s">
        <v>111</v>
      </c>
    </row>
    <row r="108" spans="1:2" ht="15.75">
      <c r="A108" s="181" t="s">
        <v>153</v>
      </c>
      <c r="B108" s="181" t="s">
        <v>154</v>
      </c>
    </row>
    <row r="109" spans="1:2" ht="15.75">
      <c r="A109" s="182" t="s">
        <v>155</v>
      </c>
      <c r="B109" s="183"/>
    </row>
    <row r="110" spans="1:2">
      <c r="A110" s="186" t="s">
        <v>156</v>
      </c>
      <c r="B110" s="187"/>
    </row>
    <row r="111" spans="1:2">
      <c r="A111" s="188"/>
      <c r="B111" s="189"/>
    </row>
    <row r="112" spans="1:2" ht="15" customHeight="1">
      <c r="A112" s="190" t="s">
        <v>157</v>
      </c>
      <c r="B112" s="191"/>
    </row>
    <row r="113" spans="1:2">
      <c r="A113" s="190"/>
      <c r="B113" s="191"/>
    </row>
    <row r="114" spans="1:2">
      <c r="A114" s="192"/>
      <c r="B114" s="193"/>
    </row>
    <row r="115" spans="1:2">
      <c r="A115" s="194" t="s">
        <v>158</v>
      </c>
      <c r="B115" s="195"/>
    </row>
    <row r="116" spans="1:2">
      <c r="A116" s="196"/>
      <c r="B116" s="197"/>
    </row>
    <row r="117" spans="1:2">
      <c r="A117" s="198" t="s">
        <v>159</v>
      </c>
      <c r="B117" s="199"/>
    </row>
    <row r="118" spans="1:2">
      <c r="A118" s="192"/>
      <c r="B118" s="193"/>
    </row>
  </sheetData>
  <mergeCells count="30">
    <mergeCell ref="A117:B118"/>
    <mergeCell ref="A109:B109"/>
    <mergeCell ref="A105:B105"/>
    <mergeCell ref="A110:B111"/>
    <mergeCell ref="A112:B114"/>
    <mergeCell ref="A115:B116"/>
    <mergeCell ref="A93:B93"/>
    <mergeCell ref="A94:B95"/>
    <mergeCell ref="A96:B97"/>
    <mergeCell ref="A98:B99"/>
    <mergeCell ref="A74:B75"/>
    <mergeCell ref="A76:B77"/>
    <mergeCell ref="A78:B78"/>
    <mergeCell ref="A89:B90"/>
    <mergeCell ref="A91:B92"/>
    <mergeCell ref="A59:B60"/>
    <mergeCell ref="A63:B63"/>
    <mergeCell ref="A61:B62"/>
    <mergeCell ref="A10:B12"/>
    <mergeCell ref="A31:B31"/>
    <mergeCell ref="A16:B16"/>
    <mergeCell ref="A18:B18"/>
    <mergeCell ref="A22:B22"/>
    <mergeCell ref="A25:B27"/>
    <mergeCell ref="A47:B48"/>
    <mergeCell ref="A40:B40"/>
    <mergeCell ref="A33:B33"/>
    <mergeCell ref="A37:B37"/>
    <mergeCell ref="A42:B43"/>
    <mergeCell ref="A44:B4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df2b8e-f845-4f2e-89f5-6f0d3c6128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8F155BAC2E34BAB13A084AC5A225C" ma:contentTypeVersion="17" ma:contentTypeDescription="Create a new document." ma:contentTypeScope="" ma:versionID="a68ea407816f1b533783eb6579b42b9b">
  <xsd:schema xmlns:xsd="http://www.w3.org/2001/XMLSchema" xmlns:xs="http://www.w3.org/2001/XMLSchema" xmlns:p="http://schemas.microsoft.com/office/2006/metadata/properties" xmlns:ns3="62736f6e-cf22-4f5a-8301-c7cc3ff88041" xmlns:ns4="0bdf2b8e-f845-4f2e-89f5-6f0d3c6128cc" targetNamespace="http://schemas.microsoft.com/office/2006/metadata/properties" ma:root="true" ma:fieldsID="e432c3c98220bf628eacfc778342d0c4" ns3:_="" ns4:_="">
    <xsd:import namespace="62736f6e-cf22-4f5a-8301-c7cc3ff88041"/>
    <xsd:import namespace="0bdf2b8e-f845-4f2e-89f5-6f0d3c6128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36f6e-cf22-4f5a-8301-c7cc3ff880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2b8e-f845-4f2e-89f5-6f0d3c6128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F5C9C-4913-40F9-B320-C1FEB955CAAE}"/>
</file>

<file path=customXml/itemProps2.xml><?xml version="1.0" encoding="utf-8"?>
<ds:datastoreItem xmlns:ds="http://schemas.openxmlformats.org/officeDocument/2006/customXml" ds:itemID="{802F9CEF-A653-4000-9683-4837D22D3DA8}"/>
</file>

<file path=customXml/itemProps3.xml><?xml version="1.0" encoding="utf-8"?>
<ds:datastoreItem xmlns:ds="http://schemas.openxmlformats.org/officeDocument/2006/customXml" ds:itemID="{048B206B-2263-4884-AF1E-931D1291DC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/>
  <cp:revision/>
  <dcterms:created xsi:type="dcterms:W3CDTF">2024-05-08T14:50:00Z</dcterms:created>
  <dcterms:modified xsi:type="dcterms:W3CDTF">2024-06-27T23:10:10Z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0x0101001CB8F155BAC2E34BAB13A084AC5A225C</vt:lpwstr>
  </property>
</Properties>
</file>