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" sheetId="1" r:id="rId4"/>
    <sheet state="visible" name="2019" sheetId="2" r:id="rId5"/>
    <sheet state="visible" name="2020" sheetId="3" r:id="rId6"/>
    <sheet state="visible" name="2021" sheetId="4" r:id="rId7"/>
    <sheet state="visible" name="2022" sheetId="5" r:id="rId8"/>
    <sheet state="visible" name="2023" sheetId="6" r:id="rId9"/>
    <sheet state="visible" name="2024" sheetId="7" r:id="rId10"/>
    <sheet state="visible" name="2025" sheetId="8" r:id="rId11"/>
    <sheet state="visible" name="SUMMARY" sheetId="9" r:id="rId12"/>
    <sheet state="visible" name="Sheet4" sheetId="10" r:id="rId13"/>
    <sheet state="visible" name="Annual SUMMARY" sheetId="11" r:id="rId14"/>
    <sheet state="visible" name="BUS DETAILS " sheetId="12" r:id="rId15"/>
    <sheet state="visible" name="ROUTE MAP " sheetId="13" r:id="rId16"/>
  </sheets>
  <definedNames/>
  <calcPr/>
  <extLst>
    <ext uri="GoogleSheetsCustomDataVersion2">
      <go:sheetsCustomData xmlns:go="http://customooxmlschemas.google.com/" r:id="rId17" roundtripDataChecksum="5dTWOurikKdVtwQAPJDegTbtCSm79czuY8b6T607lPs="/>
    </ext>
  </extLst>
</workbook>
</file>

<file path=xl/sharedStrings.xml><?xml version="1.0" encoding="utf-8"?>
<sst xmlns="http://schemas.openxmlformats.org/spreadsheetml/2006/main" count="2213" uniqueCount="93">
  <si>
    <t>BUS 1</t>
  </si>
  <si>
    <t>BUS 2</t>
  </si>
  <si>
    <t>BUS 3</t>
  </si>
  <si>
    <t>BUS 4</t>
  </si>
  <si>
    <t>BUS 5</t>
  </si>
  <si>
    <t>BUS 6</t>
  </si>
  <si>
    <t>BUS 7</t>
  </si>
  <si>
    <t>BUS 8</t>
  </si>
  <si>
    <t>BUS 9</t>
  </si>
  <si>
    <t>BUS 10</t>
  </si>
  <si>
    <t>MONTH</t>
  </si>
  <si>
    <t>TOTAL TRIPS</t>
  </si>
  <si>
    <t>TOTAL PASSENGER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</si>
  <si>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</si>
  <si>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</si>
  <si>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</si>
  <si>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</si>
  <si>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</si>
  <si>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</si>
  <si>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</si>
  <si>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</si>
  <si>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</si>
  <si>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</si>
  <si>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</si>
  <si>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</si>
  <si>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</si>
  <si>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BUS A</t>
  </si>
  <si>
    <t>BUS B</t>
  </si>
  <si>
    <t>BUS C</t>
  </si>
  <si>
    <t>BUS D</t>
  </si>
  <si>
    <t>BUS E</t>
  </si>
  <si>
    <t>BUS F</t>
  </si>
  <si>
    <t>BUS G</t>
  </si>
  <si>
    <t>BUS H</t>
  </si>
  <si>
    <t>YEAR 2018</t>
  </si>
  <si>
    <t>BUS</t>
  </si>
  <si>
    <t>TOTAL PASSENGERS</t>
  </si>
  <si>
    <t>A</t>
  </si>
  <si>
    <t>B</t>
  </si>
  <si>
    <t>C</t>
  </si>
  <si>
    <t>D</t>
  </si>
  <si>
    <t>E</t>
  </si>
  <si>
    <t>F</t>
  </si>
  <si>
    <t>G</t>
  </si>
  <si>
    <t>H</t>
  </si>
  <si>
    <t>YEAR 2019</t>
  </si>
  <si>
    <r>
      <rPr>
        <rFont val="Calibri"/>
        <color rgb="FFFF0000"/>
        <sz val="11.0"/>
      </rPr>
      <t xml:space="preserve">REMARKS : </t>
    </r>
    <r>
      <rPr>
        <rFont val="Calibri"/>
        <color theme="1"/>
        <sz val="11.0"/>
      </rPr>
      <t>JUNE TO DECEMBER NO OPERATION</t>
    </r>
  </si>
  <si>
    <t>YEAR 2020</t>
  </si>
  <si>
    <t>NO OPERATION</t>
  </si>
  <si>
    <t>YEAR 2021</t>
  </si>
  <si>
    <t>YEAR 2022</t>
  </si>
  <si>
    <t>YEAR 2023</t>
  </si>
  <si>
    <t xml:space="preserve">B </t>
  </si>
  <si>
    <t>no operation</t>
  </si>
  <si>
    <t>YEAR 2024</t>
  </si>
  <si>
    <t xml:space="preserve">  </t>
  </si>
  <si>
    <t>bus A</t>
  </si>
  <si>
    <t>bus F</t>
  </si>
  <si>
    <t>bus E</t>
  </si>
  <si>
    <t>APV</t>
  </si>
  <si>
    <t>YEAR 2025</t>
  </si>
  <si>
    <t>BUS OPERATION</t>
  </si>
  <si>
    <t>YEAR</t>
  </si>
  <si>
    <t>1,2,3,4,5,8,9,10,A,B,D,E,F,G,H</t>
  </si>
  <si>
    <t>1,2,3,4,5,6,7,8,9,10</t>
  </si>
  <si>
    <t>1,2,3,4,5,6,7,9,10 &amp; C</t>
  </si>
  <si>
    <t>4,5,6,7,9,10,A,C,E,F,G,H</t>
  </si>
  <si>
    <t>5,B,C,D,F,H</t>
  </si>
  <si>
    <t>1,2,3,5,7,9,10,A,C,D,E,G,H</t>
  </si>
  <si>
    <t>A,C,D,E,G,7</t>
  </si>
  <si>
    <t>2024 People’s Street locations and barangay</t>
  </si>
  <si>
    <t>VEHICLE REPAIR AND MAINTENANCE HISTORY</t>
  </si>
  <si>
    <t>NO.</t>
  </si>
  <si>
    <t>BUS UNIT</t>
  </si>
  <si>
    <t>PLATE NO.</t>
  </si>
  <si>
    <t>STATUS</t>
  </si>
  <si>
    <t>PMS</t>
  </si>
  <si>
    <t>REPAIR HISTORY</t>
  </si>
  <si>
    <t>MARKET VALUE</t>
  </si>
  <si>
    <t>Q1</t>
  </si>
  <si>
    <t>Q2</t>
  </si>
  <si>
    <t>Q3</t>
  </si>
  <si>
    <t>Q4</t>
  </si>
  <si>
    <t>For Repair</t>
  </si>
  <si>
    <t>Defective Air ...</t>
  </si>
  <si>
    <t>Defective Alternator</t>
  </si>
  <si>
    <t>For Auction</t>
  </si>
  <si>
    <t>No Battery</t>
  </si>
  <si>
    <t>Operational</t>
  </si>
  <si>
    <t>Defective Aircon</t>
  </si>
  <si>
    <t>Honda Beat</t>
  </si>
  <si>
    <t>1312-0430795</t>
  </si>
  <si>
    <t>https://docs.google.com/presentation/d/1eNIlF9YzrB4Fh_4ugONhf56Ge3ZGX3pxORoatPJcu8Q/edit?usp=sharing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</si>
</sst>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);(#,##0)"/>
    <numFmt numFmtId="165" formatCode="mmmm d,yyyy"/>
  </numFmts>
  <fonts count="27">
    <font>
      <sz val="11.0"/>
      <color theme="1"/>
      <name val="Calibri"/>
      <scheme val="minor"/>
    </font>
    <font>
      <b/>
      <sz val="12.0"/>
      <color theme="1"/>
      <name val="Calibri"/>
    </font>
    <font/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b/>
      <sz val="14.0"/>
      <color theme="1"/>
      <name val="Calibri"/>
    </font>
    <font>
      <b/>
      <sz val="12.0"/>
      <color rgb="FFFF0000"/>
      <name val="Calibri"/>
    </font>
    <font>
      <sz val="11.0"/>
      <color rgb="FFFF0000"/>
      <name val="Calibri"/>
    </font>
    <font>
      <color rgb="FFFF0000"/>
      <name val="Calibri"/>
    </font>
    <font>
      <sz val="13.0"/>
      <color theme="1"/>
      <name val="Calibri"/>
    </font>
    <font>
      <sz val="13.0"/>
      <color rgb="FF000000"/>
      <name val="Calibri"/>
    </font>
    <font>
      <b/>
      <sz val="13.0"/>
      <color theme="1"/>
      <name val="Calibri"/>
    </font>
    <font>
      <b/>
      <sz val="13.0"/>
      <color rgb="FFFF0000"/>
      <name val="Calibri"/>
    </font>
    <font>
      <b/>
      <sz val="15.0"/>
      <color theme="1"/>
      <name val="Calibri"/>
    </font>
    <font>
      <sz val="15.0"/>
      <color theme="1"/>
      <name val="Calibri"/>
    </font>
    <font>
      <b/>
      <sz val="15.0"/>
      <color rgb="FFFF0000"/>
      <name val="Calibri"/>
    </font>
    <font>
      <color rgb="FF000000"/>
      <name val="Calibri"/>
    </font>
    <font>
      <b/>
      <sz val="14.0"/>
      <color rgb="FFFF0000"/>
      <name val="Calibri"/>
    </font>
    <font>
      <color theme="1"/>
      <name val="Calibri"/>
      <scheme val="minor"/>
    </font>
    <font>
      <b/>
      <sz val="24.0"/>
      <color rgb="FFFFFFFF"/>
      <name val="Arial"/>
    </font>
    <font>
      <b/>
      <sz val="16.0"/>
      <color theme="1"/>
      <name val="Arial"/>
    </font>
    <font>
      <sz val="12.0"/>
      <color theme="1"/>
      <name val="Calibri"/>
    </font>
    <font>
      <color theme="1"/>
      <name val="Arial"/>
    </font>
    <font>
      <b/>
      <color theme="1"/>
      <name val="Calibri"/>
    </font>
    <font>
      <u/>
      <color rgb="FF0000FF"/>
    </font>
  </fonts>
  <fills count="2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BF9000"/>
        <bgColor rgb="FFBF9000"/>
      </patternFill>
    </fill>
    <fill>
      <patternFill patternType="solid">
        <fgColor rgb="FFADB9CA"/>
        <bgColor rgb="FFADB9CA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0EC92"/>
        <bgColor rgb="FFF0EC92"/>
      </patternFill>
    </fill>
    <fill>
      <patternFill patternType="solid">
        <fgColor rgb="FF8FD4F3"/>
        <bgColor rgb="FF8FD4F3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</fills>
  <borders count="21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3" xfId="0" applyAlignment="1" applyFont="1" applyNumberForma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1" fillId="8" fontId="7" numFmtId="0" xfId="0" applyAlignment="1" applyBorder="1" applyFont="1">
      <alignment horizontal="center"/>
    </xf>
    <xf borderId="3" fillId="7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3" fillId="6" fontId="3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3" xfId="0" applyAlignment="1" applyFont="1" applyNumberFormat="1">
      <alignment horizontal="center" vertical="center"/>
    </xf>
    <xf borderId="0" fillId="0" fontId="9" numFmtId="0" xfId="0" applyAlignment="1" applyFont="1">
      <alignment horizontal="left" vertical="center"/>
    </xf>
    <xf borderId="0" fillId="0" fontId="5" numFmtId="3" xfId="0" applyFont="1" applyNumberFormat="1"/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1" numFmtId="0" xfId="0" applyAlignment="1" applyBorder="1" applyFill="1" applyFont="1">
      <alignment horizontal="center"/>
    </xf>
    <xf borderId="1" fillId="14" fontId="1" numFmtId="0" xfId="0" applyAlignment="1" applyBorder="1" applyFill="1" applyFont="1">
      <alignment horizontal="center"/>
    </xf>
    <xf borderId="1" fillId="15" fontId="1" numFmtId="0" xfId="0" applyAlignment="1" applyBorder="1" applyFill="1" applyFont="1">
      <alignment horizontal="center"/>
    </xf>
    <xf borderId="1" fillId="16" fontId="1" numFmtId="0" xfId="0" applyAlignment="1" applyBorder="1" applyFill="1" applyFont="1">
      <alignment horizontal="center"/>
    </xf>
    <xf borderId="0" fillId="0" fontId="5" numFmtId="0" xfId="0" applyAlignment="1" applyFont="1">
      <alignment vertical="center"/>
    </xf>
    <xf borderId="3" fillId="3" fontId="1" numFmtId="0" xfId="0" applyAlignment="1" applyBorder="1" applyFont="1">
      <alignment horizontal="center"/>
    </xf>
    <xf borderId="3" fillId="11" fontId="1" numFmtId="0" xfId="0" applyAlignment="1" applyBorder="1" applyFont="1">
      <alignment horizontal="center"/>
    </xf>
    <xf borderId="3" fillId="12" fontId="1" numFmtId="0" xfId="0" applyAlignment="1" applyBorder="1" applyFont="1">
      <alignment horizontal="center"/>
    </xf>
    <xf borderId="3" fillId="13" fontId="1" numFmtId="0" xfId="0" applyAlignment="1" applyBorder="1" applyFont="1">
      <alignment horizontal="center"/>
    </xf>
    <xf borderId="3" fillId="14" fontId="1" numFmtId="0" xfId="0" applyAlignment="1" applyBorder="1" applyFont="1">
      <alignment horizontal="center"/>
    </xf>
    <xf borderId="0" fillId="0" fontId="3" numFmtId="3" xfId="0" applyAlignment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0" numFmtId="0" xfId="0" applyFont="1"/>
    <xf borderId="1" fillId="0" fontId="7" numFmtId="0" xfId="0" applyAlignment="1" applyBorder="1" applyFont="1">
      <alignment horizontal="center"/>
    </xf>
    <xf borderId="0" fillId="0" fontId="11" numFmtId="0" xfId="0" applyFont="1"/>
    <xf borderId="0" fillId="17" fontId="11" numFmtId="0" xfId="0" applyFill="1" applyFont="1"/>
    <xf borderId="0" fillId="17" fontId="12" numFmtId="0" xfId="0" applyFont="1"/>
    <xf borderId="1" fillId="8" fontId="13" numFmtId="0" xfId="0" applyAlignment="1" applyBorder="1" applyFont="1">
      <alignment horizontal="center"/>
    </xf>
    <xf borderId="0" fillId="17" fontId="11" numFmtId="0" xfId="0" applyAlignment="1" applyFont="1">
      <alignment horizontal="center"/>
    </xf>
    <xf borderId="0" fillId="17" fontId="12" numFmtId="0" xfId="0" applyAlignment="1" applyFont="1">
      <alignment horizontal="center"/>
    </xf>
    <xf borderId="3" fillId="7" fontId="13" numFmtId="0" xfId="0" applyAlignment="1" applyBorder="1" applyFont="1">
      <alignment horizontal="center" vertical="center"/>
    </xf>
    <xf borderId="3" fillId="2" fontId="13" numFmtId="0" xfId="0" applyAlignment="1" applyBorder="1" applyFont="1">
      <alignment horizontal="center" vertical="center"/>
    </xf>
    <xf borderId="3" fillId="6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3" xfId="0" applyAlignment="1" applyFont="1" applyNumberFormat="1">
      <alignment horizontal="center" vertical="center"/>
    </xf>
    <xf borderId="0" fillId="0" fontId="11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vertical="center"/>
    </xf>
    <xf borderId="0" fillId="18" fontId="14" numFmtId="3" xfId="0" applyAlignment="1" applyFill="1" applyFont="1" applyNumberFormat="1">
      <alignment horizontal="center" vertical="center"/>
    </xf>
    <xf borderId="1" fillId="8" fontId="15" numFmtId="0" xfId="0" applyAlignment="1" applyBorder="1" applyFont="1">
      <alignment horizontal="center"/>
    </xf>
    <xf borderId="3" fillId="7" fontId="15" numFmtId="0" xfId="0" applyAlignment="1" applyBorder="1" applyFont="1">
      <alignment horizontal="center" vertical="center"/>
    </xf>
    <xf borderId="3" fillId="2" fontId="15" numFmtId="0" xfId="0" applyAlignment="1" applyBorder="1" applyFont="1">
      <alignment horizontal="center" vertical="center"/>
    </xf>
    <xf borderId="3" fillId="6" fontId="15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6" numFmtId="3" xfId="0" applyAlignment="1" applyFont="1" applyNumberFormat="1">
      <alignment horizontal="center" vertical="center"/>
    </xf>
    <xf borderId="0" fillId="0" fontId="16" numFmtId="0" xfId="0" applyAlignment="1" applyFont="1">
      <alignment horizontal="center"/>
    </xf>
    <xf borderId="0" fillId="0" fontId="16" numFmtId="1" xfId="0" applyAlignment="1" applyFont="1" applyNumberFormat="1">
      <alignment horizontal="center"/>
    </xf>
    <xf borderId="0" fillId="0" fontId="16" numFmtId="3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center" vertical="center"/>
    </xf>
    <xf borderId="0" fillId="19" fontId="17" numFmtId="3" xfId="0" applyAlignment="1" applyFill="1" applyFont="1" applyNumberFormat="1">
      <alignment horizontal="center" vertical="center"/>
    </xf>
    <xf borderId="0" fillId="17" fontId="4" numFmtId="0" xfId="0" applyFont="1"/>
    <xf borderId="0" fillId="17" fontId="18" numFmtId="0" xfId="0" applyFont="1"/>
    <xf borderId="3" fillId="20" fontId="3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left"/>
    </xf>
    <xf borderId="0" fillId="0" fontId="7" numFmtId="0" xfId="0" applyAlignment="1" applyFont="1">
      <alignment horizontal="center"/>
    </xf>
    <xf borderId="4" fillId="1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20" fontId="3" numFmtId="0" xfId="0" applyAlignment="1" applyBorder="1" applyFont="1">
      <alignment horizontal="center" vertical="center"/>
    </xf>
    <xf borderId="7" fillId="7" fontId="3" numFmtId="0" xfId="0" applyAlignment="1" applyBorder="1" applyFont="1">
      <alignment horizontal="center" vertical="center"/>
    </xf>
    <xf borderId="7" fillId="6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3" xfId="0" applyAlignment="1" applyBorder="1" applyFont="1" applyNumberFormat="1">
      <alignment horizontal="center" vertical="center"/>
    </xf>
    <xf borderId="7" fillId="0" fontId="5" numFmtId="164" xfId="0" applyAlignment="1" applyBorder="1" applyFont="1" applyNumberFormat="1">
      <alignment horizontal="center" vertical="center"/>
    </xf>
    <xf borderId="7" fillId="0" fontId="4" numFmtId="0" xfId="0" applyBorder="1" applyFont="1"/>
    <xf borderId="7" fillId="0" fontId="19" numFmtId="3" xfId="0" applyAlignment="1" applyBorder="1" applyFont="1" applyNumberFormat="1">
      <alignment horizontal="center" vertical="center"/>
    </xf>
    <xf borderId="7" fillId="0" fontId="19" numFmtId="164" xfId="0" applyAlignment="1" applyBorder="1" applyFont="1" applyNumberFormat="1">
      <alignment horizontal="center" vertical="center"/>
    </xf>
    <xf borderId="0" fillId="0" fontId="20" numFmtId="164" xfId="0" applyFont="1" applyNumberFormat="1"/>
    <xf borderId="8" fillId="21" fontId="21" numFmtId="0" xfId="0" applyAlignment="1" applyBorder="1" applyFill="1" applyFont="1">
      <alignment horizontal="center" vertical="bottom"/>
    </xf>
    <xf borderId="9" fillId="0" fontId="2" numFmtId="0" xfId="0" applyBorder="1" applyFont="1"/>
    <xf borderId="10" fillId="0" fontId="2" numFmtId="0" xfId="0" applyBorder="1" applyFont="1"/>
    <xf borderId="11" fillId="22" fontId="22" numFmtId="0" xfId="0" applyAlignment="1" applyBorder="1" applyFill="1" applyFont="1">
      <alignment horizontal="center" shrinkToFit="0" vertical="bottom" wrapText="1"/>
    </xf>
    <xf borderId="8" fillId="22" fontId="22" numFmtId="0" xfId="0" applyAlignment="1" applyBorder="1" applyFont="1">
      <alignment horizontal="center" shrinkToFit="0" vertical="bottom" wrapText="1"/>
    </xf>
    <xf borderId="10" fillId="22" fontId="22" numFmtId="0" xfId="0" applyAlignment="1" applyBorder="1" applyFont="1">
      <alignment horizontal="center" shrinkToFit="0" vertical="bottom" wrapText="1"/>
    </xf>
    <xf borderId="12" fillId="0" fontId="2" numFmtId="0" xfId="0" applyBorder="1" applyFont="1"/>
    <xf borderId="13" fillId="0" fontId="2" numFmtId="0" xfId="0" applyBorder="1" applyFont="1"/>
    <xf borderId="14" fillId="22" fontId="22" numFmtId="0" xfId="0" applyAlignment="1" applyBorder="1" applyFont="1">
      <alignment horizontal="center" shrinkToFit="0" vertical="bottom" wrapText="1"/>
    </xf>
    <xf borderId="15" fillId="22" fontId="22" numFmtId="0" xfId="0" applyAlignment="1" applyBorder="1" applyFont="1">
      <alignment horizontal="center" shrinkToFit="0" vertical="bottom" wrapText="1"/>
    </xf>
    <xf borderId="16" fillId="22" fontId="22" numFmtId="0" xfId="0" applyAlignment="1" applyBorder="1" applyFont="1">
      <alignment horizontal="center" shrinkToFit="0" vertical="bottom" wrapText="1"/>
    </xf>
    <xf borderId="17" fillId="0" fontId="2" numFmtId="0" xfId="0" applyBorder="1" applyFont="1"/>
    <xf borderId="18" fillId="0" fontId="23" numFmtId="0" xfId="0" applyAlignment="1" applyBorder="1" applyFont="1">
      <alignment horizontal="center"/>
    </xf>
    <xf borderId="19" fillId="0" fontId="23" numFmtId="0" xfId="0" applyAlignment="1" applyBorder="1" applyFont="1">
      <alignment horizontal="center"/>
    </xf>
    <xf borderId="19" fillId="0" fontId="23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/>
    </xf>
    <xf borderId="19" fillId="0" fontId="24" numFmtId="0" xfId="0" applyAlignment="1" applyBorder="1" applyFont="1">
      <alignment vertical="bottom"/>
    </xf>
    <xf borderId="19" fillId="0" fontId="24" numFmtId="0" xfId="0" applyAlignment="1" applyBorder="1" applyFont="1">
      <alignment horizontal="center" vertical="bottom"/>
    </xf>
    <xf borderId="20" fillId="0" fontId="24" numFmtId="0" xfId="0" applyAlignment="1" applyBorder="1" applyFont="1">
      <alignment vertical="bottom"/>
    </xf>
    <xf borderId="7" fillId="0" fontId="23" numFmtId="0" xfId="0" applyAlignment="1" applyBorder="1" applyFont="1">
      <alignment horizontal="center"/>
    </xf>
    <xf borderId="7" fillId="0" fontId="2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7" fillId="0" fontId="24" numFmtId="0" xfId="0" applyAlignment="1" applyBorder="1" applyFont="1">
      <alignment vertical="bottom"/>
    </xf>
    <xf borderId="7" fillId="0" fontId="24" numFmtId="0" xfId="0" applyAlignment="1" applyBorder="1" applyFont="1">
      <alignment horizontal="center" vertical="bottom"/>
    </xf>
    <xf borderId="7" fillId="0" fontId="25" numFmtId="0" xfId="0" applyAlignment="1" applyBorder="1" applyFont="1">
      <alignment horizontal="center"/>
    </xf>
    <xf borderId="7" fillId="0" fontId="24" numFmtId="165" xfId="0" applyAlignment="1" applyBorder="1" applyFont="1" applyNumberFormat="1">
      <alignment horizontal="center" vertical="bottom"/>
    </xf>
    <xf borderId="0" fillId="0" fontId="2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eNIlF9YzrB4Fh_4ugONhf56Ge3ZGX3pxORoatPJcu8Q/edit?usp=sharing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1.71"/>
    <col customWidth="1" min="3" max="3" width="18.43"/>
    <col customWidth="1" min="4" max="4" width="17.57"/>
    <col customWidth="1" min="5" max="5" width="17.29"/>
    <col customWidth="1" min="6" max="6" width="18.29"/>
    <col customWidth="1" min="7" max="7" width="15.57"/>
    <col customWidth="1" min="8" max="8" width="15.14"/>
    <col customWidth="1" min="9" max="9" width="19.57"/>
    <col customWidth="1" min="10" max="10" width="16.29"/>
    <col customWidth="1" min="11" max="11" width="16.86"/>
    <col customWidth="1" min="12" max="12" width="17.29"/>
    <col customWidth="1" min="13" max="13" width="17.57"/>
    <col customWidth="1" min="14" max="14" width="16.86"/>
    <col customWidth="1" min="15" max="15" width="18.57"/>
    <col customWidth="1" min="16" max="16" width="18.14"/>
    <col customWidth="1" min="17" max="17" width="17.14"/>
    <col customWidth="1" min="18" max="18" width="18.86"/>
    <col customWidth="1" min="19" max="19" width="15.71"/>
    <col customWidth="1" min="20" max="20" width="18.57"/>
    <col customWidth="1" min="21" max="21" width="17.57"/>
    <col customWidth="1" min="22" max="22" width="16.29"/>
    <col customWidth="1" min="23" max="23" width="17.43"/>
    <col customWidth="1" min="24" max="24" width="19.14"/>
    <col customWidth="1" min="25" max="25" width="17.14"/>
    <col customWidth="1" min="26" max="26" width="16.57"/>
    <col customWidth="1" min="27" max="27" width="17.71"/>
    <col customWidth="1" min="28" max="28" width="17.0"/>
    <col customWidth="1" min="29" max="29" width="17.43"/>
    <col customWidth="1" min="30" max="30" width="17.71"/>
  </cols>
  <sheetData>
    <row r="1" ht="14.25" customHeight="1">
      <c r="A1" s="1" t="s">
        <v>0</v>
      </c>
      <c r="B1" s="2"/>
      <c r="C1" s="2"/>
      <c r="D1" s="3" t="s">
        <v>1</v>
      </c>
      <c r="E1" s="2"/>
      <c r="F1" s="2"/>
      <c r="G1" s="4" t="s">
        <v>2</v>
      </c>
      <c r="H1" s="2"/>
      <c r="I1" s="2"/>
      <c r="J1" s="5" t="s">
        <v>3</v>
      </c>
      <c r="K1" s="2"/>
      <c r="L1" s="2"/>
      <c r="M1" s="6" t="s">
        <v>4</v>
      </c>
      <c r="N1" s="2"/>
      <c r="O1" s="2"/>
      <c r="P1" s="7" t="s">
        <v>5</v>
      </c>
      <c r="Q1" s="2"/>
      <c r="R1" s="2"/>
      <c r="S1" s="8" t="s">
        <v>6</v>
      </c>
      <c r="T1" s="2"/>
      <c r="U1" s="2"/>
      <c r="V1" s="9" t="s">
        <v>7</v>
      </c>
      <c r="W1" s="2"/>
      <c r="X1" s="2"/>
      <c r="Y1" s="6" t="s">
        <v>8</v>
      </c>
      <c r="Z1" s="2"/>
      <c r="AA1" s="2"/>
      <c r="AB1" s="10" t="s">
        <v>9</v>
      </c>
      <c r="AC1" s="2"/>
      <c r="AD1" s="2"/>
    </row>
    <row r="2" ht="14.25" customHeight="1">
      <c r="A2" s="11" t="s">
        <v>10</v>
      </c>
      <c r="B2" s="11" t="s">
        <v>11</v>
      </c>
      <c r="C2" s="11" t="s">
        <v>12</v>
      </c>
      <c r="D2" s="11" t="s">
        <v>10</v>
      </c>
      <c r="E2" s="11" t="s">
        <v>11</v>
      </c>
      <c r="F2" s="11" t="s">
        <v>12</v>
      </c>
      <c r="G2" s="11" t="s">
        <v>10</v>
      </c>
      <c r="H2" s="11" t="s">
        <v>11</v>
      </c>
      <c r="I2" s="11" t="s">
        <v>12</v>
      </c>
      <c r="J2" s="11" t="s">
        <v>10</v>
      </c>
      <c r="K2" s="11" t="s">
        <v>11</v>
      </c>
      <c r="L2" s="11" t="s">
        <v>12</v>
      </c>
      <c r="M2" s="11" t="s">
        <v>10</v>
      </c>
      <c r="N2" s="11" t="s">
        <v>11</v>
      </c>
      <c r="O2" s="11" t="s">
        <v>12</v>
      </c>
      <c r="P2" s="11" t="s">
        <v>10</v>
      </c>
      <c r="Q2" s="11" t="s">
        <v>11</v>
      </c>
      <c r="R2" s="11" t="s">
        <v>12</v>
      </c>
      <c r="S2" s="11" t="s">
        <v>10</v>
      </c>
      <c r="T2" s="11" t="s">
        <v>11</v>
      </c>
      <c r="U2" s="11" t="s">
        <v>12</v>
      </c>
      <c r="V2" s="11" t="s">
        <v>10</v>
      </c>
      <c r="W2" s="11" t="s">
        <v>11</v>
      </c>
      <c r="X2" s="11" t="s">
        <v>12</v>
      </c>
      <c r="Y2" s="11" t="s">
        <v>10</v>
      </c>
      <c r="Z2" s="11" t="s">
        <v>11</v>
      </c>
      <c r="AA2" s="11" t="s">
        <v>12</v>
      </c>
      <c r="AB2" s="11" t="s">
        <v>10</v>
      </c>
      <c r="AC2" s="11" t="s">
        <v>11</v>
      </c>
      <c r="AD2" s="11" t="s">
        <v>12</v>
      </c>
    </row>
    <row r="3" ht="14.25" customHeight="1">
      <c r="A3" s="12" t="s">
        <v>13</v>
      </c>
      <c r="B3" s="13"/>
      <c r="C3" s="14"/>
      <c r="D3" s="12" t="s">
        <v>13</v>
      </c>
      <c r="E3" s="13"/>
      <c r="F3" s="14"/>
      <c r="G3" s="12" t="s">
        <v>13</v>
      </c>
      <c r="H3" s="13"/>
      <c r="I3" s="14"/>
      <c r="J3" s="12" t="s">
        <v>13</v>
      </c>
      <c r="K3" s="13"/>
      <c r="L3" s="14"/>
      <c r="M3" s="12" t="s">
        <v>13</v>
      </c>
      <c r="N3" s="13"/>
      <c r="O3" s="14"/>
      <c r="P3" s="12" t="s">
        <v>13</v>
      </c>
      <c r="Q3" s="13"/>
      <c r="R3" s="14"/>
      <c r="S3" s="12" t="s">
        <v>13</v>
      </c>
      <c r="T3" s="13"/>
      <c r="U3" s="14"/>
      <c r="V3" s="12" t="s">
        <v>13</v>
      </c>
      <c r="W3" s="13"/>
      <c r="X3" s="14"/>
      <c r="Y3" s="12" t="s">
        <v>13</v>
      </c>
      <c r="Z3" s="13"/>
      <c r="AA3" s="14"/>
      <c r="AB3" s="12" t="s">
        <v>13</v>
      </c>
      <c r="AC3" s="13"/>
      <c r="AD3" s="14"/>
    </row>
    <row r="4" ht="14.25" customHeight="1">
      <c r="A4" s="12" t="s">
        <v>14</v>
      </c>
      <c r="B4" s="13"/>
      <c r="C4" s="14"/>
      <c r="D4" s="12" t="s">
        <v>14</v>
      </c>
      <c r="E4" s="13"/>
      <c r="F4" s="14"/>
      <c r="G4" s="12" t="s">
        <v>14</v>
      </c>
      <c r="H4" s="13"/>
      <c r="I4" s="14"/>
      <c r="J4" s="12" t="s">
        <v>14</v>
      </c>
      <c r="K4" s="13"/>
      <c r="L4" s="14"/>
      <c r="M4" s="12" t="s">
        <v>14</v>
      </c>
      <c r="N4" s="13"/>
      <c r="O4" s="14"/>
      <c r="P4" s="12" t="s">
        <v>14</v>
      </c>
      <c r="Q4" s="13"/>
      <c r="R4" s="14"/>
      <c r="S4" s="12" t="s">
        <v>14</v>
      </c>
      <c r="T4" s="13"/>
      <c r="U4" s="14"/>
      <c r="V4" s="12" t="s">
        <v>14</v>
      </c>
      <c r="W4" s="13"/>
      <c r="X4" s="14"/>
      <c r="Y4" s="12" t="s">
        <v>14</v>
      </c>
      <c r="Z4" s="13"/>
      <c r="AA4" s="14"/>
      <c r="AB4" s="12" t="s">
        <v>14</v>
      </c>
      <c r="AC4" s="13"/>
      <c r="AD4" s="14"/>
    </row>
    <row r="5" ht="14.25" customHeight="1">
      <c r="A5" s="12" t="s">
        <v>15</v>
      </c>
      <c r="B5" s="13"/>
      <c r="C5" s="14"/>
      <c r="D5" s="12" t="s">
        <v>15</v>
      </c>
      <c r="E5" s="13"/>
      <c r="F5" s="14"/>
      <c r="G5" s="12" t="s">
        <v>15</v>
      </c>
      <c r="H5" s="13"/>
      <c r="I5" s="14"/>
      <c r="J5" s="12" t="s">
        <v>15</v>
      </c>
      <c r="K5" s="13"/>
      <c r="L5" s="14"/>
      <c r="M5" s="12" t="s">
        <v>15</v>
      </c>
      <c r="N5" s="13"/>
      <c r="P5" s="12" t="s">
        <v>15</v>
      </c>
      <c r="Q5" s="13"/>
      <c r="R5" s="14"/>
      <c r="S5" s="12" t="s">
        <v>15</v>
      </c>
      <c r="T5" s="13"/>
      <c r="U5" s="14"/>
      <c r="V5" s="12" t="s">
        <v>15</v>
      </c>
      <c r="W5" s="13"/>
      <c r="X5" s="14"/>
      <c r="Y5" s="12" t="s">
        <v>15</v>
      </c>
      <c r="Z5" s="13"/>
      <c r="AA5" s="14"/>
      <c r="AB5" s="12" t="s">
        <v>15</v>
      </c>
      <c r="AC5" s="13"/>
      <c r="AD5" s="14"/>
    </row>
    <row r="6" ht="14.25" customHeight="1">
      <c r="A6" s="12" t="s">
        <v>16</v>
      </c>
      <c r="B6" s="13"/>
      <c r="C6" s="13"/>
      <c r="D6" s="12" t="s">
        <v>16</v>
      </c>
      <c r="E6" s="13"/>
      <c r="F6" s="13"/>
      <c r="G6" s="12" t="s">
        <v>16</v>
      </c>
      <c r="H6" s="13"/>
      <c r="I6" s="13"/>
      <c r="J6" s="12" t="s">
        <v>16</v>
      </c>
      <c r="K6" s="13"/>
      <c r="L6" s="13"/>
      <c r="M6" s="12" t="s">
        <v>16</v>
      </c>
      <c r="N6" s="13"/>
      <c r="O6" s="14"/>
      <c r="P6" s="12" t="s">
        <v>16</v>
      </c>
      <c r="Q6" s="13"/>
      <c r="R6" s="13"/>
      <c r="S6" s="12" t="s">
        <v>16</v>
      </c>
      <c r="T6" s="13"/>
      <c r="U6" s="13"/>
      <c r="V6" s="12" t="s">
        <v>16</v>
      </c>
      <c r="W6" s="13"/>
      <c r="X6" s="13"/>
      <c r="Y6" s="12" t="s">
        <v>16</v>
      </c>
      <c r="Z6" s="13"/>
      <c r="AA6" s="13"/>
      <c r="AB6" s="12" t="s">
        <v>16</v>
      </c>
      <c r="AC6" s="13"/>
      <c r="AD6" s="13"/>
    </row>
    <row r="7" ht="14.25" customHeight="1">
      <c r="A7" s="12" t="s">
        <v>17</v>
      </c>
      <c r="B7" s="13"/>
      <c r="C7" s="13"/>
      <c r="D7" s="12" t="s">
        <v>17</v>
      </c>
      <c r="E7" s="13"/>
      <c r="F7" s="13"/>
      <c r="G7" s="12" t="s">
        <v>17</v>
      </c>
      <c r="H7" s="13"/>
      <c r="I7" s="13"/>
      <c r="J7" s="12" t="s">
        <v>17</v>
      </c>
      <c r="K7" s="13"/>
      <c r="L7" s="13"/>
      <c r="M7" s="12" t="s">
        <v>17</v>
      </c>
      <c r="N7" s="13"/>
      <c r="O7" s="13"/>
      <c r="P7" s="12" t="s">
        <v>17</v>
      </c>
      <c r="Q7" s="13"/>
      <c r="R7" s="13"/>
      <c r="S7" s="12" t="s">
        <v>17</v>
      </c>
      <c r="T7" s="13"/>
      <c r="U7" s="13"/>
      <c r="V7" s="12" t="s">
        <v>17</v>
      </c>
      <c r="W7" s="13"/>
      <c r="X7" s="13"/>
      <c r="Y7" s="12" t="s">
        <v>17</v>
      </c>
      <c r="Z7" s="13"/>
      <c r="AA7" s="13"/>
      <c r="AB7" s="12" t="s">
        <v>17</v>
      </c>
      <c r="AC7" s="13"/>
      <c r="AD7" s="13"/>
    </row>
    <row r="8" ht="14.25" customHeight="1">
      <c r="A8" s="12" t="s">
        <v>18</v>
      </c>
      <c r="B8" s="13"/>
      <c r="C8" s="14"/>
      <c r="D8" s="12" t="s">
        <v>18</v>
      </c>
      <c r="E8" s="13"/>
      <c r="F8" s="14"/>
      <c r="G8" s="12" t="s">
        <v>18</v>
      </c>
      <c r="H8" s="13"/>
      <c r="I8" s="14"/>
      <c r="J8" s="12" t="s">
        <v>18</v>
      </c>
      <c r="K8" s="13"/>
      <c r="L8" s="14"/>
      <c r="M8" s="12" t="s">
        <v>18</v>
      </c>
      <c r="N8" s="13"/>
      <c r="O8" s="14"/>
      <c r="P8" s="12" t="s">
        <v>18</v>
      </c>
      <c r="Q8" s="13"/>
      <c r="R8" s="14"/>
      <c r="S8" s="12" t="s">
        <v>18</v>
      </c>
      <c r="T8" s="13"/>
      <c r="U8" s="14"/>
      <c r="V8" s="12" t="s">
        <v>18</v>
      </c>
      <c r="W8" s="13"/>
      <c r="X8" s="14"/>
      <c r="Y8" s="12" t="s">
        <v>18</v>
      </c>
      <c r="Z8" s="13"/>
      <c r="AA8" s="14"/>
      <c r="AB8" s="12" t="s">
        <v>18</v>
      </c>
      <c r="AC8" s="13"/>
      <c r="AD8" s="14"/>
    </row>
    <row r="9" ht="14.25" customHeight="1">
      <c r="A9" s="12" t="s">
        <v>19</v>
      </c>
      <c r="B9" s="13"/>
      <c r="C9" s="14"/>
      <c r="D9" s="12" t="s">
        <v>19</v>
      </c>
      <c r="E9" s="13"/>
      <c r="F9" s="14"/>
      <c r="G9" s="12" t="s">
        <v>19</v>
      </c>
      <c r="H9" s="13"/>
      <c r="I9" s="14"/>
      <c r="J9" s="12" t="s">
        <v>19</v>
      </c>
      <c r="K9" s="13"/>
      <c r="L9" s="14"/>
      <c r="M9" s="12" t="s">
        <v>19</v>
      </c>
      <c r="N9" s="13"/>
      <c r="O9" s="14"/>
      <c r="P9" s="12" t="s">
        <v>19</v>
      </c>
      <c r="Q9" s="13"/>
      <c r="R9" s="14"/>
      <c r="S9" s="12" t="s">
        <v>19</v>
      </c>
      <c r="T9" s="13"/>
      <c r="U9" s="14"/>
      <c r="V9" s="12" t="s">
        <v>19</v>
      </c>
      <c r="W9" s="13"/>
      <c r="X9" s="14"/>
      <c r="Y9" s="12" t="s">
        <v>19</v>
      </c>
      <c r="Z9" s="13"/>
      <c r="AA9" s="14"/>
      <c r="AB9" s="12" t="s">
        <v>19</v>
      </c>
      <c r="AC9" s="13"/>
      <c r="AD9" s="14"/>
    </row>
    <row r="10" ht="14.25" customHeight="1">
      <c r="A10" s="12" t="s">
        <v>20</v>
      </c>
      <c r="B10" s="13"/>
      <c r="C10" s="14"/>
      <c r="D10" s="12" t="s">
        <v>20</v>
      </c>
      <c r="E10" s="13"/>
      <c r="F10" s="14"/>
      <c r="G10" s="12" t="s">
        <v>20</v>
      </c>
      <c r="H10" s="13"/>
      <c r="I10" s="14"/>
      <c r="J10" s="12" t="s">
        <v>20</v>
      </c>
      <c r="K10" s="13"/>
      <c r="L10" s="14"/>
      <c r="M10" s="12" t="s">
        <v>20</v>
      </c>
      <c r="N10" s="13"/>
      <c r="O10" s="14"/>
      <c r="P10" s="12" t="s">
        <v>20</v>
      </c>
      <c r="Q10" s="13"/>
      <c r="R10" s="14"/>
      <c r="S10" s="12" t="s">
        <v>20</v>
      </c>
      <c r="T10" s="13"/>
      <c r="U10" s="14"/>
      <c r="V10" s="12" t="s">
        <v>20</v>
      </c>
      <c r="W10" s="13"/>
      <c r="X10" s="14"/>
      <c r="Y10" s="12" t="s">
        <v>20</v>
      </c>
      <c r="Z10" s="13"/>
      <c r="AA10" s="14"/>
      <c r="AB10" s="12" t="s">
        <v>20</v>
      </c>
      <c r="AC10" s="13"/>
      <c r="AD10" s="14"/>
    </row>
    <row r="11" ht="14.25" customHeight="1">
      <c r="A11" s="12" t="s">
        <v>21</v>
      </c>
      <c r="D11" s="12" t="s">
        <v>21</v>
      </c>
      <c r="F11" s="14"/>
      <c r="G11" s="12" t="s">
        <v>21</v>
      </c>
      <c r="I11" s="14"/>
      <c r="J11" s="12" t="s">
        <v>21</v>
      </c>
      <c r="L11" s="14"/>
      <c r="M11" s="12" t="s">
        <v>21</v>
      </c>
      <c r="N11" s="13"/>
      <c r="O11" s="14"/>
      <c r="P11" s="12" t="s">
        <v>21</v>
      </c>
      <c r="Q11" s="13"/>
      <c r="R11" s="14"/>
      <c r="S11" s="12" t="s">
        <v>21</v>
      </c>
      <c r="T11" s="13"/>
      <c r="U11" s="14"/>
      <c r="V11" s="12" t="s">
        <v>21</v>
      </c>
      <c r="W11" s="13"/>
      <c r="X11" s="14"/>
      <c r="Y11" s="12" t="s">
        <v>21</v>
      </c>
      <c r="AA11" s="14"/>
      <c r="AB11" s="12" t="s">
        <v>21</v>
      </c>
      <c r="AC11" s="13"/>
      <c r="AD11" s="13"/>
    </row>
    <row r="12" ht="14.25" customHeight="1">
      <c r="A12" s="12" t="s">
        <v>22</v>
      </c>
      <c r="D12" s="12" t="s">
        <v>22</v>
      </c>
      <c r="F12" s="14"/>
      <c r="G12" s="12" t="s">
        <v>22</v>
      </c>
      <c r="I12" s="14"/>
      <c r="J12" s="12" t="s">
        <v>22</v>
      </c>
      <c r="M12" s="12" t="s">
        <v>22</v>
      </c>
      <c r="N12" s="13"/>
      <c r="O12" s="14"/>
      <c r="P12" s="12" t="s">
        <v>22</v>
      </c>
      <c r="Q12" s="13"/>
      <c r="R12" s="14"/>
      <c r="S12" s="12" t="s">
        <v>22</v>
      </c>
      <c r="T12" s="13"/>
      <c r="U12" s="14"/>
      <c r="V12" s="12" t="s">
        <v>22</v>
      </c>
      <c r="W12" s="13"/>
      <c r="X12" s="14"/>
      <c r="Y12" s="12" t="s">
        <v>22</v>
      </c>
      <c r="AB12" s="12" t="s">
        <v>22</v>
      </c>
      <c r="AC12" s="13"/>
      <c r="AD12" s="13"/>
    </row>
    <row r="13" ht="14.25" customHeight="1">
      <c r="A13" s="12" t="s">
        <v>23</v>
      </c>
      <c r="B13" s="12">
        <v>129.0</v>
      </c>
      <c r="C13" s="12">
        <v>1491.0</v>
      </c>
      <c r="D13" s="12" t="s">
        <v>23</v>
      </c>
      <c r="E13" s="12">
        <v>114.0</v>
      </c>
      <c r="F13" s="12">
        <v>1531.0</v>
      </c>
      <c r="G13" s="12" t="s">
        <v>23</v>
      </c>
      <c r="H13" s="12">
        <v>120.0</v>
      </c>
      <c r="I13" s="12">
        <v>1571.0</v>
      </c>
      <c r="J13" s="12" t="s">
        <v>23</v>
      </c>
      <c r="K13" s="12">
        <v>101.0</v>
      </c>
      <c r="L13" s="12">
        <v>1486.0</v>
      </c>
      <c r="M13" s="12" t="s">
        <v>23</v>
      </c>
      <c r="N13" s="13">
        <v>56.0</v>
      </c>
      <c r="O13" s="14">
        <v>1182.0</v>
      </c>
      <c r="P13" s="12" t="s">
        <v>23</v>
      </c>
      <c r="Q13" s="13"/>
      <c r="R13" s="14"/>
      <c r="S13" s="12" t="s">
        <v>23</v>
      </c>
      <c r="T13" s="13"/>
      <c r="U13" s="14"/>
      <c r="V13" s="12" t="s">
        <v>23</v>
      </c>
      <c r="W13" s="13">
        <v>28.0</v>
      </c>
      <c r="X13" s="14">
        <v>1285.0</v>
      </c>
      <c r="Y13" s="12" t="s">
        <v>23</v>
      </c>
      <c r="Z13" s="12">
        <v>51.0</v>
      </c>
      <c r="AA13" s="12">
        <v>1434.0</v>
      </c>
      <c r="AB13" s="12" t="s">
        <v>23</v>
      </c>
      <c r="AC13" s="13">
        <v>39.0</v>
      </c>
      <c r="AD13" s="13">
        <v>1335.0</v>
      </c>
    </row>
    <row r="14" ht="14.25" customHeight="1">
      <c r="A14" s="12" t="s">
        <v>24</v>
      </c>
      <c r="D14" s="12" t="s">
        <v>24</v>
      </c>
      <c r="E14" s="13"/>
      <c r="F14" s="13"/>
      <c r="G14" s="12" t="s">
        <v>24</v>
      </c>
      <c r="H14" s="13"/>
      <c r="I14" s="13"/>
      <c r="J14" s="12" t="s">
        <v>24</v>
      </c>
      <c r="M14" s="12" t="s">
        <v>24</v>
      </c>
      <c r="P14" s="12" t="s">
        <v>24</v>
      </c>
      <c r="S14" s="12" t="s">
        <v>24</v>
      </c>
      <c r="V14" s="12" t="s">
        <v>24</v>
      </c>
      <c r="Y14" s="12" t="s">
        <v>24</v>
      </c>
      <c r="AB14" s="12" t="s">
        <v>24</v>
      </c>
      <c r="AC14" s="13"/>
      <c r="AD14" s="13"/>
    </row>
    <row r="15" ht="14.25" customHeight="1">
      <c r="A15" s="15" t="s">
        <v>25</v>
      </c>
      <c r="B15" s="16">
        <f t="shared" ref="B15:C15" si="1">SUM(B3:B14)</f>
        <v>129</v>
      </c>
      <c r="C15" s="17">
        <f t="shared" si="1"/>
        <v>1491</v>
      </c>
      <c r="D15" s="15" t="s">
        <v>25</v>
      </c>
      <c r="E15" s="16">
        <f t="shared" ref="E15:F15" si="2">SUM(E3:E14)</f>
        <v>114</v>
      </c>
      <c r="F15" s="17">
        <f t="shared" si="2"/>
        <v>1531</v>
      </c>
      <c r="G15" s="15" t="s">
        <v>25</v>
      </c>
      <c r="H15" s="16">
        <f t="shared" ref="H15:I15" si="3">SUM(H3:H14)</f>
        <v>120</v>
      </c>
      <c r="I15" s="17">
        <f t="shared" si="3"/>
        <v>1571</v>
      </c>
      <c r="J15" s="15" t="s">
        <v>25</v>
      </c>
      <c r="K15" s="16">
        <f t="shared" ref="K15:L15" si="4">SUM(K3:K14)</f>
        <v>101</v>
      </c>
      <c r="L15" s="17">
        <f t="shared" si="4"/>
        <v>1486</v>
      </c>
      <c r="M15" s="15" t="s">
        <v>25</v>
      </c>
      <c r="N15" s="16">
        <f t="shared" ref="N15:O15" si="5">SUM(N3:N14)</f>
        <v>56</v>
      </c>
      <c r="O15" s="17">
        <f t="shared" si="5"/>
        <v>1182</v>
      </c>
      <c r="P15" s="15" t="s">
        <v>25</v>
      </c>
      <c r="Q15" s="16">
        <f t="shared" ref="Q15:R15" si="6">SUM(Q3:Q14)</f>
        <v>0</v>
      </c>
      <c r="R15" s="17">
        <f t="shared" si="6"/>
        <v>0</v>
      </c>
      <c r="S15" s="15" t="s">
        <v>25</v>
      </c>
      <c r="T15" s="16">
        <f t="shared" ref="T15:U15" si="7">SUM(T3:T14)</f>
        <v>0</v>
      </c>
      <c r="U15" s="17">
        <f t="shared" si="7"/>
        <v>0</v>
      </c>
      <c r="V15" s="15" t="s">
        <v>25</v>
      </c>
      <c r="W15" s="16">
        <f t="shared" ref="W15:X15" si="8">SUM(W3:W14)</f>
        <v>28</v>
      </c>
      <c r="X15" s="17">
        <f t="shared" si="8"/>
        <v>1285</v>
      </c>
      <c r="Y15" s="15" t="s">
        <v>25</v>
      </c>
      <c r="Z15" s="16">
        <f t="shared" ref="Z15:AA15" si="9">SUM(Z3:Z14)</f>
        <v>51</v>
      </c>
      <c r="AA15" s="17">
        <f t="shared" si="9"/>
        <v>1434</v>
      </c>
      <c r="AB15" s="15" t="s">
        <v>25</v>
      </c>
      <c r="AC15" s="16">
        <f t="shared" ref="AC15:AD15" si="10">SUM(AC3:AC14)</f>
        <v>39</v>
      </c>
      <c r="AD15" s="17">
        <f t="shared" si="10"/>
        <v>1335</v>
      </c>
    </row>
    <row r="16" ht="14.25" customHeight="1"/>
    <row r="17" ht="14.25" customHeight="1">
      <c r="A17" s="1" t="s">
        <v>26</v>
      </c>
      <c r="B17" s="2"/>
      <c r="C17" s="2"/>
      <c r="D17" s="3" t="s">
        <v>27</v>
      </c>
      <c r="E17" s="2"/>
      <c r="F17" s="2"/>
      <c r="G17" s="4" t="s">
        <v>28</v>
      </c>
      <c r="H17" s="2"/>
      <c r="I17" s="2"/>
      <c r="J17" s="5" t="s">
        <v>29</v>
      </c>
      <c r="K17" s="2"/>
      <c r="L17" s="2"/>
      <c r="M17" s="6" t="s">
        <v>30</v>
      </c>
      <c r="N17" s="2"/>
      <c r="O17" s="2"/>
      <c r="P17" s="7" t="s">
        <v>31</v>
      </c>
      <c r="Q17" s="2"/>
      <c r="R17" s="2"/>
      <c r="S17" s="8" t="s">
        <v>32</v>
      </c>
      <c r="T17" s="2"/>
      <c r="U17" s="2"/>
      <c r="V17" s="9" t="s">
        <v>33</v>
      </c>
      <c r="W17" s="2"/>
      <c r="X17" s="2"/>
    </row>
    <row r="18" ht="14.25" customHeight="1">
      <c r="A18" s="11" t="s">
        <v>10</v>
      </c>
      <c r="B18" s="11" t="s">
        <v>11</v>
      </c>
      <c r="C18" s="11" t="s">
        <v>12</v>
      </c>
      <c r="D18" s="11" t="s">
        <v>10</v>
      </c>
      <c r="E18" s="11" t="s">
        <v>11</v>
      </c>
      <c r="F18" s="11" t="s">
        <v>12</v>
      </c>
      <c r="G18" s="11" t="s">
        <v>10</v>
      </c>
      <c r="H18" s="11" t="s">
        <v>11</v>
      </c>
      <c r="I18" s="11" t="s">
        <v>12</v>
      </c>
      <c r="J18" s="11" t="s">
        <v>10</v>
      </c>
      <c r="K18" s="11" t="s">
        <v>11</v>
      </c>
      <c r="L18" s="11" t="s">
        <v>12</v>
      </c>
      <c r="M18" s="11" t="s">
        <v>10</v>
      </c>
      <c r="N18" s="11" t="s">
        <v>11</v>
      </c>
      <c r="O18" s="11" t="s">
        <v>12</v>
      </c>
      <c r="P18" s="11" t="s">
        <v>10</v>
      </c>
      <c r="Q18" s="11" t="s">
        <v>11</v>
      </c>
      <c r="R18" s="11" t="s">
        <v>12</v>
      </c>
      <c r="S18" s="11" t="s">
        <v>10</v>
      </c>
      <c r="T18" s="11" t="s">
        <v>11</v>
      </c>
      <c r="U18" s="11" t="s">
        <v>12</v>
      </c>
      <c r="V18" s="11" t="s">
        <v>10</v>
      </c>
      <c r="W18" s="11" t="s">
        <v>11</v>
      </c>
      <c r="X18" s="11" t="s">
        <v>12</v>
      </c>
    </row>
    <row r="19" ht="14.25" customHeight="1">
      <c r="A19" s="12" t="s">
        <v>13</v>
      </c>
      <c r="B19" s="13">
        <v>39.0</v>
      </c>
      <c r="C19" s="14">
        <v>1009.0</v>
      </c>
      <c r="D19" s="12" t="s">
        <v>13</v>
      </c>
      <c r="E19" s="13">
        <v>121.0</v>
      </c>
      <c r="F19" s="14">
        <v>2742.0</v>
      </c>
      <c r="G19" s="12" t="s">
        <v>13</v>
      </c>
      <c r="H19" s="13"/>
      <c r="I19" s="14"/>
      <c r="J19" s="12" t="s">
        <v>13</v>
      </c>
      <c r="K19" s="13">
        <v>5.0</v>
      </c>
      <c r="L19" s="14">
        <v>25.0</v>
      </c>
      <c r="M19" s="12" t="s">
        <v>13</v>
      </c>
      <c r="N19" s="13">
        <v>110.0</v>
      </c>
      <c r="O19" s="14">
        <v>3751.0</v>
      </c>
      <c r="P19" s="12" t="s">
        <v>13</v>
      </c>
      <c r="Q19" s="13">
        <v>60.0</v>
      </c>
      <c r="R19" s="14">
        <v>1530.0</v>
      </c>
      <c r="S19" s="12" t="s">
        <v>13</v>
      </c>
      <c r="T19" s="13">
        <v>96.0</v>
      </c>
      <c r="U19" s="14">
        <v>2521.0</v>
      </c>
      <c r="V19" s="12" t="s">
        <v>13</v>
      </c>
      <c r="W19" s="13">
        <v>92.0</v>
      </c>
      <c r="X19" s="14">
        <v>2120.0</v>
      </c>
    </row>
    <row r="20" ht="14.25" customHeight="1">
      <c r="A20" s="12" t="s">
        <v>14</v>
      </c>
      <c r="B20" s="13">
        <v>44.0</v>
      </c>
      <c r="C20" s="14">
        <v>1376.0</v>
      </c>
      <c r="D20" s="12" t="s">
        <v>14</v>
      </c>
      <c r="E20" s="13">
        <v>94.0</v>
      </c>
      <c r="F20" s="14">
        <v>1646.0</v>
      </c>
      <c r="G20" s="12" t="s">
        <v>14</v>
      </c>
      <c r="H20" s="13"/>
      <c r="I20" s="14"/>
      <c r="J20" s="12" t="s">
        <v>14</v>
      </c>
      <c r="K20" s="13">
        <v>79.0</v>
      </c>
      <c r="L20" s="14">
        <v>2150.0</v>
      </c>
      <c r="M20" s="12" t="s">
        <v>14</v>
      </c>
      <c r="N20" s="13">
        <v>51.0</v>
      </c>
      <c r="O20" s="14">
        <v>1319.0</v>
      </c>
      <c r="P20" s="12" t="s">
        <v>14</v>
      </c>
      <c r="Q20" s="13">
        <v>94.0</v>
      </c>
      <c r="R20" s="14">
        <v>2306.0</v>
      </c>
      <c r="S20" s="12" t="s">
        <v>14</v>
      </c>
      <c r="T20" s="13">
        <v>80.0</v>
      </c>
      <c r="U20" s="14">
        <v>1937.0</v>
      </c>
      <c r="V20" s="12" t="s">
        <v>14</v>
      </c>
      <c r="W20" s="13">
        <v>56.0</v>
      </c>
      <c r="X20" s="14">
        <v>1464.0</v>
      </c>
    </row>
    <row r="21" ht="14.25" customHeight="1">
      <c r="A21" s="12" t="s">
        <v>15</v>
      </c>
      <c r="B21" s="13"/>
      <c r="C21" s="14"/>
      <c r="D21" s="12" t="s">
        <v>15</v>
      </c>
      <c r="E21" s="13"/>
      <c r="F21" s="14"/>
      <c r="G21" s="12" t="s">
        <v>15</v>
      </c>
      <c r="H21" s="13"/>
      <c r="I21" s="14"/>
      <c r="J21" s="12" t="s">
        <v>15</v>
      </c>
      <c r="K21" s="13"/>
      <c r="L21" s="14"/>
      <c r="M21" s="12" t="s">
        <v>15</v>
      </c>
      <c r="N21" s="13"/>
      <c r="O21" s="14"/>
      <c r="P21" s="12" t="s">
        <v>15</v>
      </c>
      <c r="Q21" s="13"/>
      <c r="R21" s="14"/>
      <c r="S21" s="12" t="s">
        <v>15</v>
      </c>
      <c r="T21" s="13"/>
      <c r="U21" s="14"/>
      <c r="V21" s="12" t="s">
        <v>15</v>
      </c>
      <c r="W21" s="13"/>
      <c r="X21" s="14"/>
    </row>
    <row r="22" ht="14.25" customHeight="1">
      <c r="A22" s="12" t="s">
        <v>16</v>
      </c>
      <c r="B22" s="13"/>
      <c r="C22" s="14"/>
      <c r="D22" s="12" t="s">
        <v>16</v>
      </c>
      <c r="E22" s="13"/>
      <c r="F22" s="13"/>
      <c r="G22" s="12" t="s">
        <v>16</v>
      </c>
      <c r="H22" s="13"/>
      <c r="I22" s="13"/>
      <c r="J22" s="12" t="s">
        <v>16</v>
      </c>
      <c r="K22" s="13"/>
      <c r="L22" s="13"/>
      <c r="M22" s="12" t="s">
        <v>16</v>
      </c>
      <c r="N22" s="13"/>
      <c r="O22" s="14"/>
      <c r="P22" s="12" t="s">
        <v>16</v>
      </c>
      <c r="Q22" s="13"/>
      <c r="R22" s="13"/>
      <c r="S22" s="12" t="s">
        <v>16</v>
      </c>
      <c r="T22" s="13"/>
      <c r="U22" s="13"/>
      <c r="V22" s="12" t="s">
        <v>16</v>
      </c>
      <c r="W22" s="13"/>
      <c r="X22" s="13"/>
    </row>
    <row r="23" ht="14.25" customHeight="1">
      <c r="A23" s="12" t="s">
        <v>17</v>
      </c>
      <c r="B23" s="13"/>
      <c r="C23" s="14"/>
      <c r="D23" s="12" t="s">
        <v>17</v>
      </c>
      <c r="E23" s="13"/>
      <c r="F23" s="13"/>
      <c r="G23" s="12" t="s">
        <v>17</v>
      </c>
      <c r="H23" s="13"/>
      <c r="I23" s="13"/>
      <c r="J23" s="12" t="s">
        <v>17</v>
      </c>
      <c r="K23" s="13"/>
      <c r="L23" s="13"/>
      <c r="M23" s="12" t="s">
        <v>17</v>
      </c>
      <c r="N23" s="13"/>
      <c r="O23" s="13"/>
      <c r="P23" s="12" t="s">
        <v>17</v>
      </c>
      <c r="Q23" s="13"/>
      <c r="R23" s="13"/>
      <c r="S23" s="12" t="s">
        <v>17</v>
      </c>
      <c r="T23" s="13"/>
      <c r="U23" s="13"/>
      <c r="V23" s="12" t="s">
        <v>17</v>
      </c>
      <c r="W23" s="13"/>
      <c r="X23" s="13"/>
    </row>
    <row r="24" ht="14.25" customHeight="1">
      <c r="A24" s="12" t="s">
        <v>18</v>
      </c>
      <c r="B24" s="13"/>
      <c r="C24" s="14"/>
      <c r="D24" s="12" t="s">
        <v>18</v>
      </c>
      <c r="E24" s="13"/>
      <c r="F24" s="14"/>
      <c r="G24" s="12" t="s">
        <v>18</v>
      </c>
      <c r="H24" s="13"/>
      <c r="I24" s="14"/>
      <c r="J24" s="12" t="s">
        <v>18</v>
      </c>
      <c r="K24" s="13"/>
      <c r="L24" s="14"/>
      <c r="M24" s="12" t="s">
        <v>18</v>
      </c>
      <c r="N24" s="13"/>
      <c r="O24" s="14"/>
      <c r="P24" s="12" t="s">
        <v>18</v>
      </c>
      <c r="Q24" s="13"/>
      <c r="R24" s="14"/>
      <c r="S24" s="12" t="s">
        <v>18</v>
      </c>
      <c r="T24" s="13"/>
      <c r="U24" s="14"/>
      <c r="V24" s="12" t="s">
        <v>18</v>
      </c>
      <c r="W24" s="13"/>
      <c r="X24" s="14"/>
    </row>
    <row r="25" ht="14.25" customHeight="1">
      <c r="A25" s="12" t="s">
        <v>19</v>
      </c>
      <c r="B25" s="13"/>
      <c r="C25" s="14"/>
      <c r="D25" s="12" t="s">
        <v>19</v>
      </c>
      <c r="E25" s="13"/>
      <c r="F25" s="14"/>
      <c r="G25" s="12" t="s">
        <v>19</v>
      </c>
      <c r="H25" s="13"/>
      <c r="I25" s="14"/>
      <c r="J25" s="12" t="s">
        <v>19</v>
      </c>
      <c r="K25" s="13"/>
      <c r="L25" s="14"/>
      <c r="M25" s="12" t="s">
        <v>19</v>
      </c>
      <c r="N25" s="13"/>
      <c r="O25" s="14"/>
      <c r="P25" s="12" t="s">
        <v>19</v>
      </c>
      <c r="Q25" s="13"/>
      <c r="R25" s="14"/>
      <c r="S25" s="12" t="s">
        <v>19</v>
      </c>
      <c r="T25" s="13"/>
      <c r="U25" s="14"/>
      <c r="V25" s="12" t="s">
        <v>19</v>
      </c>
      <c r="W25" s="13"/>
      <c r="X25" s="14"/>
    </row>
    <row r="26" ht="14.25" customHeight="1">
      <c r="A26" s="12" t="s">
        <v>20</v>
      </c>
      <c r="B26" s="13"/>
      <c r="C26" s="14"/>
      <c r="D26" s="12" t="s">
        <v>20</v>
      </c>
      <c r="E26" s="13"/>
      <c r="F26" s="14"/>
      <c r="G26" s="12" t="s">
        <v>20</v>
      </c>
      <c r="H26" s="13"/>
      <c r="I26" s="14"/>
      <c r="J26" s="12" t="s">
        <v>20</v>
      </c>
      <c r="K26" s="13"/>
      <c r="L26" s="14"/>
      <c r="M26" s="12" t="s">
        <v>20</v>
      </c>
      <c r="N26" s="13"/>
      <c r="O26" s="14"/>
      <c r="P26" s="12" t="s">
        <v>20</v>
      </c>
      <c r="Q26" s="13"/>
      <c r="R26" s="14"/>
      <c r="S26" s="12" t="s">
        <v>20</v>
      </c>
      <c r="T26" s="13"/>
      <c r="U26" s="14"/>
      <c r="V26" s="12" t="s">
        <v>20</v>
      </c>
      <c r="W26" s="13"/>
      <c r="X26" s="14"/>
    </row>
    <row r="27" ht="14.25" customHeight="1">
      <c r="A27" s="12" t="s">
        <v>21</v>
      </c>
      <c r="D27" s="12" t="s">
        <v>21</v>
      </c>
      <c r="G27" s="12" t="s">
        <v>21</v>
      </c>
      <c r="J27" s="12" t="s">
        <v>21</v>
      </c>
      <c r="M27" s="12" t="s">
        <v>21</v>
      </c>
      <c r="N27" s="13"/>
      <c r="O27" s="14"/>
      <c r="P27" s="12" t="s">
        <v>21</v>
      </c>
      <c r="Q27" s="13"/>
      <c r="R27" s="14"/>
      <c r="S27" s="12" t="s">
        <v>21</v>
      </c>
      <c r="T27" s="13"/>
      <c r="U27" s="14"/>
      <c r="V27" s="12" t="s">
        <v>21</v>
      </c>
      <c r="W27" s="13"/>
      <c r="X27" s="14"/>
    </row>
    <row r="28" ht="14.25" customHeight="1">
      <c r="A28" s="12" t="s">
        <v>22</v>
      </c>
      <c r="D28" s="12" t="s">
        <v>22</v>
      </c>
      <c r="G28" s="12" t="s">
        <v>22</v>
      </c>
      <c r="J28" s="12" t="s">
        <v>22</v>
      </c>
      <c r="M28" s="12" t="s">
        <v>22</v>
      </c>
      <c r="N28" s="13"/>
      <c r="O28" s="14"/>
      <c r="P28" s="12" t="s">
        <v>22</v>
      </c>
      <c r="Q28" s="13"/>
      <c r="R28" s="14"/>
      <c r="S28" s="12" t="s">
        <v>22</v>
      </c>
      <c r="T28" s="13"/>
      <c r="U28" s="14"/>
      <c r="V28" s="12" t="s">
        <v>22</v>
      </c>
      <c r="W28" s="13"/>
      <c r="X28" s="14"/>
    </row>
    <row r="29" ht="14.25" customHeight="1">
      <c r="A29" s="12" t="s">
        <v>23</v>
      </c>
      <c r="D29" s="12" t="s">
        <v>23</v>
      </c>
      <c r="G29" s="12" t="s">
        <v>23</v>
      </c>
      <c r="J29" s="12" t="s">
        <v>23</v>
      </c>
      <c r="M29" s="12" t="s">
        <v>23</v>
      </c>
      <c r="N29" s="13"/>
      <c r="O29" s="14"/>
      <c r="P29" s="12" t="s">
        <v>23</v>
      </c>
      <c r="Q29" s="13"/>
      <c r="R29" s="14"/>
      <c r="S29" s="12" t="s">
        <v>23</v>
      </c>
      <c r="T29" s="13"/>
      <c r="U29" s="14"/>
      <c r="V29" s="12" t="s">
        <v>23</v>
      </c>
      <c r="W29" s="13"/>
      <c r="X29" s="14"/>
    </row>
    <row r="30" ht="14.25" customHeight="1">
      <c r="A30" s="12" t="s">
        <v>24</v>
      </c>
      <c r="D30" s="12" t="s">
        <v>24</v>
      </c>
      <c r="E30" s="13"/>
      <c r="F30" s="13"/>
      <c r="G30" s="12" t="s">
        <v>24</v>
      </c>
      <c r="H30" s="13"/>
      <c r="I30" s="13"/>
      <c r="J30" s="12" t="s">
        <v>24</v>
      </c>
      <c r="M30" s="12" t="s">
        <v>24</v>
      </c>
      <c r="P30" s="12" t="s">
        <v>24</v>
      </c>
      <c r="S30" s="12" t="s">
        <v>24</v>
      </c>
      <c r="V30" s="12" t="s">
        <v>24</v>
      </c>
    </row>
    <row r="31" ht="14.25" customHeight="1">
      <c r="A31" s="15" t="s">
        <v>25</v>
      </c>
      <c r="B31" s="16">
        <f t="shared" ref="B31:C31" si="11">SUM(B19:B25)</f>
        <v>83</v>
      </c>
      <c r="C31" s="17">
        <f t="shared" si="11"/>
        <v>2385</v>
      </c>
      <c r="D31" s="15" t="s">
        <v>25</v>
      </c>
      <c r="E31" s="16">
        <f t="shared" ref="E31:F31" si="12">SUM(E19:E30)</f>
        <v>215</v>
      </c>
      <c r="F31" s="17">
        <f t="shared" si="12"/>
        <v>4388</v>
      </c>
      <c r="G31" s="15" t="s">
        <v>25</v>
      </c>
      <c r="H31" s="16">
        <f t="shared" ref="H31:I31" si="13">SUM(H19:H30)</f>
        <v>0</v>
      </c>
      <c r="I31" s="17">
        <f t="shared" si="13"/>
        <v>0</v>
      </c>
      <c r="J31" s="15" t="s">
        <v>25</v>
      </c>
      <c r="K31" s="16">
        <f>SUM(K19:K30)</f>
        <v>84</v>
      </c>
      <c r="L31" s="17">
        <f>SUM(L19:L25)</f>
        <v>2175</v>
      </c>
      <c r="M31" s="15" t="s">
        <v>25</v>
      </c>
      <c r="N31" s="16">
        <f t="shared" ref="N31:O31" si="14">SUM(N19:N30)</f>
        <v>161</v>
      </c>
      <c r="O31" s="17">
        <f t="shared" si="14"/>
        <v>5070</v>
      </c>
      <c r="P31" s="15" t="s">
        <v>25</v>
      </c>
      <c r="Q31" s="16">
        <f t="shared" ref="Q31:R31" si="15">SUM(Q19:Q30)</f>
        <v>154</v>
      </c>
      <c r="R31" s="17">
        <f t="shared" si="15"/>
        <v>3836</v>
      </c>
      <c r="S31" s="15" t="s">
        <v>25</v>
      </c>
      <c r="T31" s="16">
        <f t="shared" ref="T31:U31" si="16">SUM(T19:T30)</f>
        <v>176</v>
      </c>
      <c r="U31" s="17">
        <f t="shared" si="16"/>
        <v>4458</v>
      </c>
      <c r="V31" s="15" t="s">
        <v>25</v>
      </c>
      <c r="W31" s="16">
        <f t="shared" ref="W31:X31" si="17">SUM(W19:W30)</f>
        <v>148</v>
      </c>
      <c r="X31" s="17">
        <f t="shared" si="17"/>
        <v>3584</v>
      </c>
    </row>
    <row r="32" ht="14.25" customHeight="1"/>
    <row r="33" ht="14.25" customHeight="1"/>
    <row r="34" ht="14.25" customHeight="1">
      <c r="A34" s="18" t="s">
        <v>34</v>
      </c>
      <c r="B34" s="2"/>
      <c r="C34" s="2"/>
    </row>
    <row r="35" ht="14.25" customHeight="1">
      <c r="A35" s="19" t="s">
        <v>35</v>
      </c>
      <c r="B35" s="20" t="s">
        <v>11</v>
      </c>
      <c r="C35" s="21" t="s">
        <v>36</v>
      </c>
    </row>
    <row r="36" ht="14.25" customHeight="1">
      <c r="A36" s="13">
        <v>1.0</v>
      </c>
      <c r="B36" s="13">
        <v>129.0</v>
      </c>
      <c r="C36" s="14">
        <v>1491.0</v>
      </c>
    </row>
    <row r="37" ht="14.25" customHeight="1">
      <c r="A37" s="13">
        <v>2.0</v>
      </c>
      <c r="B37" s="13">
        <v>114.0</v>
      </c>
      <c r="C37" s="14">
        <v>1531.0</v>
      </c>
    </row>
    <row r="38" ht="14.25" customHeight="1">
      <c r="A38" s="13">
        <v>3.0</v>
      </c>
      <c r="B38" s="13">
        <v>120.0</v>
      </c>
      <c r="C38" s="14">
        <v>1571.0</v>
      </c>
    </row>
    <row r="39" ht="14.25" customHeight="1">
      <c r="A39" s="13">
        <v>4.0</v>
      </c>
      <c r="B39" s="13">
        <v>101.0</v>
      </c>
      <c r="C39" s="14">
        <v>1486.0</v>
      </c>
    </row>
    <row r="40" ht="14.25" customHeight="1">
      <c r="A40" s="13">
        <v>5.0</v>
      </c>
      <c r="B40" s="13">
        <v>56.0</v>
      </c>
      <c r="C40" s="14">
        <v>1182.0</v>
      </c>
    </row>
    <row r="41" ht="14.25" customHeight="1">
      <c r="A41" s="13">
        <v>6.0</v>
      </c>
      <c r="B41" s="13"/>
      <c r="C41" s="14"/>
    </row>
    <row r="42" ht="14.25" customHeight="1">
      <c r="A42" s="13">
        <v>7.0</v>
      </c>
      <c r="B42" s="13"/>
      <c r="C42" s="14"/>
    </row>
    <row r="43" ht="14.25" customHeight="1">
      <c r="A43" s="13">
        <v>8.0</v>
      </c>
      <c r="B43" s="13">
        <v>28.0</v>
      </c>
      <c r="C43" s="14">
        <v>1285.0</v>
      </c>
    </row>
    <row r="44" ht="14.25" customHeight="1">
      <c r="A44" s="13">
        <v>9.0</v>
      </c>
      <c r="B44" s="13">
        <v>51.0</v>
      </c>
      <c r="C44" s="14">
        <v>1434.0</v>
      </c>
    </row>
    <row r="45" ht="14.25" customHeight="1">
      <c r="A45" s="13">
        <v>10.0</v>
      </c>
      <c r="B45" s="13">
        <v>39.0</v>
      </c>
      <c r="C45" s="14">
        <v>1335.0</v>
      </c>
    </row>
    <row r="46" ht="14.25" customHeight="1">
      <c r="A46" s="13" t="s">
        <v>37</v>
      </c>
      <c r="B46" s="13">
        <v>83.0</v>
      </c>
      <c r="C46" s="14">
        <v>2385.0</v>
      </c>
    </row>
    <row r="47" ht="14.25" customHeight="1">
      <c r="A47" s="13" t="s">
        <v>38</v>
      </c>
      <c r="B47" s="13">
        <v>215.0</v>
      </c>
      <c r="C47" s="14">
        <v>4388.0</v>
      </c>
    </row>
    <row r="48" ht="14.25" customHeight="1">
      <c r="A48" s="13" t="s">
        <v>39</v>
      </c>
      <c r="B48" s="13"/>
      <c r="C48" s="14"/>
    </row>
    <row r="49" ht="14.25" customHeight="1">
      <c r="A49" s="13" t="s">
        <v>40</v>
      </c>
      <c r="B49" s="13">
        <v>84.0</v>
      </c>
      <c r="C49" s="14">
        <v>2175.0</v>
      </c>
    </row>
    <row r="50" ht="14.25" customHeight="1">
      <c r="A50" s="13" t="s">
        <v>41</v>
      </c>
      <c r="B50" s="13">
        <v>161.0</v>
      </c>
      <c r="C50" s="14">
        <v>5070.0</v>
      </c>
    </row>
    <row r="51" ht="14.25" customHeight="1">
      <c r="A51" s="13" t="s">
        <v>42</v>
      </c>
      <c r="B51" s="13">
        <v>154.0</v>
      </c>
      <c r="C51" s="14">
        <v>3836.0</v>
      </c>
    </row>
    <row r="52" ht="14.25" customHeight="1">
      <c r="A52" s="13" t="s">
        <v>43</v>
      </c>
      <c r="B52" s="13">
        <v>176.0</v>
      </c>
      <c r="C52" s="14">
        <v>4458.0</v>
      </c>
    </row>
    <row r="53" ht="14.25" customHeight="1">
      <c r="A53" s="13" t="s">
        <v>44</v>
      </c>
      <c r="B53" s="13">
        <v>148.0</v>
      </c>
      <c r="C53" s="14">
        <v>3584.0</v>
      </c>
    </row>
    <row r="54" ht="14.25" customHeight="1">
      <c r="A54" s="22" t="s">
        <v>25</v>
      </c>
      <c r="B54" s="22">
        <f t="shared" ref="B54:C54" si="18">SUM(B36:B53)</f>
        <v>1659</v>
      </c>
      <c r="C54" s="23">
        <f t="shared" si="18"/>
        <v>37211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7:C17"/>
    <mergeCell ref="A34:C34"/>
    <mergeCell ref="D17:F17"/>
    <mergeCell ref="G17:I17"/>
    <mergeCell ref="J17:L17"/>
    <mergeCell ref="M17:O17"/>
    <mergeCell ref="P17:R17"/>
    <mergeCell ref="S17:U17"/>
    <mergeCell ref="V17:X17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2.86"/>
  </cols>
  <sheetData/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6.57"/>
    <col customWidth="1" min="3" max="3" width="18.86"/>
    <col customWidth="1" min="4" max="4" width="18.29"/>
    <col customWidth="1" min="5" max="5" width="8.71"/>
    <col customWidth="1" min="6" max="6" width="11.86"/>
    <col customWidth="1" min="7" max="7" width="18.29"/>
    <col customWidth="1" min="8" max="8" width="18.43"/>
    <col customWidth="1" min="9" max="10" width="8.71"/>
    <col customWidth="1" min="11" max="11" width="16.57"/>
    <col customWidth="1" min="12" max="12" width="21.0"/>
    <col customWidth="1" min="13" max="14" width="8.71"/>
    <col customWidth="1" min="15" max="15" width="18.43"/>
    <col customWidth="1" min="16" max="16" width="21.14"/>
    <col customWidth="1" min="17" max="26" width="8.71"/>
  </cols>
  <sheetData>
    <row r="1" ht="14.25" customHeight="1">
      <c r="A1" s="74" t="s">
        <v>70</v>
      </c>
      <c r="F1" s="75"/>
      <c r="G1" s="75"/>
      <c r="H1" s="75"/>
      <c r="J1" s="75"/>
      <c r="K1" s="75"/>
      <c r="L1" s="75"/>
      <c r="N1" s="75"/>
      <c r="O1" s="75"/>
      <c r="P1" s="75"/>
    </row>
    <row r="2" ht="14.25" customHeight="1">
      <c r="A2" s="76" t="s">
        <v>61</v>
      </c>
      <c r="B2" s="77"/>
      <c r="C2" s="77"/>
      <c r="D2" s="78"/>
      <c r="F2" s="18" t="s">
        <v>34</v>
      </c>
      <c r="G2" s="2"/>
      <c r="H2" s="2"/>
      <c r="J2" s="18" t="s">
        <v>45</v>
      </c>
      <c r="K2" s="2"/>
      <c r="L2" s="2"/>
      <c r="N2" s="18" t="s">
        <v>47</v>
      </c>
      <c r="O2" s="2"/>
      <c r="P2" s="2"/>
    </row>
    <row r="3" ht="14.25" customHeight="1">
      <c r="A3" s="79" t="s">
        <v>62</v>
      </c>
      <c r="B3" s="80" t="s">
        <v>35</v>
      </c>
      <c r="C3" s="81" t="s">
        <v>11</v>
      </c>
      <c r="D3" s="82" t="s">
        <v>12</v>
      </c>
      <c r="F3" s="19" t="s">
        <v>35</v>
      </c>
      <c r="G3" s="20" t="s">
        <v>11</v>
      </c>
      <c r="H3" s="21" t="s">
        <v>36</v>
      </c>
      <c r="J3" s="19" t="s">
        <v>35</v>
      </c>
      <c r="K3" s="20" t="s">
        <v>11</v>
      </c>
      <c r="L3" s="21" t="s">
        <v>36</v>
      </c>
      <c r="N3" s="19" t="s">
        <v>35</v>
      </c>
      <c r="O3" s="20" t="s">
        <v>11</v>
      </c>
      <c r="P3" s="21" t="s">
        <v>36</v>
      </c>
    </row>
    <row r="4" ht="14.25" customHeight="1">
      <c r="A4" s="83">
        <v>2018.0</v>
      </c>
      <c r="B4" s="83" t="s">
        <v>63</v>
      </c>
      <c r="C4" s="84">
        <v>1659.0</v>
      </c>
      <c r="D4" s="85">
        <v>37211.0</v>
      </c>
      <c r="F4" s="13">
        <v>1.0</v>
      </c>
      <c r="G4" s="13">
        <v>129.0</v>
      </c>
      <c r="H4" s="14">
        <v>1491.0</v>
      </c>
      <c r="J4" s="13">
        <v>1.0</v>
      </c>
      <c r="K4" s="13">
        <v>85.0</v>
      </c>
      <c r="L4" s="14">
        <v>6891.0</v>
      </c>
      <c r="N4" s="13">
        <v>1.0</v>
      </c>
      <c r="O4" s="13">
        <v>24.0</v>
      </c>
      <c r="P4" s="14">
        <v>1267.0</v>
      </c>
    </row>
    <row r="5" ht="14.25" customHeight="1">
      <c r="A5" s="83">
        <v>2019.0</v>
      </c>
      <c r="B5" s="83" t="s">
        <v>64</v>
      </c>
      <c r="C5" s="84">
        <v>1188.0</v>
      </c>
      <c r="D5" s="85">
        <v>65775.0</v>
      </c>
      <c r="F5" s="13">
        <v>2.0</v>
      </c>
      <c r="G5" s="13">
        <v>114.0</v>
      </c>
      <c r="H5" s="14">
        <v>1531.0</v>
      </c>
      <c r="J5" s="13">
        <v>2.0</v>
      </c>
      <c r="K5" s="13">
        <v>183.0</v>
      </c>
      <c r="L5" s="14">
        <v>11307.0</v>
      </c>
      <c r="N5" s="13">
        <v>2.0</v>
      </c>
      <c r="O5" s="13">
        <v>59.0</v>
      </c>
      <c r="P5" s="14">
        <v>3140.0</v>
      </c>
    </row>
    <row r="6" ht="14.25" customHeight="1">
      <c r="A6" s="83">
        <v>2020.0</v>
      </c>
      <c r="B6" s="83" t="s">
        <v>65</v>
      </c>
      <c r="C6" s="84">
        <v>1128.0</v>
      </c>
      <c r="D6" s="85">
        <v>52438.0</v>
      </c>
      <c r="F6" s="13">
        <v>3.0</v>
      </c>
      <c r="G6" s="13">
        <v>120.0</v>
      </c>
      <c r="H6" s="14">
        <v>1571.0</v>
      </c>
      <c r="J6" s="13">
        <v>3.0</v>
      </c>
      <c r="K6" s="13">
        <v>167.0</v>
      </c>
      <c r="L6" s="14">
        <v>8615.0</v>
      </c>
      <c r="N6" s="13">
        <v>3.0</v>
      </c>
      <c r="O6" s="13">
        <v>83.0</v>
      </c>
      <c r="P6" s="14">
        <v>3899.0</v>
      </c>
    </row>
    <row r="7" ht="14.25" customHeight="1">
      <c r="A7" s="83">
        <v>2021.0</v>
      </c>
      <c r="B7" s="83" t="s">
        <v>66</v>
      </c>
      <c r="C7" s="83">
        <v>928.0</v>
      </c>
      <c r="D7" s="85">
        <v>24669.0</v>
      </c>
      <c r="F7" s="13">
        <v>4.0</v>
      </c>
      <c r="G7" s="13">
        <v>101.0</v>
      </c>
      <c r="H7" s="14">
        <v>1486.0</v>
      </c>
      <c r="J7" s="13">
        <v>4.0</v>
      </c>
      <c r="K7" s="13">
        <v>100.0</v>
      </c>
      <c r="L7" s="14">
        <v>4760.0</v>
      </c>
      <c r="N7" s="13">
        <v>4.0</v>
      </c>
      <c r="O7" s="13">
        <v>66.0</v>
      </c>
      <c r="P7" s="14">
        <v>3071.0</v>
      </c>
    </row>
    <row r="8" ht="14.25" customHeight="1">
      <c r="A8" s="83">
        <v>2022.0</v>
      </c>
      <c r="B8" s="83" t="s">
        <v>67</v>
      </c>
      <c r="C8" s="84">
        <v>1269.0</v>
      </c>
      <c r="D8" s="85">
        <v>31290.0</v>
      </c>
      <c r="F8" s="13">
        <v>5.0</v>
      </c>
      <c r="G8" s="13">
        <v>56.0</v>
      </c>
      <c r="H8" s="14">
        <v>1182.0</v>
      </c>
      <c r="J8" s="13">
        <v>5.0</v>
      </c>
      <c r="K8" s="13">
        <v>141.0</v>
      </c>
      <c r="L8" s="14">
        <v>7330.0</v>
      </c>
      <c r="N8" s="13">
        <v>5.0</v>
      </c>
      <c r="O8" s="13">
        <v>213.0</v>
      </c>
      <c r="P8" s="14">
        <v>8746.0</v>
      </c>
    </row>
    <row r="9" ht="14.25" customHeight="1">
      <c r="A9" s="83">
        <v>2023.0</v>
      </c>
      <c r="B9" s="83" t="s">
        <v>68</v>
      </c>
      <c r="C9" s="84">
        <v>2584.0</v>
      </c>
      <c r="D9" s="85">
        <v>97851.0</v>
      </c>
      <c r="F9" s="13">
        <v>6.0</v>
      </c>
      <c r="G9" s="13" t="s">
        <v>48</v>
      </c>
      <c r="J9" s="13">
        <v>6.0</v>
      </c>
      <c r="K9" s="13">
        <v>158.0</v>
      </c>
      <c r="L9" s="14">
        <v>7826.0</v>
      </c>
      <c r="N9" s="13">
        <v>6.0</v>
      </c>
      <c r="O9" s="13">
        <v>204.0</v>
      </c>
      <c r="P9" s="14">
        <v>14145.0</v>
      </c>
    </row>
    <row r="10" ht="14.25" customHeight="1">
      <c r="A10" s="83">
        <v>2024.0</v>
      </c>
      <c r="B10" s="83" t="s">
        <v>69</v>
      </c>
      <c r="C10" s="84">
        <v>1833.0</v>
      </c>
      <c r="D10" s="85">
        <v>78992.0</v>
      </c>
      <c r="F10" s="13">
        <v>7.0</v>
      </c>
      <c r="G10" s="13" t="s">
        <v>48</v>
      </c>
      <c r="J10" s="13">
        <v>7.0</v>
      </c>
      <c r="K10" s="13">
        <v>142.0</v>
      </c>
      <c r="L10" s="14">
        <v>5212.0</v>
      </c>
      <c r="N10" s="13">
        <v>7.0</v>
      </c>
      <c r="O10" s="13">
        <v>132.0</v>
      </c>
      <c r="P10" s="14">
        <v>2468.0</v>
      </c>
    </row>
    <row r="11" ht="14.25" customHeight="1">
      <c r="A11" s="86"/>
      <c r="B11" s="86"/>
      <c r="C11" s="87">
        <f t="shared" ref="C11:D11" si="1">SUM(C4:C10)</f>
        <v>10589</v>
      </c>
      <c r="D11" s="88">
        <f t="shared" si="1"/>
        <v>388226</v>
      </c>
      <c r="F11" s="13">
        <v>8.0</v>
      </c>
      <c r="G11" s="13">
        <v>28.0</v>
      </c>
      <c r="H11" s="14">
        <v>1285.0</v>
      </c>
      <c r="J11" s="13">
        <v>8.0</v>
      </c>
      <c r="K11" s="13">
        <v>66.0</v>
      </c>
      <c r="L11" s="14">
        <v>2981.0</v>
      </c>
      <c r="N11" s="13">
        <v>8.0</v>
      </c>
      <c r="O11" s="13" t="s">
        <v>48</v>
      </c>
    </row>
    <row r="12" ht="14.25" customHeight="1">
      <c r="F12" s="13">
        <v>9.0</v>
      </c>
      <c r="G12" s="13">
        <v>51.0</v>
      </c>
      <c r="H12" s="14">
        <v>1434.0</v>
      </c>
      <c r="J12" s="13">
        <v>9.0</v>
      </c>
      <c r="K12" s="13">
        <v>87.0</v>
      </c>
      <c r="L12" s="14">
        <v>4630.0</v>
      </c>
      <c r="N12" s="13">
        <v>9.0</v>
      </c>
      <c r="O12" s="13">
        <v>179.0</v>
      </c>
      <c r="P12" s="14">
        <v>12182.0</v>
      </c>
    </row>
    <row r="13" ht="14.25" customHeight="1">
      <c r="F13" s="13">
        <v>10.0</v>
      </c>
      <c r="G13" s="13">
        <v>39.0</v>
      </c>
      <c r="H13" s="14">
        <v>1335.0</v>
      </c>
      <c r="J13" s="13">
        <v>10.0</v>
      </c>
      <c r="K13" s="13">
        <v>59.0</v>
      </c>
      <c r="L13" s="14">
        <v>6223.0</v>
      </c>
      <c r="N13" s="13">
        <v>10.0</v>
      </c>
      <c r="O13" s="13">
        <v>20.0</v>
      </c>
      <c r="P13" s="14">
        <v>681.0</v>
      </c>
    </row>
    <row r="14" ht="14.25" customHeight="1">
      <c r="D14" s="89">
        <f>SUM(D4:D10)</f>
        <v>388226</v>
      </c>
      <c r="F14" s="13" t="s">
        <v>37</v>
      </c>
      <c r="G14" s="13">
        <v>83.0</v>
      </c>
      <c r="H14" s="14">
        <v>2385.0</v>
      </c>
      <c r="J14" s="22" t="s">
        <v>25</v>
      </c>
      <c r="K14" s="22">
        <f t="shared" ref="K14:L14" si="2">SUM(K4:K13)</f>
        <v>1188</v>
      </c>
      <c r="L14" s="23">
        <f t="shared" si="2"/>
        <v>65775</v>
      </c>
      <c r="N14" s="13" t="s">
        <v>39</v>
      </c>
      <c r="O14" s="13">
        <v>148.0</v>
      </c>
      <c r="P14" s="14">
        <v>2839.0</v>
      </c>
    </row>
    <row r="15" ht="14.25" customHeight="1">
      <c r="F15" s="13" t="s">
        <v>38</v>
      </c>
      <c r="G15" s="13">
        <v>215.0</v>
      </c>
      <c r="H15" s="14">
        <v>4388.0</v>
      </c>
      <c r="N15" s="22" t="s">
        <v>25</v>
      </c>
      <c r="O15" s="22">
        <f t="shared" ref="O15:P15" si="3">SUM(O4:O14)</f>
        <v>1128</v>
      </c>
      <c r="P15" s="23">
        <f t="shared" si="3"/>
        <v>52438</v>
      </c>
    </row>
    <row r="16" ht="14.25" customHeight="1">
      <c r="F16" s="13" t="s">
        <v>39</v>
      </c>
      <c r="G16" s="13" t="s">
        <v>48</v>
      </c>
    </row>
    <row r="17" ht="14.25" customHeight="1">
      <c r="F17" s="13" t="s">
        <v>40</v>
      </c>
      <c r="G17" s="13">
        <v>84.0</v>
      </c>
      <c r="H17" s="14">
        <v>2175.0</v>
      </c>
    </row>
    <row r="18" ht="14.25" customHeight="1">
      <c r="F18" s="13" t="s">
        <v>41</v>
      </c>
      <c r="G18" s="13">
        <v>161.0</v>
      </c>
      <c r="H18" s="14">
        <v>5070.0</v>
      </c>
    </row>
    <row r="19" ht="14.25" customHeight="1">
      <c r="F19" s="13" t="s">
        <v>42</v>
      </c>
      <c r="G19" s="13">
        <v>154.0</v>
      </c>
      <c r="H19" s="14">
        <v>3836.0</v>
      </c>
    </row>
    <row r="20" ht="14.25" customHeight="1">
      <c r="F20" s="13" t="s">
        <v>43</v>
      </c>
      <c r="G20" s="13">
        <v>176.0</v>
      </c>
      <c r="H20" s="14">
        <v>4458.0</v>
      </c>
    </row>
    <row r="21" ht="14.25" customHeight="1">
      <c r="F21" s="13" t="s">
        <v>44</v>
      </c>
      <c r="G21" s="13">
        <v>148.0</v>
      </c>
      <c r="H21" s="14">
        <v>3584.0</v>
      </c>
    </row>
    <row r="22" ht="14.25" customHeight="1">
      <c r="F22" s="22" t="s">
        <v>25</v>
      </c>
      <c r="G22" s="22">
        <f t="shared" ref="G22:H22" si="4">SUM(G4:G21)</f>
        <v>1659</v>
      </c>
      <c r="H22" s="23">
        <f t="shared" si="4"/>
        <v>37211</v>
      </c>
    </row>
    <row r="23" ht="14.25" customHeight="1"/>
    <row r="24" ht="14.25" customHeight="1"/>
    <row r="25" ht="14.25" customHeight="1">
      <c r="A25" s="18" t="s">
        <v>49</v>
      </c>
      <c r="B25" s="2"/>
      <c r="C25" s="2"/>
      <c r="F25" s="18" t="s">
        <v>50</v>
      </c>
      <c r="G25" s="2"/>
      <c r="H25" s="2"/>
      <c r="J25" s="18" t="s">
        <v>51</v>
      </c>
      <c r="K25" s="2"/>
      <c r="L25" s="2"/>
      <c r="N25" s="18" t="s">
        <v>54</v>
      </c>
      <c r="O25" s="2"/>
      <c r="P25" s="2"/>
    </row>
    <row r="26" ht="14.25" customHeight="1">
      <c r="A26" s="19" t="s">
        <v>35</v>
      </c>
      <c r="B26" s="20" t="s">
        <v>11</v>
      </c>
      <c r="C26" s="21" t="s">
        <v>36</v>
      </c>
      <c r="F26" s="19" t="s">
        <v>35</v>
      </c>
      <c r="G26" s="20" t="s">
        <v>11</v>
      </c>
      <c r="H26" s="21" t="s">
        <v>36</v>
      </c>
      <c r="J26" s="19" t="s">
        <v>35</v>
      </c>
      <c r="K26" s="20" t="s">
        <v>11</v>
      </c>
      <c r="L26" s="21" t="s">
        <v>36</v>
      </c>
      <c r="N26" s="19" t="s">
        <v>35</v>
      </c>
      <c r="O26" s="20" t="s">
        <v>11</v>
      </c>
      <c r="P26" s="21" t="s">
        <v>36</v>
      </c>
    </row>
    <row r="27" ht="14.25" customHeight="1">
      <c r="A27" s="13">
        <v>1.0</v>
      </c>
      <c r="B27" s="13" t="s">
        <v>48</v>
      </c>
      <c r="F27" s="13">
        <v>1.0</v>
      </c>
      <c r="G27" s="13" t="s">
        <v>48</v>
      </c>
      <c r="J27" s="13">
        <v>1.0</v>
      </c>
      <c r="K27" s="13">
        <v>53.0</v>
      </c>
      <c r="L27" s="14">
        <v>1077.0</v>
      </c>
      <c r="N27" s="13" t="s">
        <v>37</v>
      </c>
      <c r="O27" s="13">
        <v>772.0</v>
      </c>
      <c r="P27" s="14">
        <v>37259.0</v>
      </c>
    </row>
    <row r="28" ht="14.25" customHeight="1">
      <c r="A28" s="13">
        <v>2.0</v>
      </c>
      <c r="B28" s="13" t="s">
        <v>48</v>
      </c>
      <c r="F28" s="13">
        <v>2.0</v>
      </c>
      <c r="G28" s="13" t="s">
        <v>48</v>
      </c>
      <c r="J28" s="13">
        <v>2.0</v>
      </c>
      <c r="K28" s="13">
        <v>138.0</v>
      </c>
      <c r="L28" s="14">
        <v>5647.0</v>
      </c>
      <c r="N28" s="13" t="s">
        <v>38</v>
      </c>
      <c r="O28" s="13">
        <v>121.0</v>
      </c>
      <c r="P28" s="14">
        <v>8411.0</v>
      </c>
    </row>
    <row r="29" ht="14.25" customHeight="1">
      <c r="A29" s="13">
        <v>3.0</v>
      </c>
      <c r="B29" s="13" t="s">
        <v>48</v>
      </c>
      <c r="F29" s="13">
        <v>3.0</v>
      </c>
      <c r="G29" s="13" t="s">
        <v>48</v>
      </c>
      <c r="J29" s="13">
        <v>3.0</v>
      </c>
      <c r="K29" s="13">
        <v>41.0</v>
      </c>
      <c r="L29" s="14">
        <v>1589.0</v>
      </c>
      <c r="N29" s="13" t="s">
        <v>39</v>
      </c>
      <c r="O29" s="13">
        <v>71.0</v>
      </c>
      <c r="P29" s="14">
        <v>2395.0</v>
      </c>
    </row>
    <row r="30" ht="14.25" customHeight="1">
      <c r="A30" s="13">
        <v>4.0</v>
      </c>
      <c r="B30" s="13">
        <v>71.0</v>
      </c>
      <c r="C30" s="14">
        <v>889.0</v>
      </c>
      <c r="F30" s="13">
        <v>4.0</v>
      </c>
      <c r="G30" s="13" t="s">
        <v>48</v>
      </c>
      <c r="J30" s="13">
        <v>4.0</v>
      </c>
      <c r="K30" s="13" t="s">
        <v>48</v>
      </c>
      <c r="N30" s="13" t="s">
        <v>40</v>
      </c>
      <c r="O30" s="13">
        <v>151.0</v>
      </c>
      <c r="P30" s="14">
        <v>3934.0</v>
      </c>
    </row>
    <row r="31" ht="14.25" customHeight="1">
      <c r="A31" s="13">
        <v>5.0</v>
      </c>
      <c r="B31" s="13">
        <v>92.0</v>
      </c>
      <c r="C31" s="14">
        <v>2150.0</v>
      </c>
      <c r="F31" s="13">
        <v>5.0</v>
      </c>
      <c r="G31" s="13">
        <v>79.0</v>
      </c>
      <c r="H31" s="14">
        <v>1640.0</v>
      </c>
      <c r="J31" s="13">
        <v>5.0</v>
      </c>
      <c r="K31" s="13">
        <v>66.0</v>
      </c>
      <c r="L31" s="14">
        <v>3318.0</v>
      </c>
      <c r="N31" s="13" t="s">
        <v>41</v>
      </c>
      <c r="O31" s="13">
        <v>327.0</v>
      </c>
      <c r="P31" s="14">
        <v>12354.0</v>
      </c>
    </row>
    <row r="32" ht="14.25" customHeight="1">
      <c r="A32" s="13">
        <v>6.0</v>
      </c>
      <c r="B32" s="13">
        <v>382.0</v>
      </c>
      <c r="C32" s="14">
        <v>9238.0</v>
      </c>
      <c r="F32" s="13">
        <v>6.0</v>
      </c>
      <c r="G32" s="13" t="s">
        <v>48</v>
      </c>
      <c r="J32" s="13">
        <v>6.0</v>
      </c>
      <c r="K32" s="13" t="s">
        <v>48</v>
      </c>
      <c r="N32" s="13" t="s">
        <v>42</v>
      </c>
      <c r="O32" s="13" t="s">
        <v>48</v>
      </c>
    </row>
    <row r="33" ht="14.25" customHeight="1">
      <c r="A33" s="13">
        <v>7.0</v>
      </c>
      <c r="B33" s="13">
        <v>3.0</v>
      </c>
      <c r="C33" s="14">
        <v>223.0</v>
      </c>
      <c r="F33" s="13">
        <v>7.0</v>
      </c>
      <c r="G33" s="13" t="s">
        <v>48</v>
      </c>
      <c r="J33" s="13">
        <v>7.0</v>
      </c>
      <c r="K33" s="11">
        <f t="shared" ref="K33:L33" si="5">SUM(K21:K32)</f>
        <v>298</v>
      </c>
      <c r="L33" s="38">
        <f t="shared" si="5"/>
        <v>11631</v>
      </c>
      <c r="N33" s="13" t="s">
        <v>43</v>
      </c>
      <c r="O33" s="13">
        <v>128.0</v>
      </c>
      <c r="P33" s="14">
        <v>4032.0</v>
      </c>
    </row>
    <row r="34" ht="14.25" customHeight="1">
      <c r="A34" s="13">
        <v>8.0</v>
      </c>
      <c r="B34" s="13" t="s">
        <v>48</v>
      </c>
      <c r="F34" s="13">
        <v>8.0</v>
      </c>
      <c r="G34" s="13" t="s">
        <v>48</v>
      </c>
      <c r="J34" s="13">
        <v>8.0</v>
      </c>
      <c r="K34" s="13" t="s">
        <v>48</v>
      </c>
      <c r="N34" s="13" t="s">
        <v>44</v>
      </c>
      <c r="O34" s="13" t="s">
        <v>48</v>
      </c>
    </row>
    <row r="35" ht="14.25" customHeight="1">
      <c r="A35" s="13">
        <v>9.0</v>
      </c>
      <c r="B35" s="13">
        <v>114.0</v>
      </c>
      <c r="C35" s="14">
        <v>5505.0</v>
      </c>
      <c r="F35" s="13">
        <v>9.0</v>
      </c>
      <c r="G35" s="13" t="s">
        <v>48</v>
      </c>
      <c r="J35" s="13">
        <v>9.0</v>
      </c>
      <c r="K35" s="11">
        <f t="shared" ref="K35:L35" si="6">SUM(K23:K34)</f>
        <v>596</v>
      </c>
      <c r="L35" s="38">
        <f t="shared" si="6"/>
        <v>23262</v>
      </c>
      <c r="N35" s="13">
        <v>7.0</v>
      </c>
      <c r="O35" s="13">
        <v>263.0</v>
      </c>
      <c r="P35" s="14">
        <v>10607.0</v>
      </c>
    </row>
    <row r="36" ht="14.25" customHeight="1">
      <c r="A36" s="13">
        <v>10.0</v>
      </c>
      <c r="B36" s="13">
        <v>114.0</v>
      </c>
      <c r="C36" s="14">
        <v>2904.0</v>
      </c>
      <c r="F36" s="13">
        <v>10.0</v>
      </c>
      <c r="G36" s="13" t="s">
        <v>48</v>
      </c>
      <c r="J36" s="13">
        <v>10.0</v>
      </c>
      <c r="K36" s="11">
        <v>39.0</v>
      </c>
      <c r="L36" s="38">
        <v>931.0</v>
      </c>
      <c r="N36" s="22" t="s">
        <v>25</v>
      </c>
      <c r="O36" s="22">
        <f t="shared" ref="O36:P36" si="7">SUM(O27:O35)</f>
        <v>1833</v>
      </c>
      <c r="P36" s="23">
        <f t="shared" si="7"/>
        <v>78992</v>
      </c>
    </row>
    <row r="37" ht="14.25" customHeight="1">
      <c r="A37" s="13" t="s">
        <v>37</v>
      </c>
      <c r="B37" s="13" t="s">
        <v>48</v>
      </c>
      <c r="F37" s="13" t="s">
        <v>37</v>
      </c>
      <c r="G37" s="13" t="s">
        <v>48</v>
      </c>
      <c r="J37" s="39" t="s">
        <v>37</v>
      </c>
      <c r="K37" s="11">
        <v>286.0</v>
      </c>
      <c r="L37" s="38">
        <v>9692.0</v>
      </c>
    </row>
    <row r="38" ht="14.25" customHeight="1">
      <c r="A38" s="13" t="s">
        <v>38</v>
      </c>
      <c r="B38" s="13">
        <v>7.0</v>
      </c>
      <c r="C38" s="14">
        <v>111.0</v>
      </c>
      <c r="F38" s="13" t="s">
        <v>38</v>
      </c>
      <c r="G38" s="13">
        <v>69.0</v>
      </c>
      <c r="H38" s="14">
        <v>1944.0</v>
      </c>
      <c r="J38" s="39" t="s">
        <v>52</v>
      </c>
      <c r="K38" s="13" t="s">
        <v>48</v>
      </c>
    </row>
    <row r="39" ht="14.25" customHeight="1">
      <c r="A39" s="13" t="s">
        <v>39</v>
      </c>
      <c r="B39" s="13">
        <v>43.0</v>
      </c>
      <c r="C39" s="14">
        <v>1202.0</v>
      </c>
      <c r="F39" s="13" t="s">
        <v>39</v>
      </c>
      <c r="G39" s="13">
        <v>421.0</v>
      </c>
      <c r="H39" s="14">
        <v>11590.0</v>
      </c>
      <c r="J39" s="39" t="s">
        <v>39</v>
      </c>
      <c r="K39" s="39">
        <v>251.0</v>
      </c>
      <c r="L39" s="39">
        <v>10961.0</v>
      </c>
    </row>
    <row r="40" ht="14.25" customHeight="1">
      <c r="A40" s="13" t="s">
        <v>40</v>
      </c>
      <c r="B40" s="13" t="s">
        <v>48</v>
      </c>
      <c r="F40" s="13" t="s">
        <v>40</v>
      </c>
      <c r="G40" s="13">
        <v>241.0</v>
      </c>
      <c r="H40" s="14">
        <v>4669.0</v>
      </c>
      <c r="J40" s="39" t="s">
        <v>40</v>
      </c>
      <c r="K40" s="11">
        <v>216.0</v>
      </c>
      <c r="L40" s="38">
        <v>7805.0</v>
      </c>
    </row>
    <row r="41" ht="14.25" customHeight="1">
      <c r="A41" s="13" t="s">
        <v>41</v>
      </c>
      <c r="B41" s="13">
        <v>40.0</v>
      </c>
      <c r="C41" s="14">
        <v>1070.0</v>
      </c>
      <c r="F41" s="13" t="s">
        <v>41</v>
      </c>
      <c r="G41" s="13" t="s">
        <v>48</v>
      </c>
      <c r="J41" s="39" t="s">
        <v>41</v>
      </c>
      <c r="K41" s="11">
        <v>274.0</v>
      </c>
      <c r="L41" s="38">
        <v>8922.0</v>
      </c>
    </row>
    <row r="42" ht="14.25" customHeight="1">
      <c r="A42" s="13" t="s">
        <v>42</v>
      </c>
      <c r="B42" s="13">
        <v>7.0</v>
      </c>
      <c r="C42" s="14">
        <v>210.0</v>
      </c>
      <c r="F42" s="13" t="s">
        <v>42</v>
      </c>
      <c r="G42" s="13">
        <v>273.0</v>
      </c>
      <c r="H42" s="14">
        <v>6696.0</v>
      </c>
      <c r="J42" s="39" t="s">
        <v>42</v>
      </c>
      <c r="K42" s="13" t="s">
        <v>48</v>
      </c>
    </row>
    <row r="43" ht="14.25" customHeight="1">
      <c r="A43" s="13" t="s">
        <v>43</v>
      </c>
      <c r="B43" s="13">
        <v>41.0</v>
      </c>
      <c r="C43" s="14">
        <v>884.0</v>
      </c>
      <c r="F43" s="13" t="s">
        <v>43</v>
      </c>
      <c r="G43" s="13" t="s">
        <v>48</v>
      </c>
      <c r="J43" s="39" t="s">
        <v>43</v>
      </c>
      <c r="K43" s="11">
        <v>196.0</v>
      </c>
      <c r="L43" s="38">
        <v>8703.0</v>
      </c>
    </row>
    <row r="44" ht="14.25" customHeight="1">
      <c r="A44" s="13" t="s">
        <v>44</v>
      </c>
      <c r="B44" s="13">
        <v>14.0</v>
      </c>
      <c r="C44" s="14">
        <v>283.0</v>
      </c>
      <c r="F44" s="13" t="s">
        <v>44</v>
      </c>
      <c r="G44" s="13">
        <v>186.0</v>
      </c>
      <c r="H44" s="14">
        <v>4751.0</v>
      </c>
      <c r="J44" s="39" t="s">
        <v>44</v>
      </c>
      <c r="K44" s="11">
        <v>130.0</v>
      </c>
      <c r="L44" s="38">
        <v>4313.0</v>
      </c>
    </row>
    <row r="45" ht="14.25" customHeight="1">
      <c r="A45" s="22" t="s">
        <v>25</v>
      </c>
      <c r="B45" s="22">
        <f t="shared" ref="B45:C45" si="8">SUM(B27:B44)</f>
        <v>928</v>
      </c>
      <c r="C45" s="23">
        <f t="shared" si="8"/>
        <v>24669</v>
      </c>
      <c r="F45" s="22" t="s">
        <v>25</v>
      </c>
      <c r="G45" s="22">
        <f t="shared" ref="G45:H45" si="9">SUM(G27:G44)</f>
        <v>1269</v>
      </c>
      <c r="H45" s="23">
        <f t="shared" si="9"/>
        <v>31290</v>
      </c>
      <c r="J45" s="22" t="s">
        <v>25</v>
      </c>
      <c r="K45" s="22">
        <f t="shared" ref="K45:L45" si="10">SUM(K27:K44)</f>
        <v>2584</v>
      </c>
      <c r="L45" s="23">
        <f t="shared" si="10"/>
        <v>97851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8">
    <mergeCell ref="A1:D1"/>
    <mergeCell ref="A2:D2"/>
    <mergeCell ref="F2:H2"/>
    <mergeCell ref="J2:L2"/>
    <mergeCell ref="N2:P2"/>
    <mergeCell ref="G9:H9"/>
    <mergeCell ref="O11:P11"/>
    <mergeCell ref="G10:H10"/>
    <mergeCell ref="G16:H16"/>
    <mergeCell ref="A25:C25"/>
    <mergeCell ref="F25:H25"/>
    <mergeCell ref="J25:L25"/>
    <mergeCell ref="N25:P25"/>
    <mergeCell ref="G27:H27"/>
    <mergeCell ref="B27:C27"/>
    <mergeCell ref="B28:C28"/>
    <mergeCell ref="G28:H28"/>
    <mergeCell ref="B29:C29"/>
    <mergeCell ref="G29:H29"/>
    <mergeCell ref="G30:H30"/>
    <mergeCell ref="K30:L30"/>
    <mergeCell ref="G32:H32"/>
    <mergeCell ref="K32:L32"/>
    <mergeCell ref="O32:P32"/>
    <mergeCell ref="G33:H33"/>
    <mergeCell ref="B34:C34"/>
    <mergeCell ref="K34:L34"/>
    <mergeCell ref="O34:P34"/>
    <mergeCell ref="K38:L38"/>
    <mergeCell ref="K42:L42"/>
    <mergeCell ref="G34:H34"/>
    <mergeCell ref="G35:H35"/>
    <mergeCell ref="G36:H36"/>
    <mergeCell ref="B37:C37"/>
    <mergeCell ref="G37:H37"/>
    <mergeCell ref="B40:C40"/>
    <mergeCell ref="G41:H41"/>
    <mergeCell ref="G43:H43"/>
  </mergeCells>
  <printOptions/>
  <pageMargins bottom="0.75" footer="0.0" header="0.0" left="0.25" right="0.25" top="0.75"/>
  <pageSetup paperSize="9" scale="55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1.86"/>
    <col customWidth="1" min="9" max="9" width="25.71"/>
  </cols>
  <sheetData>
    <row r="1">
      <c r="A1" s="90" t="s">
        <v>71</v>
      </c>
      <c r="B1" s="91"/>
      <c r="C1" s="91"/>
      <c r="D1" s="91"/>
      <c r="E1" s="91"/>
      <c r="F1" s="91"/>
      <c r="G1" s="91"/>
      <c r="H1" s="91"/>
      <c r="I1" s="91"/>
      <c r="J1" s="92"/>
    </row>
    <row r="2">
      <c r="A2" s="93" t="s">
        <v>72</v>
      </c>
      <c r="B2" s="93" t="s">
        <v>73</v>
      </c>
      <c r="C2" s="93" t="s">
        <v>74</v>
      </c>
      <c r="D2" s="94" t="s">
        <v>75</v>
      </c>
      <c r="E2" s="94" t="s">
        <v>76</v>
      </c>
      <c r="F2" s="91"/>
      <c r="G2" s="91"/>
      <c r="H2" s="92"/>
      <c r="I2" s="95" t="s">
        <v>77</v>
      </c>
      <c r="J2" s="93" t="s">
        <v>78</v>
      </c>
    </row>
    <row r="3">
      <c r="A3" s="96"/>
      <c r="B3" s="96"/>
      <c r="C3" s="96"/>
      <c r="D3" s="97"/>
      <c r="E3" s="98" t="s">
        <v>79</v>
      </c>
      <c r="F3" s="99" t="s">
        <v>80</v>
      </c>
      <c r="G3" s="99" t="s">
        <v>81</v>
      </c>
      <c r="H3" s="100" t="s">
        <v>82</v>
      </c>
      <c r="I3" s="101"/>
      <c r="J3" s="96"/>
    </row>
    <row r="4">
      <c r="A4" s="102">
        <v>1.0</v>
      </c>
      <c r="B4" s="103" t="s">
        <v>26</v>
      </c>
      <c r="C4" s="104">
        <v>4.01188202E8</v>
      </c>
      <c r="D4" s="105" t="s">
        <v>83</v>
      </c>
      <c r="E4" s="106"/>
      <c r="F4" s="106"/>
      <c r="G4" s="106"/>
      <c r="H4" s="106"/>
      <c r="I4" s="107" t="s">
        <v>84</v>
      </c>
      <c r="J4" s="108"/>
    </row>
    <row r="5">
      <c r="A5" s="109">
        <v>2.0</v>
      </c>
      <c r="B5" s="109" t="s">
        <v>27</v>
      </c>
      <c r="C5" s="110">
        <v>4.01188181E8</v>
      </c>
      <c r="D5" s="111" t="s">
        <v>83</v>
      </c>
      <c r="E5" s="112"/>
      <c r="F5" s="112"/>
      <c r="G5" s="112"/>
      <c r="H5" s="112"/>
      <c r="I5" s="113" t="s">
        <v>85</v>
      </c>
      <c r="J5" s="112"/>
    </row>
    <row r="6">
      <c r="A6" s="109">
        <v>3.0</v>
      </c>
      <c r="B6" s="109" t="s">
        <v>28</v>
      </c>
      <c r="C6" s="110">
        <v>4.01188206E8</v>
      </c>
      <c r="D6" s="111" t="s">
        <v>86</v>
      </c>
      <c r="E6" s="112"/>
      <c r="F6" s="112"/>
      <c r="G6" s="112"/>
      <c r="H6" s="112"/>
      <c r="I6" s="112"/>
      <c r="J6" s="112"/>
    </row>
    <row r="7">
      <c r="A7" s="109">
        <v>4.0</v>
      </c>
      <c r="B7" s="109" t="s">
        <v>29</v>
      </c>
      <c r="C7" s="110">
        <v>4.0118821E8</v>
      </c>
      <c r="D7" s="111" t="s">
        <v>86</v>
      </c>
      <c r="E7" s="112"/>
      <c r="F7" s="112"/>
      <c r="G7" s="112"/>
      <c r="H7" s="112"/>
      <c r="I7" s="112"/>
      <c r="J7" s="112"/>
    </row>
    <row r="8">
      <c r="A8" s="109">
        <v>5.0</v>
      </c>
      <c r="B8" s="109" t="s">
        <v>30</v>
      </c>
      <c r="C8" s="110">
        <v>4.0118819E8</v>
      </c>
      <c r="D8" s="111" t="s">
        <v>83</v>
      </c>
      <c r="E8" s="112"/>
      <c r="F8" s="112"/>
      <c r="G8" s="112"/>
      <c r="H8" s="112"/>
      <c r="I8" s="113" t="s">
        <v>87</v>
      </c>
      <c r="J8" s="112"/>
    </row>
    <row r="9">
      <c r="A9" s="109">
        <v>6.0</v>
      </c>
      <c r="B9" s="109" t="s">
        <v>31</v>
      </c>
      <c r="C9" s="110">
        <v>4.01188171E8</v>
      </c>
      <c r="D9" s="111" t="s">
        <v>88</v>
      </c>
      <c r="E9" s="112"/>
      <c r="F9" s="112"/>
      <c r="G9" s="112"/>
      <c r="H9" s="112"/>
      <c r="I9" s="113" t="s">
        <v>89</v>
      </c>
      <c r="J9" s="112"/>
    </row>
    <row r="10">
      <c r="A10" s="109">
        <v>7.0</v>
      </c>
      <c r="B10" s="109" t="s">
        <v>32</v>
      </c>
      <c r="C10" s="110">
        <v>4.01188199E8</v>
      </c>
      <c r="D10" s="111" t="s">
        <v>86</v>
      </c>
      <c r="E10" s="112"/>
      <c r="F10" s="112"/>
      <c r="G10" s="112"/>
      <c r="H10" s="112"/>
      <c r="I10" s="112"/>
      <c r="J10" s="112"/>
    </row>
    <row r="11">
      <c r="A11" s="109">
        <v>8.0</v>
      </c>
      <c r="B11" s="109" t="s">
        <v>33</v>
      </c>
      <c r="C11" s="110">
        <v>4.01188186E8</v>
      </c>
      <c r="D11" s="111" t="s">
        <v>86</v>
      </c>
      <c r="E11" s="112"/>
      <c r="F11" s="112"/>
      <c r="G11" s="112"/>
      <c r="H11" s="112"/>
      <c r="I11" s="112"/>
      <c r="J11" s="112"/>
    </row>
    <row r="12">
      <c r="A12" s="109">
        <v>9.0</v>
      </c>
      <c r="B12" s="109" t="s">
        <v>0</v>
      </c>
      <c r="C12" s="110">
        <v>4.01541943E8</v>
      </c>
      <c r="D12" s="111" t="s">
        <v>83</v>
      </c>
      <c r="E12" s="112"/>
      <c r="F12" s="112"/>
      <c r="G12" s="112"/>
      <c r="H12" s="112"/>
      <c r="I12" s="112"/>
      <c r="J12" s="112"/>
    </row>
    <row r="13">
      <c r="A13" s="109">
        <v>10.0</v>
      </c>
      <c r="B13" s="109" t="s">
        <v>1</v>
      </c>
      <c r="C13" s="110">
        <v>4.01541952E8</v>
      </c>
      <c r="D13" s="111" t="s">
        <v>83</v>
      </c>
      <c r="E13" s="112"/>
      <c r="F13" s="112"/>
      <c r="G13" s="112"/>
      <c r="H13" s="112"/>
      <c r="I13" s="112"/>
      <c r="J13" s="112"/>
    </row>
    <row r="14">
      <c r="A14" s="109">
        <v>11.0</v>
      </c>
      <c r="B14" s="109" t="s">
        <v>2</v>
      </c>
      <c r="C14" s="110">
        <v>4.01542016E8</v>
      </c>
      <c r="D14" s="114" t="s">
        <v>86</v>
      </c>
      <c r="E14" s="112"/>
      <c r="F14" s="112"/>
      <c r="G14" s="112"/>
      <c r="H14" s="112"/>
      <c r="I14" s="112"/>
      <c r="J14" s="112"/>
    </row>
    <row r="15">
      <c r="A15" s="109">
        <v>12.0</v>
      </c>
      <c r="B15" s="109" t="s">
        <v>3</v>
      </c>
      <c r="C15" s="110">
        <v>1.04541913E8</v>
      </c>
      <c r="D15" s="114" t="s">
        <v>83</v>
      </c>
      <c r="E15" s="112"/>
      <c r="F15" s="112"/>
      <c r="G15" s="112"/>
      <c r="H15" s="112"/>
      <c r="I15" s="112"/>
      <c r="J15" s="112"/>
    </row>
    <row r="16">
      <c r="A16" s="109">
        <v>13.0</v>
      </c>
      <c r="B16" s="109" t="s">
        <v>4</v>
      </c>
      <c r="C16" s="110">
        <v>4.0154196E8</v>
      </c>
      <c r="D16" s="114" t="s">
        <v>83</v>
      </c>
      <c r="E16" s="112"/>
      <c r="F16" s="112"/>
      <c r="G16" s="112"/>
      <c r="H16" s="112"/>
      <c r="I16" s="112"/>
      <c r="J16" s="112"/>
    </row>
    <row r="17">
      <c r="A17" s="109">
        <v>14.0</v>
      </c>
      <c r="B17" s="109" t="s">
        <v>5</v>
      </c>
      <c r="C17" s="110">
        <v>4.01541968E8</v>
      </c>
      <c r="D17" s="114" t="s">
        <v>83</v>
      </c>
      <c r="E17" s="112"/>
      <c r="F17" s="112"/>
      <c r="G17" s="112"/>
      <c r="H17" s="112"/>
      <c r="I17" s="112"/>
      <c r="J17" s="112"/>
    </row>
    <row r="18">
      <c r="A18" s="109">
        <v>15.0</v>
      </c>
      <c r="B18" s="109" t="s">
        <v>6</v>
      </c>
      <c r="C18" s="110">
        <v>4.0154198E8</v>
      </c>
      <c r="D18" s="114" t="s">
        <v>83</v>
      </c>
      <c r="E18" s="112"/>
      <c r="F18" s="112"/>
      <c r="G18" s="112"/>
      <c r="H18" s="112"/>
      <c r="I18" s="112"/>
      <c r="J18" s="112"/>
    </row>
    <row r="19">
      <c r="A19" s="109">
        <v>16.0</v>
      </c>
      <c r="B19" s="109" t="s">
        <v>7</v>
      </c>
      <c r="C19" s="110">
        <v>4.01541984E8</v>
      </c>
      <c r="D19" s="114" t="s">
        <v>83</v>
      </c>
      <c r="E19" s="112"/>
      <c r="F19" s="112"/>
      <c r="G19" s="112"/>
      <c r="H19" s="112"/>
      <c r="I19" s="112"/>
      <c r="J19" s="112"/>
    </row>
    <row r="20">
      <c r="A20" s="109">
        <v>17.0</v>
      </c>
      <c r="B20" s="109" t="s">
        <v>8</v>
      </c>
      <c r="C20" s="110">
        <v>4.01541989E8</v>
      </c>
      <c r="D20" s="114" t="s">
        <v>86</v>
      </c>
      <c r="E20" s="112"/>
      <c r="F20" s="112"/>
      <c r="G20" s="112"/>
      <c r="H20" s="112"/>
      <c r="I20" s="112"/>
      <c r="J20" s="112"/>
    </row>
    <row r="21">
      <c r="A21" s="109">
        <v>18.0</v>
      </c>
      <c r="B21" s="109" t="s">
        <v>9</v>
      </c>
      <c r="C21" s="110">
        <v>4.01541993E8</v>
      </c>
      <c r="D21" s="114" t="s">
        <v>86</v>
      </c>
      <c r="E21" s="112"/>
      <c r="F21" s="112"/>
      <c r="G21" s="112"/>
      <c r="H21" s="112"/>
      <c r="I21" s="112"/>
      <c r="J21" s="112"/>
    </row>
    <row r="22">
      <c r="A22" s="109">
        <v>19.0</v>
      </c>
      <c r="B22" s="109" t="s">
        <v>59</v>
      </c>
      <c r="C22" s="112"/>
      <c r="D22" s="114" t="s">
        <v>88</v>
      </c>
      <c r="E22" s="112"/>
      <c r="F22" s="112"/>
      <c r="G22" s="112"/>
      <c r="H22" s="112"/>
      <c r="I22" s="112"/>
      <c r="J22" s="112"/>
    </row>
    <row r="23">
      <c r="A23" s="109">
        <v>20.0</v>
      </c>
      <c r="B23" s="109" t="s">
        <v>90</v>
      </c>
      <c r="C23" s="110" t="s">
        <v>91</v>
      </c>
      <c r="D23" s="114" t="s">
        <v>88</v>
      </c>
      <c r="E23" s="115">
        <v>45780.0</v>
      </c>
      <c r="F23" s="112"/>
      <c r="G23" s="112"/>
      <c r="H23" s="112"/>
      <c r="I23" s="112"/>
      <c r="J23" s="112"/>
    </row>
  </sheetData>
  <mergeCells count="8">
    <mergeCell ref="A1:J1"/>
    <mergeCell ref="A2:A3"/>
    <mergeCell ref="B2:B3"/>
    <mergeCell ref="C2:C3"/>
    <mergeCell ref="D2:D3"/>
    <mergeCell ref="E2:H2"/>
    <mergeCell ref="I2:I3"/>
    <mergeCell ref="J2:J3"/>
  </mergeCells>
  <dataValidations>
    <dataValidation type="list" allowBlank="1" showErrorMessage="1" sqref="D4:D23">
      <formula1>"Operational,For Repair,For Auction"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6" t="s">
        <v>92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8.71"/>
    <col customWidth="1" min="3" max="3" width="18.86"/>
    <col customWidth="1" min="4" max="4" width="16.71"/>
    <col customWidth="1" min="5" max="5" width="18.86"/>
    <col customWidth="1" min="6" max="6" width="18.43"/>
    <col customWidth="1" min="7" max="7" width="18.0"/>
    <col customWidth="1" min="8" max="8" width="18.29"/>
    <col customWidth="1" min="9" max="9" width="19.29"/>
    <col customWidth="1" min="10" max="10" width="16.57"/>
    <col customWidth="1" min="11" max="11" width="18.29"/>
    <col customWidth="1" min="12" max="12" width="18.14"/>
    <col customWidth="1" min="13" max="13" width="16.29"/>
    <col customWidth="1" min="14" max="14" width="16.71"/>
    <col customWidth="1" min="15" max="15" width="18.86"/>
    <col customWidth="1" min="16" max="16" width="16.43"/>
    <col customWidth="1" min="17" max="17" width="16.86"/>
    <col customWidth="1" min="18" max="18" width="17.43"/>
    <col customWidth="1" min="19" max="19" width="16.43"/>
    <col customWidth="1" min="20" max="20" width="17.71"/>
    <col customWidth="1" min="21" max="21" width="16.43"/>
    <col customWidth="1" min="22" max="22" width="16.0"/>
    <col customWidth="1" min="23" max="23" width="15.86"/>
    <col customWidth="1" min="24" max="24" width="17.57"/>
    <col customWidth="1" min="25" max="25" width="17.14"/>
    <col customWidth="1" min="26" max="26" width="17.43"/>
    <col customWidth="1" min="27" max="27" width="21.57"/>
    <col customWidth="1" min="28" max="28" width="16.86"/>
    <col customWidth="1" min="29" max="29" width="17.29"/>
    <col customWidth="1" min="30" max="30" width="18.71"/>
  </cols>
  <sheetData>
    <row r="1" ht="14.25" customHeight="1">
      <c r="A1" s="1" t="s">
        <v>0</v>
      </c>
      <c r="B1" s="2"/>
      <c r="C1" s="2"/>
      <c r="D1" s="3" t="s">
        <v>1</v>
      </c>
      <c r="E1" s="2"/>
      <c r="F1" s="2"/>
      <c r="G1" s="4" t="s">
        <v>2</v>
      </c>
      <c r="H1" s="2"/>
      <c r="I1" s="2"/>
      <c r="J1" s="5" t="s">
        <v>3</v>
      </c>
      <c r="K1" s="2"/>
      <c r="L1" s="2"/>
      <c r="M1" s="6" t="s">
        <v>4</v>
      </c>
      <c r="N1" s="2"/>
      <c r="O1" s="2"/>
      <c r="P1" s="7" t="s">
        <v>5</v>
      </c>
      <c r="Q1" s="2"/>
      <c r="R1" s="2"/>
      <c r="S1" s="8" t="s">
        <v>6</v>
      </c>
      <c r="T1" s="2"/>
      <c r="U1" s="2"/>
      <c r="V1" s="9" t="s">
        <v>7</v>
      </c>
      <c r="W1" s="2"/>
      <c r="X1" s="2"/>
      <c r="Y1" s="6" t="s">
        <v>8</v>
      </c>
      <c r="Z1" s="2"/>
      <c r="AA1" s="2"/>
      <c r="AB1" s="10" t="s">
        <v>9</v>
      </c>
      <c r="AC1" s="2"/>
      <c r="AD1" s="2"/>
    </row>
    <row r="2" ht="14.25" customHeight="1">
      <c r="A2" s="11" t="s">
        <v>10</v>
      </c>
      <c r="B2" s="11" t="s">
        <v>11</v>
      </c>
      <c r="C2" s="11" t="s">
        <v>12</v>
      </c>
      <c r="D2" s="11" t="s">
        <v>10</v>
      </c>
      <c r="E2" s="11" t="s">
        <v>11</v>
      </c>
      <c r="F2" s="11" t="s">
        <v>12</v>
      </c>
      <c r="G2" s="11" t="s">
        <v>10</v>
      </c>
      <c r="H2" s="11" t="s">
        <v>11</v>
      </c>
      <c r="I2" s="11" t="s">
        <v>12</v>
      </c>
      <c r="J2" s="11" t="s">
        <v>10</v>
      </c>
      <c r="K2" s="11" t="s">
        <v>11</v>
      </c>
      <c r="L2" s="11" t="s">
        <v>12</v>
      </c>
      <c r="M2" s="11" t="s">
        <v>10</v>
      </c>
      <c r="N2" s="11" t="s">
        <v>11</v>
      </c>
      <c r="O2" s="11" t="s">
        <v>12</v>
      </c>
      <c r="P2" s="11" t="s">
        <v>10</v>
      </c>
      <c r="Q2" s="11" t="s">
        <v>11</v>
      </c>
      <c r="R2" s="11" t="s">
        <v>12</v>
      </c>
      <c r="S2" s="11" t="s">
        <v>10</v>
      </c>
      <c r="T2" s="11" t="s">
        <v>11</v>
      </c>
      <c r="U2" s="11" t="s">
        <v>12</v>
      </c>
      <c r="V2" s="11" t="s">
        <v>10</v>
      </c>
      <c r="W2" s="11" t="s">
        <v>11</v>
      </c>
      <c r="X2" s="11" t="s">
        <v>12</v>
      </c>
      <c r="Y2" s="11" t="s">
        <v>10</v>
      </c>
      <c r="Z2" s="11" t="s">
        <v>11</v>
      </c>
      <c r="AA2" s="11" t="s">
        <v>12</v>
      </c>
      <c r="AB2" s="11" t="s">
        <v>10</v>
      </c>
      <c r="AC2" s="11" t="s">
        <v>11</v>
      </c>
      <c r="AD2" s="11" t="s">
        <v>12</v>
      </c>
    </row>
    <row r="3" ht="14.25" customHeight="1">
      <c r="A3" s="12" t="s">
        <v>13</v>
      </c>
      <c r="B3" s="13">
        <v>20.0</v>
      </c>
      <c r="C3" s="14">
        <v>1812.0</v>
      </c>
      <c r="D3" s="12" t="s">
        <v>13</v>
      </c>
      <c r="E3" s="13">
        <v>25.0</v>
      </c>
      <c r="F3" s="14">
        <v>776.0</v>
      </c>
      <c r="G3" s="12" t="s">
        <v>13</v>
      </c>
      <c r="H3" s="13">
        <v>25.0</v>
      </c>
      <c r="I3" s="14">
        <v>607.0</v>
      </c>
      <c r="J3" s="12" t="s">
        <v>13</v>
      </c>
      <c r="K3" s="13"/>
      <c r="L3" s="14">
        <v>663.0</v>
      </c>
      <c r="M3" s="12" t="s">
        <v>13</v>
      </c>
      <c r="N3" s="13"/>
      <c r="O3" s="14"/>
      <c r="P3" s="12" t="s">
        <v>13</v>
      </c>
      <c r="Q3" s="13">
        <v>23.0</v>
      </c>
      <c r="R3" s="14">
        <v>501.0</v>
      </c>
      <c r="S3" s="12" t="s">
        <v>13</v>
      </c>
      <c r="T3" s="13">
        <v>18.0</v>
      </c>
      <c r="U3" s="14">
        <v>708.0</v>
      </c>
      <c r="V3" s="12" t="s">
        <v>13</v>
      </c>
      <c r="W3" s="13">
        <v>10.0</v>
      </c>
      <c r="X3" s="14">
        <v>653.0</v>
      </c>
      <c r="Y3" s="12" t="s">
        <v>13</v>
      </c>
      <c r="Z3" s="13">
        <v>15.0</v>
      </c>
      <c r="AA3" s="14">
        <v>942.0</v>
      </c>
      <c r="AB3" s="12" t="s">
        <v>13</v>
      </c>
      <c r="AC3" s="13">
        <v>10.0</v>
      </c>
      <c r="AD3" s="14">
        <v>310.0</v>
      </c>
    </row>
    <row r="4" ht="14.25" customHeight="1">
      <c r="A4" s="12" t="s">
        <v>14</v>
      </c>
      <c r="B4" s="13">
        <v>21.0</v>
      </c>
      <c r="C4" s="14">
        <v>1787.0</v>
      </c>
      <c r="D4" s="12" t="s">
        <v>14</v>
      </c>
      <c r="E4" s="13">
        <v>22.0</v>
      </c>
      <c r="F4" s="14">
        <v>1743.0</v>
      </c>
      <c r="G4" s="12" t="s">
        <v>14</v>
      </c>
      <c r="H4" s="13">
        <v>16.0</v>
      </c>
      <c r="I4" s="14">
        <v>1307.0</v>
      </c>
      <c r="J4" s="12" t="s">
        <v>14</v>
      </c>
      <c r="K4" s="13"/>
      <c r="L4" s="14"/>
      <c r="M4" s="12" t="s">
        <v>14</v>
      </c>
      <c r="N4" s="13"/>
      <c r="O4" s="14"/>
      <c r="P4" s="12" t="s">
        <v>14</v>
      </c>
      <c r="Q4" s="13">
        <v>15.0</v>
      </c>
      <c r="R4" s="14">
        <v>1098.0</v>
      </c>
      <c r="S4" s="12" t="s">
        <v>14</v>
      </c>
      <c r="T4" s="13">
        <v>17.0</v>
      </c>
      <c r="U4" s="14">
        <v>746.0</v>
      </c>
      <c r="V4" s="12" t="s">
        <v>14</v>
      </c>
      <c r="W4" s="13">
        <v>27.0</v>
      </c>
      <c r="X4" s="14">
        <v>1453.0</v>
      </c>
      <c r="Y4" s="12" t="s">
        <v>14</v>
      </c>
      <c r="Z4" s="13">
        <v>1.0</v>
      </c>
      <c r="AA4" s="14">
        <v>31.0</v>
      </c>
      <c r="AB4" s="12" t="s">
        <v>14</v>
      </c>
      <c r="AC4" s="13">
        <v>15.0</v>
      </c>
      <c r="AD4" s="14">
        <v>385.0</v>
      </c>
    </row>
    <row r="5" ht="14.25" customHeight="1">
      <c r="A5" s="12" t="s">
        <v>15</v>
      </c>
      <c r="B5" s="13">
        <v>18.0</v>
      </c>
      <c r="C5" s="14">
        <v>1585.0</v>
      </c>
      <c r="D5" s="12" t="s">
        <v>15</v>
      </c>
      <c r="E5" s="13">
        <v>29.0</v>
      </c>
      <c r="F5" s="14">
        <v>1244.0</v>
      </c>
      <c r="G5" s="12" t="s">
        <v>15</v>
      </c>
      <c r="H5" s="13">
        <v>14.0</v>
      </c>
      <c r="I5" s="14">
        <v>434.0</v>
      </c>
      <c r="J5" s="12" t="s">
        <v>15</v>
      </c>
      <c r="K5" s="13">
        <v>21.0</v>
      </c>
      <c r="L5" s="14">
        <v>1175.0</v>
      </c>
      <c r="M5" s="12" t="s">
        <v>15</v>
      </c>
      <c r="N5" s="13">
        <v>25.0</v>
      </c>
      <c r="O5" s="12">
        <v>1032.0</v>
      </c>
      <c r="P5" s="12" t="s">
        <v>15</v>
      </c>
      <c r="Q5" s="13">
        <v>20.0</v>
      </c>
      <c r="R5" s="14">
        <v>1336.0</v>
      </c>
      <c r="S5" s="12" t="s">
        <v>15</v>
      </c>
      <c r="T5" s="13">
        <v>21.0</v>
      </c>
      <c r="U5" s="14">
        <v>661.0</v>
      </c>
      <c r="V5" s="12" t="s">
        <v>15</v>
      </c>
      <c r="W5" s="13">
        <v>14.0</v>
      </c>
      <c r="X5" s="14">
        <v>875.0</v>
      </c>
      <c r="Y5" s="12" t="s">
        <v>15</v>
      </c>
      <c r="Z5" s="13"/>
      <c r="AA5" s="14"/>
      <c r="AB5" s="12" t="s">
        <v>15</v>
      </c>
      <c r="AC5" s="13"/>
      <c r="AD5" s="14">
        <v>1514.0</v>
      </c>
    </row>
    <row r="6" ht="14.25" customHeight="1">
      <c r="A6" s="12" t="s">
        <v>16</v>
      </c>
      <c r="B6" s="13">
        <v>16.0</v>
      </c>
      <c r="C6" s="13">
        <v>1151.0</v>
      </c>
      <c r="D6" s="12" t="s">
        <v>16</v>
      </c>
      <c r="E6" s="13">
        <v>18.0</v>
      </c>
      <c r="F6" s="13">
        <v>1244.0</v>
      </c>
      <c r="G6" s="12" t="s">
        <v>16</v>
      </c>
      <c r="H6" s="13">
        <v>18.0</v>
      </c>
      <c r="I6" s="13">
        <v>1135.0</v>
      </c>
      <c r="J6" s="12" t="s">
        <v>16</v>
      </c>
      <c r="K6" s="13">
        <v>18.0</v>
      </c>
      <c r="L6" s="13">
        <v>1186.0</v>
      </c>
      <c r="M6" s="12" t="s">
        <v>16</v>
      </c>
      <c r="N6" s="13">
        <v>18.0</v>
      </c>
      <c r="O6" s="14">
        <v>897.0</v>
      </c>
      <c r="P6" s="12" t="s">
        <v>16</v>
      </c>
      <c r="Q6" s="13">
        <v>15.0</v>
      </c>
      <c r="R6" s="13">
        <v>836.0</v>
      </c>
      <c r="S6" s="12" t="s">
        <v>16</v>
      </c>
      <c r="T6" s="13">
        <v>18.0</v>
      </c>
      <c r="U6" s="13">
        <v>896.0</v>
      </c>
      <c r="V6" s="12" t="s">
        <v>16</v>
      </c>
      <c r="W6" s="13"/>
      <c r="X6" s="13"/>
      <c r="Y6" s="12" t="s">
        <v>16</v>
      </c>
      <c r="Z6" s="13">
        <v>21.0</v>
      </c>
      <c r="AA6" s="13">
        <v>841.0</v>
      </c>
      <c r="AB6" s="12" t="s">
        <v>16</v>
      </c>
      <c r="AC6" s="13">
        <v>10.0</v>
      </c>
      <c r="AD6" s="13">
        <v>449.0</v>
      </c>
    </row>
    <row r="7" ht="14.25" customHeight="1">
      <c r="A7" s="12" t="s">
        <v>17</v>
      </c>
      <c r="B7" s="13">
        <v>8.0</v>
      </c>
      <c r="C7" s="13">
        <v>556.0</v>
      </c>
      <c r="D7" s="12" t="s">
        <v>17</v>
      </c>
      <c r="E7" s="13">
        <v>7.0</v>
      </c>
      <c r="F7" s="13">
        <v>556.0</v>
      </c>
      <c r="G7" s="12" t="s">
        <v>17</v>
      </c>
      <c r="H7" s="13">
        <v>9.0</v>
      </c>
      <c r="I7" s="13">
        <v>543.0</v>
      </c>
      <c r="J7" s="12" t="s">
        <v>17</v>
      </c>
      <c r="K7" s="13">
        <v>15.0</v>
      </c>
      <c r="L7" s="13"/>
      <c r="M7" s="12" t="s">
        <v>17</v>
      </c>
      <c r="N7" s="13">
        <v>10.0</v>
      </c>
      <c r="O7" s="13"/>
      <c r="P7" s="12" t="s">
        <v>17</v>
      </c>
      <c r="Q7" s="13">
        <v>20.0</v>
      </c>
      <c r="R7" s="13">
        <v>647.0</v>
      </c>
      <c r="S7" s="12" t="s">
        <v>17</v>
      </c>
      <c r="T7" s="13">
        <v>20.0</v>
      </c>
      <c r="U7" s="13">
        <v>661.0</v>
      </c>
      <c r="V7" s="12" t="s">
        <v>17</v>
      </c>
      <c r="W7" s="13"/>
      <c r="X7" s="13"/>
      <c r="Y7" s="12" t="s">
        <v>17</v>
      </c>
      <c r="Z7" s="13">
        <v>21.0</v>
      </c>
      <c r="AA7" s="13">
        <v>647.0</v>
      </c>
      <c r="AB7" s="12" t="s">
        <v>17</v>
      </c>
      <c r="AC7" s="13">
        <v>10.0</v>
      </c>
      <c r="AD7" s="13">
        <v>521.0</v>
      </c>
    </row>
    <row r="8" ht="14.25" customHeight="1">
      <c r="A8" s="12" t="s">
        <v>18</v>
      </c>
      <c r="B8" s="13">
        <v>2.0</v>
      </c>
      <c r="C8" s="14"/>
      <c r="D8" s="12" t="s">
        <v>18</v>
      </c>
      <c r="E8" s="13">
        <v>2.0</v>
      </c>
      <c r="F8" s="14">
        <v>147.0</v>
      </c>
      <c r="G8" s="12" t="s">
        <v>18</v>
      </c>
      <c r="H8" s="13">
        <v>2.0</v>
      </c>
      <c r="I8" s="14">
        <v>109.0</v>
      </c>
      <c r="J8" s="12" t="s">
        <v>18</v>
      </c>
      <c r="K8" s="13">
        <v>2.0</v>
      </c>
      <c r="L8" s="14">
        <v>146.0</v>
      </c>
      <c r="M8" s="12" t="s">
        <v>18</v>
      </c>
      <c r="N8" s="13"/>
      <c r="O8" s="14"/>
      <c r="P8" s="12" t="s">
        <v>18</v>
      </c>
      <c r="Q8" s="13"/>
      <c r="R8" s="14"/>
      <c r="S8" s="12" t="s">
        <v>18</v>
      </c>
      <c r="T8" s="13"/>
      <c r="U8" s="14">
        <v>107.0</v>
      </c>
      <c r="V8" s="12" t="s">
        <v>18</v>
      </c>
      <c r="W8" s="13"/>
      <c r="X8" s="14"/>
      <c r="Y8" s="12" t="s">
        <v>18</v>
      </c>
      <c r="Z8" s="13"/>
      <c r="AA8" s="14"/>
      <c r="AB8" s="12" t="s">
        <v>18</v>
      </c>
      <c r="AC8" s="13"/>
      <c r="AD8" s="14"/>
    </row>
    <row r="9" ht="14.25" customHeight="1">
      <c r="A9" s="12" t="s">
        <v>19</v>
      </c>
      <c r="B9" s="13"/>
      <c r="C9" s="14"/>
      <c r="D9" s="12" t="s">
        <v>19</v>
      </c>
      <c r="E9" s="13">
        <v>26.0</v>
      </c>
      <c r="F9" s="14">
        <v>775.0</v>
      </c>
      <c r="G9" s="12" t="s">
        <v>19</v>
      </c>
      <c r="H9" s="13">
        <v>28.0</v>
      </c>
      <c r="I9" s="14">
        <v>532.0</v>
      </c>
      <c r="J9" s="12" t="s">
        <v>19</v>
      </c>
      <c r="K9" s="13">
        <v>13.0</v>
      </c>
      <c r="L9" s="14"/>
      <c r="M9" s="12" t="s">
        <v>19</v>
      </c>
      <c r="N9" s="13">
        <v>24.0</v>
      </c>
      <c r="O9" s="14">
        <v>593.0</v>
      </c>
      <c r="P9" s="12" t="s">
        <v>19</v>
      </c>
      <c r="Q9" s="13">
        <v>25.0</v>
      </c>
      <c r="R9" s="14">
        <v>830.0</v>
      </c>
      <c r="S9" s="12" t="s">
        <v>19</v>
      </c>
      <c r="T9" s="13">
        <v>27.0</v>
      </c>
      <c r="U9" s="14"/>
      <c r="V9" s="12" t="s">
        <v>19</v>
      </c>
      <c r="W9" s="13"/>
      <c r="X9" s="14"/>
      <c r="Y9" s="12" t="s">
        <v>19</v>
      </c>
      <c r="Z9" s="13">
        <v>15.0</v>
      </c>
      <c r="AA9" s="14">
        <v>700.0</v>
      </c>
      <c r="AB9" s="12" t="s">
        <v>19</v>
      </c>
      <c r="AC9" s="13">
        <v>14.0</v>
      </c>
      <c r="AD9" s="14">
        <v>667.0</v>
      </c>
    </row>
    <row r="10" ht="14.25" customHeight="1">
      <c r="A10" s="12" t="s">
        <v>20</v>
      </c>
      <c r="B10" s="13"/>
      <c r="C10" s="14"/>
      <c r="D10" s="12" t="s">
        <v>20</v>
      </c>
      <c r="E10" s="13">
        <v>26.0</v>
      </c>
      <c r="F10" s="14">
        <v>2181.0</v>
      </c>
      <c r="G10" s="12" t="s">
        <v>20</v>
      </c>
      <c r="H10" s="13">
        <v>28.0</v>
      </c>
      <c r="I10" s="14">
        <v>2773.0</v>
      </c>
      <c r="J10" s="12" t="s">
        <v>20</v>
      </c>
      <c r="K10" s="13">
        <v>13.0</v>
      </c>
      <c r="L10" s="14">
        <v>876.0</v>
      </c>
      <c r="M10" s="12" t="s">
        <v>20</v>
      </c>
      <c r="N10" s="13">
        <v>24.0</v>
      </c>
      <c r="O10" s="14">
        <v>2131.0</v>
      </c>
      <c r="P10" s="12" t="s">
        <v>20</v>
      </c>
      <c r="Q10" s="13">
        <v>25.0</v>
      </c>
      <c r="R10" s="14">
        <v>1668.0</v>
      </c>
      <c r="S10" s="12" t="s">
        <v>20</v>
      </c>
      <c r="T10" s="13"/>
      <c r="U10" s="14">
        <v>675.0</v>
      </c>
      <c r="V10" s="12" t="s">
        <v>20</v>
      </c>
      <c r="W10" s="13">
        <v>15.0</v>
      </c>
      <c r="X10" s="14"/>
      <c r="Y10" s="12" t="s">
        <v>20</v>
      </c>
      <c r="Z10" s="13">
        <v>14.0</v>
      </c>
      <c r="AA10" s="14">
        <v>421.0</v>
      </c>
      <c r="AB10" s="12" t="s">
        <v>20</v>
      </c>
      <c r="AC10" s="13"/>
      <c r="AD10" s="14">
        <v>975.0</v>
      </c>
    </row>
    <row r="11" ht="14.25" customHeight="1">
      <c r="A11" s="12" t="s">
        <v>21</v>
      </c>
      <c r="B11" s="13">
        <v>10.0</v>
      </c>
      <c r="C11" s="12">
        <v>937.0</v>
      </c>
      <c r="D11" s="12" t="s">
        <v>21</v>
      </c>
      <c r="E11" s="13">
        <v>15.0</v>
      </c>
      <c r="F11" s="14">
        <v>937.0</v>
      </c>
      <c r="G11" s="12" t="s">
        <v>21</v>
      </c>
      <c r="H11" s="13">
        <v>12.0</v>
      </c>
      <c r="I11" s="14">
        <v>92.0</v>
      </c>
      <c r="J11" s="12" t="s">
        <v>21</v>
      </c>
      <c r="K11" s="13">
        <v>18.0</v>
      </c>
      <c r="L11" s="14">
        <v>714.0</v>
      </c>
      <c r="M11" s="12" t="s">
        <v>21</v>
      </c>
      <c r="N11" s="13">
        <v>20.0</v>
      </c>
      <c r="O11" s="14">
        <v>1363.0</v>
      </c>
      <c r="P11" s="12" t="s">
        <v>21</v>
      </c>
      <c r="Q11" s="13">
        <v>15.0</v>
      </c>
      <c r="R11" s="14">
        <v>910.0</v>
      </c>
      <c r="S11" s="12" t="s">
        <v>21</v>
      </c>
      <c r="T11" s="13">
        <v>21.0</v>
      </c>
      <c r="U11" s="14">
        <v>758.0</v>
      </c>
      <c r="V11" s="12" t="s">
        <v>21</v>
      </c>
      <c r="W11" s="13"/>
      <c r="X11" s="14"/>
      <c r="Y11" s="12" t="s">
        <v>21</v>
      </c>
      <c r="AA11" s="14">
        <v>1048.0</v>
      </c>
      <c r="AB11" s="12" t="s">
        <v>21</v>
      </c>
      <c r="AC11" s="13"/>
      <c r="AD11" s="13">
        <v>1402.0</v>
      </c>
    </row>
    <row r="12" ht="14.25" customHeight="1">
      <c r="A12" s="12" t="s">
        <v>22</v>
      </c>
      <c r="B12" s="13"/>
      <c r="D12" s="12" t="s">
        <v>22</v>
      </c>
      <c r="E12" s="13">
        <v>13.0</v>
      </c>
      <c r="F12" s="14">
        <v>1704.0</v>
      </c>
      <c r="G12" s="12" t="s">
        <v>22</v>
      </c>
      <c r="H12" s="13">
        <v>15.0</v>
      </c>
      <c r="I12" s="14">
        <v>1083.0</v>
      </c>
      <c r="J12" s="12" t="s">
        <v>22</v>
      </c>
      <c r="K12" s="13"/>
      <c r="M12" s="12" t="s">
        <v>22</v>
      </c>
      <c r="N12" s="13">
        <v>20.0</v>
      </c>
      <c r="O12" s="14">
        <v>1314.0</v>
      </c>
      <c r="P12" s="12" t="s">
        <v>22</v>
      </c>
      <c r="Q12" s="13"/>
      <c r="R12" s="14"/>
      <c r="S12" s="12" t="s">
        <v>22</v>
      </c>
      <c r="T12" s="13"/>
      <c r="U12" s="14"/>
      <c r="V12" s="12" t="s">
        <v>22</v>
      </c>
      <c r="W12" s="13"/>
      <c r="X12" s="14"/>
      <c r="Y12" s="12" t="s">
        <v>22</v>
      </c>
      <c r="AB12" s="12" t="s">
        <v>22</v>
      </c>
      <c r="AC12" s="13"/>
      <c r="AD12" s="13"/>
    </row>
    <row r="13" ht="14.25" customHeight="1">
      <c r="A13" s="12" t="s">
        <v>23</v>
      </c>
      <c r="D13" s="12" t="s">
        <v>23</v>
      </c>
      <c r="G13" s="12" t="s">
        <v>23</v>
      </c>
      <c r="J13" s="12" t="s">
        <v>23</v>
      </c>
      <c r="M13" s="12" t="s">
        <v>23</v>
      </c>
      <c r="N13" s="13"/>
      <c r="O13" s="14"/>
      <c r="P13" s="12" t="s">
        <v>23</v>
      </c>
      <c r="Q13" s="13"/>
      <c r="R13" s="14"/>
      <c r="S13" s="12" t="s">
        <v>23</v>
      </c>
      <c r="T13" s="13"/>
      <c r="U13" s="14"/>
      <c r="V13" s="12" t="s">
        <v>23</v>
      </c>
      <c r="W13" s="13"/>
      <c r="X13" s="14"/>
      <c r="Y13" s="12" t="s">
        <v>23</v>
      </c>
      <c r="AB13" s="12" t="s">
        <v>23</v>
      </c>
      <c r="AC13" s="13"/>
      <c r="AD13" s="13"/>
    </row>
    <row r="14" ht="14.25" customHeight="1">
      <c r="A14" s="12" t="s">
        <v>24</v>
      </c>
      <c r="D14" s="12" t="s">
        <v>24</v>
      </c>
      <c r="E14" s="13"/>
      <c r="F14" s="13"/>
      <c r="G14" s="12" t="s">
        <v>24</v>
      </c>
      <c r="H14" s="13"/>
      <c r="I14" s="13"/>
      <c r="J14" s="12" t="s">
        <v>24</v>
      </c>
      <c r="M14" s="12" t="s">
        <v>24</v>
      </c>
      <c r="P14" s="12" t="s">
        <v>24</v>
      </c>
      <c r="S14" s="12" t="s">
        <v>24</v>
      </c>
      <c r="V14" s="12" t="s">
        <v>24</v>
      </c>
      <c r="Y14" s="12" t="s">
        <v>24</v>
      </c>
      <c r="AB14" s="12" t="s">
        <v>24</v>
      </c>
      <c r="AC14" s="13"/>
      <c r="AD14" s="13"/>
    </row>
    <row r="15" ht="14.25" customHeight="1">
      <c r="A15" s="15" t="s">
        <v>25</v>
      </c>
      <c r="B15" s="16">
        <f t="shared" ref="B15:C15" si="1">SUM(B3:B9)</f>
        <v>85</v>
      </c>
      <c r="C15" s="17">
        <f t="shared" si="1"/>
        <v>6891</v>
      </c>
      <c r="D15" s="15" t="s">
        <v>25</v>
      </c>
      <c r="E15" s="16">
        <f t="shared" ref="E15:F15" si="2">SUM(E3:E14)</f>
        <v>183</v>
      </c>
      <c r="F15" s="17">
        <f t="shared" si="2"/>
        <v>11307</v>
      </c>
      <c r="G15" s="15" t="s">
        <v>25</v>
      </c>
      <c r="H15" s="16">
        <f t="shared" ref="H15:I15" si="3">SUM(H3:H14)</f>
        <v>167</v>
      </c>
      <c r="I15" s="17">
        <f t="shared" si="3"/>
        <v>8615</v>
      </c>
      <c r="J15" s="15" t="s">
        <v>25</v>
      </c>
      <c r="K15" s="16">
        <f>SUM(K3:K14)</f>
        <v>100</v>
      </c>
      <c r="L15" s="17">
        <f>SUM(L3:L11)</f>
        <v>4760</v>
      </c>
      <c r="M15" s="15" t="s">
        <v>25</v>
      </c>
      <c r="N15" s="16">
        <f t="shared" ref="N15:O15" si="4">SUM(N3:N14)</f>
        <v>141</v>
      </c>
      <c r="O15" s="17">
        <f t="shared" si="4"/>
        <v>7330</v>
      </c>
      <c r="P15" s="15" t="s">
        <v>25</v>
      </c>
      <c r="Q15" s="16">
        <f t="shared" ref="Q15:R15" si="5">SUM(Q3:Q14)</f>
        <v>158</v>
      </c>
      <c r="R15" s="17">
        <f t="shared" si="5"/>
        <v>7826</v>
      </c>
      <c r="S15" s="15" t="s">
        <v>25</v>
      </c>
      <c r="T15" s="16">
        <f t="shared" ref="T15:U15" si="6">SUM(T3:T14)</f>
        <v>142</v>
      </c>
      <c r="U15" s="17">
        <f t="shared" si="6"/>
        <v>5212</v>
      </c>
      <c r="V15" s="15" t="s">
        <v>25</v>
      </c>
      <c r="W15" s="16">
        <f t="shared" ref="W15:X15" si="7">SUM(W3:W14)</f>
        <v>66</v>
      </c>
      <c r="X15" s="17">
        <f t="shared" si="7"/>
        <v>2981</v>
      </c>
      <c r="Y15" s="15" t="s">
        <v>25</v>
      </c>
      <c r="Z15" s="16">
        <f t="shared" ref="Z15:AA15" si="8">SUM(Z3:Z14)</f>
        <v>87</v>
      </c>
      <c r="AA15" s="17">
        <f t="shared" si="8"/>
        <v>4630</v>
      </c>
      <c r="AB15" s="15" t="s">
        <v>25</v>
      </c>
      <c r="AC15" s="16">
        <f t="shared" ref="AC15:AD15" si="9">SUM(AC3:AC14)</f>
        <v>59</v>
      </c>
      <c r="AD15" s="17">
        <f t="shared" si="9"/>
        <v>6223</v>
      </c>
    </row>
    <row r="16" ht="14.25" customHeight="1"/>
    <row r="17" ht="15.75" customHeight="1"/>
    <row r="18" ht="14.25" customHeight="1">
      <c r="A18" s="13"/>
      <c r="B18" s="13"/>
      <c r="C18" s="14"/>
    </row>
    <row r="19" ht="14.25" customHeight="1">
      <c r="A19" s="13"/>
      <c r="B19" s="13"/>
      <c r="C19" s="14"/>
    </row>
    <row r="20" ht="14.25" customHeight="1"/>
    <row r="21" ht="14.25" customHeight="1"/>
    <row r="22" ht="14.25" customHeight="1">
      <c r="A22" s="18" t="s">
        <v>45</v>
      </c>
      <c r="B22" s="2"/>
      <c r="C22" s="2"/>
    </row>
    <row r="23" ht="14.25" customHeight="1">
      <c r="A23" s="19" t="s">
        <v>35</v>
      </c>
      <c r="B23" s="20" t="s">
        <v>11</v>
      </c>
      <c r="C23" s="21" t="s">
        <v>36</v>
      </c>
    </row>
    <row r="24" ht="14.25" customHeight="1">
      <c r="A24" s="13">
        <v>1.0</v>
      </c>
      <c r="B24" s="13">
        <v>85.0</v>
      </c>
      <c r="C24" s="14">
        <v>6891.0</v>
      </c>
    </row>
    <row r="25" ht="14.25" customHeight="1">
      <c r="A25" s="13">
        <v>2.0</v>
      </c>
      <c r="B25" s="13">
        <v>183.0</v>
      </c>
      <c r="C25" s="14">
        <v>11307.0</v>
      </c>
    </row>
    <row r="26" ht="14.25" customHeight="1">
      <c r="A26" s="13">
        <v>3.0</v>
      </c>
      <c r="B26" s="13">
        <v>167.0</v>
      </c>
      <c r="C26" s="14">
        <v>8615.0</v>
      </c>
    </row>
    <row r="27" ht="14.25" customHeight="1">
      <c r="A27" s="13">
        <v>4.0</v>
      </c>
      <c r="B27" s="13">
        <v>100.0</v>
      </c>
      <c r="C27" s="14">
        <v>4760.0</v>
      </c>
    </row>
    <row r="28" ht="14.25" customHeight="1">
      <c r="A28" s="13">
        <v>5.0</v>
      </c>
      <c r="B28" s="13">
        <v>141.0</v>
      </c>
      <c r="C28" s="14">
        <v>7330.0</v>
      </c>
    </row>
    <row r="29" ht="14.25" customHeight="1">
      <c r="A29" s="13">
        <v>6.0</v>
      </c>
      <c r="B29" s="13">
        <v>158.0</v>
      </c>
      <c r="C29" s="14">
        <v>7826.0</v>
      </c>
    </row>
    <row r="30" ht="14.25" customHeight="1">
      <c r="A30" s="13">
        <v>7.0</v>
      </c>
      <c r="B30" s="13">
        <v>142.0</v>
      </c>
      <c r="C30" s="14">
        <v>5212.0</v>
      </c>
    </row>
    <row r="31" ht="14.25" customHeight="1">
      <c r="A31" s="13">
        <v>8.0</v>
      </c>
      <c r="B31" s="13">
        <v>66.0</v>
      </c>
      <c r="C31" s="14">
        <v>2981.0</v>
      </c>
    </row>
    <row r="32" ht="14.25" customHeight="1">
      <c r="A32" s="13">
        <v>9.0</v>
      </c>
      <c r="B32" s="13">
        <v>87.0</v>
      </c>
      <c r="C32" s="14">
        <v>4630.0</v>
      </c>
    </row>
    <row r="33" ht="14.25" customHeight="1">
      <c r="A33" s="13">
        <v>10.0</v>
      </c>
      <c r="B33" s="13">
        <v>59.0</v>
      </c>
      <c r="C33" s="14">
        <v>6223.0</v>
      </c>
    </row>
    <row r="34" ht="14.25" customHeight="1">
      <c r="A34" s="22" t="s">
        <v>25</v>
      </c>
      <c r="B34" s="22">
        <f t="shared" ref="B34:C34" si="10">SUM(B24:B33)</f>
        <v>1188</v>
      </c>
      <c r="C34" s="23">
        <f t="shared" si="10"/>
        <v>65775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22:C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14"/>
    <col customWidth="1" min="3" max="3" width="20.0"/>
    <col customWidth="1" min="4" max="4" width="17.43"/>
    <col customWidth="1" min="5" max="5" width="17.0"/>
    <col customWidth="1" min="6" max="9" width="19.29"/>
    <col customWidth="1" min="10" max="10" width="15.71"/>
    <col customWidth="1" min="11" max="11" width="14.29"/>
    <col customWidth="1" min="12" max="12" width="19.0"/>
    <col customWidth="1" min="13" max="13" width="18.71"/>
    <col customWidth="1" min="14" max="14" width="17.57"/>
    <col customWidth="1" min="15" max="15" width="18.14"/>
    <col customWidth="1" min="16" max="16" width="16.14"/>
    <col customWidth="1" min="17" max="17" width="16.0"/>
    <col customWidth="1" min="18" max="18" width="19.29"/>
    <col customWidth="1" min="19" max="19" width="19.0"/>
    <col customWidth="1" min="20" max="20" width="17.0"/>
    <col customWidth="1" min="21" max="21" width="18.14"/>
    <col customWidth="1" min="22" max="22" width="15.86"/>
    <col customWidth="1" min="23" max="23" width="16.86"/>
    <col customWidth="1" min="24" max="24" width="18.71"/>
    <col customWidth="1" min="25" max="25" width="19.0"/>
    <col customWidth="1" min="26" max="26" width="17.43"/>
    <col customWidth="1" min="27" max="27" width="18.86"/>
    <col customWidth="1" min="28" max="28" width="16.14"/>
    <col customWidth="1" min="29" max="29" width="15.86"/>
    <col customWidth="1" min="30" max="30" width="19.71"/>
  </cols>
  <sheetData>
    <row r="1" ht="14.25" customHeight="1">
      <c r="A1" s="1" t="s">
        <v>0</v>
      </c>
      <c r="B1" s="2"/>
      <c r="C1" s="2"/>
      <c r="D1" s="3" t="s">
        <v>1</v>
      </c>
      <c r="E1" s="2"/>
      <c r="F1" s="2"/>
      <c r="G1" s="4" t="s">
        <v>2</v>
      </c>
      <c r="H1" s="2"/>
      <c r="I1" s="2"/>
      <c r="J1" s="5" t="s">
        <v>3</v>
      </c>
      <c r="K1" s="2"/>
      <c r="L1" s="2"/>
      <c r="M1" s="6" t="s">
        <v>4</v>
      </c>
      <c r="N1" s="2"/>
      <c r="O1" s="2"/>
      <c r="P1" s="7" t="s">
        <v>5</v>
      </c>
      <c r="Q1" s="2"/>
      <c r="R1" s="2"/>
      <c r="S1" s="8" t="s">
        <v>6</v>
      </c>
      <c r="T1" s="2"/>
      <c r="U1" s="2"/>
      <c r="V1" s="9" t="s">
        <v>7</v>
      </c>
      <c r="W1" s="2"/>
      <c r="X1" s="2"/>
      <c r="Y1" s="6" t="s">
        <v>8</v>
      </c>
      <c r="Z1" s="2"/>
      <c r="AA1" s="2"/>
      <c r="AB1" s="10" t="s">
        <v>9</v>
      </c>
      <c r="AC1" s="2"/>
      <c r="AD1" s="2"/>
    </row>
    <row r="2" ht="14.25" customHeight="1">
      <c r="A2" s="11" t="s">
        <v>10</v>
      </c>
      <c r="B2" s="11" t="s">
        <v>11</v>
      </c>
      <c r="C2" s="11" t="s">
        <v>12</v>
      </c>
      <c r="D2" s="11" t="s">
        <v>10</v>
      </c>
      <c r="E2" s="11" t="s">
        <v>11</v>
      </c>
      <c r="F2" s="11" t="s">
        <v>12</v>
      </c>
      <c r="G2" s="11" t="s">
        <v>10</v>
      </c>
      <c r="H2" s="11" t="s">
        <v>11</v>
      </c>
      <c r="I2" s="11" t="s">
        <v>12</v>
      </c>
      <c r="J2" s="11" t="s">
        <v>10</v>
      </c>
      <c r="K2" s="11" t="s">
        <v>11</v>
      </c>
      <c r="L2" s="11" t="s">
        <v>12</v>
      </c>
      <c r="M2" s="11" t="s">
        <v>10</v>
      </c>
      <c r="N2" s="11" t="s">
        <v>11</v>
      </c>
      <c r="O2" s="11" t="s">
        <v>12</v>
      </c>
      <c r="P2" s="11" t="s">
        <v>10</v>
      </c>
      <c r="Q2" s="11" t="s">
        <v>11</v>
      </c>
      <c r="R2" s="11" t="s">
        <v>12</v>
      </c>
      <c r="S2" s="11" t="s">
        <v>10</v>
      </c>
      <c r="T2" s="11" t="s">
        <v>11</v>
      </c>
      <c r="U2" s="11" t="s">
        <v>12</v>
      </c>
      <c r="V2" s="11" t="s">
        <v>10</v>
      </c>
      <c r="W2" s="11" t="s">
        <v>11</v>
      </c>
      <c r="X2" s="11" t="s">
        <v>12</v>
      </c>
      <c r="Y2" s="11" t="s">
        <v>10</v>
      </c>
      <c r="Z2" s="11" t="s">
        <v>11</v>
      </c>
      <c r="AA2" s="11" t="s">
        <v>12</v>
      </c>
      <c r="AB2" s="11" t="s">
        <v>10</v>
      </c>
      <c r="AC2" s="11" t="s">
        <v>11</v>
      </c>
      <c r="AD2" s="11" t="s">
        <v>12</v>
      </c>
    </row>
    <row r="3" ht="14.25" customHeight="1">
      <c r="A3" s="12" t="s">
        <v>13</v>
      </c>
      <c r="B3" s="13"/>
      <c r="C3" s="14"/>
      <c r="D3" s="12" t="s">
        <v>13</v>
      </c>
      <c r="E3" s="13"/>
      <c r="F3" s="14"/>
      <c r="G3" s="12" t="s">
        <v>13</v>
      </c>
      <c r="H3" s="13">
        <v>16.0</v>
      </c>
      <c r="I3" s="14">
        <v>925.0</v>
      </c>
      <c r="J3" s="12" t="s">
        <v>13</v>
      </c>
      <c r="K3" s="13">
        <v>66.0</v>
      </c>
      <c r="L3" s="14">
        <v>3071.0</v>
      </c>
      <c r="M3" s="12" t="s">
        <v>13</v>
      </c>
      <c r="N3" s="13">
        <v>60.0</v>
      </c>
      <c r="O3" s="14">
        <v>1903.0</v>
      </c>
      <c r="P3" s="12" t="s">
        <v>13</v>
      </c>
      <c r="Q3" s="13">
        <v>1.0</v>
      </c>
      <c r="R3" s="14">
        <v>53.0</v>
      </c>
      <c r="S3" s="12" t="s">
        <v>13</v>
      </c>
      <c r="T3" s="13">
        <v>33.0</v>
      </c>
      <c r="U3" s="13">
        <v>646.0</v>
      </c>
      <c r="W3" s="13"/>
      <c r="X3" s="13"/>
      <c r="Y3" s="12" t="s">
        <v>13</v>
      </c>
      <c r="Z3" s="13">
        <v>42.0</v>
      </c>
      <c r="AA3" s="14">
        <v>2021.0</v>
      </c>
      <c r="AB3" s="12" t="s">
        <v>13</v>
      </c>
      <c r="AC3" s="13"/>
      <c r="AD3" s="14"/>
    </row>
    <row r="4" ht="14.25" customHeight="1">
      <c r="A4" s="12" t="s">
        <v>14</v>
      </c>
      <c r="B4" s="13"/>
      <c r="C4" s="14"/>
      <c r="D4" s="12" t="s">
        <v>14</v>
      </c>
      <c r="E4" s="13">
        <v>26.0</v>
      </c>
      <c r="F4" s="14">
        <v>1903.0</v>
      </c>
      <c r="G4" s="12" t="s">
        <v>14</v>
      </c>
      <c r="H4" s="13">
        <v>20.0</v>
      </c>
      <c r="I4" s="14">
        <v>618.0</v>
      </c>
      <c r="J4" s="12" t="s">
        <v>14</v>
      </c>
      <c r="K4" s="13"/>
      <c r="L4" s="14"/>
      <c r="M4" s="12" t="s">
        <v>14</v>
      </c>
      <c r="N4" s="13">
        <v>63.0</v>
      </c>
      <c r="O4" s="14">
        <v>1534.0</v>
      </c>
      <c r="P4" s="12" t="s">
        <v>14</v>
      </c>
      <c r="Q4" s="13">
        <v>10.0</v>
      </c>
      <c r="R4" s="14">
        <v>2062.0</v>
      </c>
      <c r="S4" s="12" t="s">
        <v>14</v>
      </c>
      <c r="T4" s="13">
        <v>34.0</v>
      </c>
      <c r="U4" s="13">
        <v>698.0</v>
      </c>
      <c r="W4" s="13"/>
      <c r="X4" s="13"/>
      <c r="Y4" s="12" t="s">
        <v>14</v>
      </c>
      <c r="Z4" s="13">
        <v>38.0</v>
      </c>
      <c r="AA4" s="14">
        <v>2140.0</v>
      </c>
      <c r="AB4" s="12" t="s">
        <v>14</v>
      </c>
      <c r="AC4" s="13"/>
      <c r="AD4" s="14"/>
    </row>
    <row r="5" ht="14.25" customHeight="1">
      <c r="A5" s="12" t="s">
        <v>15</v>
      </c>
      <c r="B5" s="13"/>
      <c r="C5" s="14"/>
      <c r="D5" s="12" t="s">
        <v>15</v>
      </c>
      <c r="E5" s="13">
        <v>32.0</v>
      </c>
      <c r="F5" s="14">
        <v>1160.0</v>
      </c>
      <c r="G5" s="12" t="s">
        <v>15</v>
      </c>
      <c r="H5" s="13">
        <v>21.0</v>
      </c>
      <c r="I5" s="14">
        <v>618.0</v>
      </c>
      <c r="J5" s="12" t="s">
        <v>15</v>
      </c>
      <c r="K5" s="13"/>
      <c r="L5" s="14"/>
      <c r="M5" s="12" t="s">
        <v>15</v>
      </c>
      <c r="N5" s="13">
        <v>33.0</v>
      </c>
      <c r="O5" s="14">
        <v>720.0</v>
      </c>
      <c r="P5" s="12" t="s">
        <v>15</v>
      </c>
      <c r="Q5" s="13">
        <v>53.0</v>
      </c>
      <c r="R5" s="14">
        <v>2168.0</v>
      </c>
      <c r="S5" s="12" t="s">
        <v>15</v>
      </c>
      <c r="T5" s="11">
        <v>35.0</v>
      </c>
      <c r="U5" s="13">
        <v>617.0</v>
      </c>
      <c r="W5" s="11"/>
      <c r="X5" s="13"/>
      <c r="Y5" s="12" t="s">
        <v>15</v>
      </c>
      <c r="Z5" s="13">
        <v>38.0</v>
      </c>
      <c r="AA5" s="14">
        <v>2002.0</v>
      </c>
      <c r="AB5" s="12" t="s">
        <v>15</v>
      </c>
      <c r="AC5" s="13"/>
      <c r="AD5" s="14"/>
    </row>
    <row r="6" ht="14.25" customHeight="1">
      <c r="A6" s="12" t="s">
        <v>16</v>
      </c>
      <c r="B6" s="13">
        <v>24.0</v>
      </c>
      <c r="C6" s="13">
        <v>1267.0</v>
      </c>
      <c r="D6" s="12" t="s">
        <v>16</v>
      </c>
      <c r="E6" s="13"/>
      <c r="F6" s="13"/>
      <c r="G6" s="12" t="s">
        <v>16</v>
      </c>
      <c r="H6" s="13"/>
      <c r="I6" s="13"/>
      <c r="J6" s="12" t="s">
        <v>16</v>
      </c>
      <c r="K6" s="13"/>
      <c r="L6" s="13"/>
      <c r="M6" s="12" t="s">
        <v>16</v>
      </c>
      <c r="N6" s="13">
        <v>6.0</v>
      </c>
      <c r="O6" s="13">
        <v>135.0</v>
      </c>
      <c r="P6" s="12" t="s">
        <v>16</v>
      </c>
      <c r="Q6" s="13">
        <v>55.0</v>
      </c>
      <c r="R6" s="14">
        <v>2379.0</v>
      </c>
      <c r="S6" s="12" t="s">
        <v>16</v>
      </c>
      <c r="T6" s="13">
        <v>28.0</v>
      </c>
      <c r="U6" s="13">
        <v>473.0</v>
      </c>
      <c r="W6" s="13"/>
      <c r="X6" s="13"/>
      <c r="Y6" s="12" t="s">
        <v>16</v>
      </c>
      <c r="Z6" s="13"/>
      <c r="AA6" s="13"/>
      <c r="AB6" s="12" t="s">
        <v>16</v>
      </c>
      <c r="AC6" s="13"/>
      <c r="AD6" s="13"/>
    </row>
    <row r="7" ht="14.25" customHeight="1">
      <c r="A7" s="12" t="s">
        <v>17</v>
      </c>
      <c r="B7" s="13"/>
      <c r="C7" s="13"/>
      <c r="D7" s="12" t="s">
        <v>17</v>
      </c>
      <c r="E7" s="13"/>
      <c r="F7" s="13"/>
      <c r="G7" s="12" t="s">
        <v>17</v>
      </c>
      <c r="H7" s="13"/>
      <c r="I7" s="13"/>
      <c r="J7" s="12" t="s">
        <v>17</v>
      </c>
      <c r="K7" s="13"/>
      <c r="L7" s="13"/>
      <c r="M7" s="12" t="s">
        <v>17</v>
      </c>
      <c r="N7" s="13">
        <v>5.0</v>
      </c>
      <c r="O7" s="13">
        <v>101.0</v>
      </c>
      <c r="P7" s="12" t="s">
        <v>17</v>
      </c>
      <c r="Q7" s="13">
        <v>59.0</v>
      </c>
      <c r="R7" s="14">
        <v>4538.0</v>
      </c>
      <c r="S7" s="12" t="s">
        <v>17</v>
      </c>
      <c r="T7" s="13">
        <v>2.0</v>
      </c>
      <c r="U7" s="13">
        <v>34.0</v>
      </c>
      <c r="W7" s="13"/>
      <c r="X7" s="13"/>
      <c r="Y7" s="12" t="s">
        <v>17</v>
      </c>
      <c r="Z7" s="13"/>
      <c r="AA7" s="13"/>
      <c r="AB7" s="12" t="s">
        <v>17</v>
      </c>
      <c r="AC7" s="13"/>
      <c r="AD7" s="13"/>
    </row>
    <row r="8" ht="14.25" customHeight="1">
      <c r="A8" s="12" t="s">
        <v>18</v>
      </c>
      <c r="B8" s="13"/>
      <c r="C8" s="14"/>
      <c r="D8" s="12" t="s">
        <v>18</v>
      </c>
      <c r="E8" s="13"/>
      <c r="F8" s="14"/>
      <c r="G8" s="12" t="s">
        <v>18</v>
      </c>
      <c r="H8" s="13">
        <v>5.0</v>
      </c>
      <c r="I8" s="14">
        <v>303.0</v>
      </c>
      <c r="J8" s="12" t="s">
        <v>18</v>
      </c>
      <c r="K8" s="13"/>
      <c r="L8" s="14"/>
      <c r="M8" s="12" t="s">
        <v>18</v>
      </c>
      <c r="N8" s="13">
        <v>6.0</v>
      </c>
      <c r="O8" s="14">
        <v>262.0</v>
      </c>
      <c r="P8" s="12" t="s">
        <v>18</v>
      </c>
      <c r="Q8" s="13"/>
      <c r="R8" s="14"/>
      <c r="S8" s="15" t="s">
        <v>25</v>
      </c>
      <c r="T8" s="16">
        <f t="shared" ref="T8:U8" si="1">SUM(T3:T7)</f>
        <v>132</v>
      </c>
      <c r="U8" s="16">
        <f t="shared" si="1"/>
        <v>2468</v>
      </c>
      <c r="Y8" s="12" t="s">
        <v>18</v>
      </c>
      <c r="Z8" s="13">
        <v>3.0</v>
      </c>
      <c r="AA8" s="14">
        <v>338.0</v>
      </c>
      <c r="AB8" s="12" t="s">
        <v>18</v>
      </c>
      <c r="AC8" s="13"/>
      <c r="AD8" s="14"/>
    </row>
    <row r="9" ht="14.25" customHeight="1">
      <c r="A9" s="12" t="s">
        <v>19</v>
      </c>
      <c r="B9" s="13"/>
      <c r="C9" s="14"/>
      <c r="D9" s="12" t="s">
        <v>19</v>
      </c>
      <c r="E9" s="13"/>
      <c r="F9" s="14"/>
      <c r="G9" s="12" t="s">
        <v>19</v>
      </c>
      <c r="H9" s="13">
        <v>3.0</v>
      </c>
      <c r="I9" s="14">
        <v>282.0</v>
      </c>
      <c r="J9" s="12" t="s">
        <v>19</v>
      </c>
      <c r="K9" s="13"/>
      <c r="L9" s="14"/>
      <c r="M9" s="12" t="s">
        <v>19</v>
      </c>
      <c r="N9" s="13">
        <v>12.0</v>
      </c>
      <c r="O9" s="14">
        <v>445.0</v>
      </c>
      <c r="P9" s="12" t="s">
        <v>19</v>
      </c>
      <c r="Q9" s="13">
        <v>26.0</v>
      </c>
      <c r="R9" s="14">
        <v>2945.0</v>
      </c>
      <c r="S9" s="24" t="s">
        <v>46</v>
      </c>
      <c r="Y9" s="12" t="s">
        <v>19</v>
      </c>
      <c r="Z9" s="13">
        <v>21.0</v>
      </c>
      <c r="AA9" s="14">
        <v>1751.0</v>
      </c>
      <c r="AB9" s="12" t="s">
        <v>19</v>
      </c>
      <c r="AC9" s="13"/>
      <c r="AD9" s="14"/>
    </row>
    <row r="10" ht="14.25" customHeight="1">
      <c r="A10" s="12" t="s">
        <v>20</v>
      </c>
      <c r="B10" s="13"/>
      <c r="C10" s="14"/>
      <c r="D10" s="12" t="s">
        <v>20</v>
      </c>
      <c r="E10" s="13"/>
      <c r="F10" s="14"/>
      <c r="G10" s="12" t="s">
        <v>20</v>
      </c>
      <c r="H10" s="13">
        <v>17.0</v>
      </c>
      <c r="I10" s="14">
        <v>1076.0</v>
      </c>
      <c r="J10" s="12" t="s">
        <v>20</v>
      </c>
      <c r="K10" s="13"/>
      <c r="L10" s="14"/>
      <c r="M10" s="12" t="s">
        <v>20</v>
      </c>
      <c r="N10" s="13">
        <v>9.0</v>
      </c>
      <c r="O10" s="14">
        <v>1218.0</v>
      </c>
      <c r="P10" s="12" t="s">
        <v>20</v>
      </c>
      <c r="Q10" s="13"/>
      <c r="R10" s="14"/>
      <c r="Y10" s="12" t="s">
        <v>20</v>
      </c>
      <c r="Z10" s="13">
        <v>37.0</v>
      </c>
      <c r="AA10" s="14">
        <v>3930.0</v>
      </c>
      <c r="AB10" s="12" t="s">
        <v>20</v>
      </c>
      <c r="AC10" s="13"/>
      <c r="AD10" s="14"/>
    </row>
    <row r="11" ht="14.25" customHeight="1">
      <c r="A11" s="12" t="s">
        <v>21</v>
      </c>
      <c r="D11" s="12" t="s">
        <v>21</v>
      </c>
      <c r="G11" s="12" t="s">
        <v>21</v>
      </c>
      <c r="J11" s="12" t="s">
        <v>21</v>
      </c>
      <c r="M11" s="12" t="s">
        <v>21</v>
      </c>
      <c r="N11" s="13">
        <v>12.0</v>
      </c>
      <c r="O11" s="14">
        <v>1177.0</v>
      </c>
      <c r="P11" s="12" t="s">
        <v>21</v>
      </c>
      <c r="Y11" s="12" t="s">
        <v>21</v>
      </c>
      <c r="AB11" s="12" t="s">
        <v>21</v>
      </c>
      <c r="AC11" s="13">
        <v>11.0</v>
      </c>
      <c r="AD11" s="13">
        <v>428.0</v>
      </c>
    </row>
    <row r="12" ht="14.25" customHeight="1">
      <c r="A12" s="12" t="s">
        <v>22</v>
      </c>
      <c r="D12" s="12" t="s">
        <v>22</v>
      </c>
      <c r="G12" s="12" t="s">
        <v>22</v>
      </c>
      <c r="J12" s="12" t="s">
        <v>22</v>
      </c>
      <c r="M12" s="12" t="s">
        <v>22</v>
      </c>
      <c r="N12" s="13">
        <v>4.0</v>
      </c>
      <c r="O12" s="14">
        <v>665.0</v>
      </c>
      <c r="P12" s="12" t="s">
        <v>22</v>
      </c>
      <c r="Y12" s="12" t="s">
        <v>22</v>
      </c>
      <c r="AB12" s="12" t="s">
        <v>22</v>
      </c>
      <c r="AC12" s="13">
        <v>5.0</v>
      </c>
      <c r="AD12" s="13">
        <v>152.0</v>
      </c>
    </row>
    <row r="13" ht="14.25" customHeight="1">
      <c r="A13" s="12" t="s">
        <v>23</v>
      </c>
      <c r="D13" s="12" t="s">
        <v>23</v>
      </c>
      <c r="G13" s="12" t="s">
        <v>23</v>
      </c>
      <c r="J13" s="12" t="s">
        <v>23</v>
      </c>
      <c r="M13" s="12" t="s">
        <v>23</v>
      </c>
      <c r="N13" s="13">
        <v>3.0</v>
      </c>
      <c r="O13" s="14">
        <v>586.0</v>
      </c>
      <c r="P13" s="12" t="s">
        <v>23</v>
      </c>
      <c r="Y13" s="12" t="s">
        <v>23</v>
      </c>
      <c r="AB13" s="12" t="s">
        <v>23</v>
      </c>
      <c r="AC13" s="13">
        <v>4.0</v>
      </c>
      <c r="AD13" s="13">
        <v>101.0</v>
      </c>
    </row>
    <row r="14" ht="14.25" customHeight="1">
      <c r="A14" s="12" t="s">
        <v>24</v>
      </c>
      <c r="D14" s="12" t="s">
        <v>24</v>
      </c>
      <c r="E14" s="13">
        <v>1.0</v>
      </c>
      <c r="F14" s="13">
        <v>77.0</v>
      </c>
      <c r="G14" s="12" t="s">
        <v>24</v>
      </c>
      <c r="H14" s="13">
        <v>1.0</v>
      </c>
      <c r="I14" s="13">
        <v>77.0</v>
      </c>
      <c r="J14" s="12" t="s">
        <v>24</v>
      </c>
      <c r="M14" s="12" t="s">
        <v>24</v>
      </c>
      <c r="P14" s="12" t="s">
        <v>24</v>
      </c>
      <c r="Y14" s="12" t="s">
        <v>24</v>
      </c>
      <c r="AB14" s="12" t="s">
        <v>24</v>
      </c>
      <c r="AC14" s="13"/>
      <c r="AD14" s="13"/>
    </row>
    <row r="15" ht="14.25" customHeight="1">
      <c r="A15" s="15" t="s">
        <v>25</v>
      </c>
      <c r="B15" s="16">
        <f t="shared" ref="B15:C15" si="2">SUM(B3:B9)</f>
        <v>24</v>
      </c>
      <c r="C15" s="17">
        <f t="shared" si="2"/>
        <v>1267</v>
      </c>
      <c r="D15" s="15" t="s">
        <v>25</v>
      </c>
      <c r="E15" s="16">
        <f t="shared" ref="E15:F15" si="3">SUM(E3:E14)</f>
        <v>59</v>
      </c>
      <c r="F15" s="17">
        <f t="shared" si="3"/>
        <v>3140</v>
      </c>
      <c r="G15" s="15" t="s">
        <v>25</v>
      </c>
      <c r="H15" s="16">
        <f t="shared" ref="H15:I15" si="4">SUM(H3:H14)</f>
        <v>83</v>
      </c>
      <c r="I15" s="17">
        <f t="shared" si="4"/>
        <v>3899</v>
      </c>
      <c r="J15" s="15" t="s">
        <v>25</v>
      </c>
      <c r="K15" s="16">
        <f>SUM(K3:K14)</f>
        <v>66</v>
      </c>
      <c r="L15" s="17">
        <f>SUM(L3:L9)</f>
        <v>3071</v>
      </c>
      <c r="M15" s="15" t="s">
        <v>25</v>
      </c>
      <c r="N15" s="16">
        <f t="shared" ref="N15:O15" si="5">SUM(N3:N14)</f>
        <v>213</v>
      </c>
      <c r="O15" s="17">
        <f t="shared" si="5"/>
        <v>8746</v>
      </c>
      <c r="P15" s="15" t="s">
        <v>25</v>
      </c>
      <c r="Q15" s="16">
        <f t="shared" ref="Q15:R15" si="6">SUM(Q3:Q14)</f>
        <v>204</v>
      </c>
      <c r="R15" s="17">
        <f t="shared" si="6"/>
        <v>14145</v>
      </c>
      <c r="Y15" s="15" t="s">
        <v>25</v>
      </c>
      <c r="Z15" s="16">
        <f t="shared" ref="Z15:AA15" si="7">SUM(Z3:Z14)</f>
        <v>179</v>
      </c>
      <c r="AA15" s="17">
        <f t="shared" si="7"/>
        <v>12182</v>
      </c>
      <c r="AB15" s="15" t="s">
        <v>25</v>
      </c>
      <c r="AC15" s="16">
        <f t="shared" ref="AC15:AD15" si="8">SUM(AC3:AC14)</f>
        <v>20</v>
      </c>
      <c r="AD15" s="17">
        <f t="shared" si="8"/>
        <v>681</v>
      </c>
    </row>
    <row r="16" ht="14.25" customHeight="1"/>
    <row r="17" ht="14.25" customHeight="1"/>
    <row r="18" ht="14.25" customHeight="1">
      <c r="A18" s="3" t="s">
        <v>28</v>
      </c>
      <c r="B18" s="2"/>
      <c r="C18" s="2"/>
    </row>
    <row r="19" ht="14.25" customHeight="1">
      <c r="A19" s="11" t="s">
        <v>10</v>
      </c>
      <c r="B19" s="11" t="s">
        <v>11</v>
      </c>
      <c r="C19" s="11" t="s">
        <v>12</v>
      </c>
    </row>
    <row r="20" ht="14.25" customHeight="1">
      <c r="A20" s="12" t="s">
        <v>13</v>
      </c>
      <c r="B20" s="13"/>
      <c r="C20" s="14"/>
    </row>
    <row r="21" ht="14.25" customHeight="1">
      <c r="A21" s="12" t="s">
        <v>14</v>
      </c>
      <c r="B21" s="13">
        <v>9.0</v>
      </c>
      <c r="C21" s="14">
        <v>165.0</v>
      </c>
    </row>
    <row r="22" ht="14.25" customHeight="1">
      <c r="A22" s="12" t="s">
        <v>15</v>
      </c>
      <c r="B22" s="13">
        <v>70.0</v>
      </c>
      <c r="C22" s="14">
        <v>1354.0</v>
      </c>
    </row>
    <row r="23" ht="14.25" customHeight="1">
      <c r="A23" s="12" t="s">
        <v>16</v>
      </c>
      <c r="B23" s="13">
        <v>60.0</v>
      </c>
      <c r="C23" s="14">
        <v>1145.0</v>
      </c>
    </row>
    <row r="24" ht="14.25" customHeight="1">
      <c r="A24" s="12" t="s">
        <v>17</v>
      </c>
      <c r="B24" s="13">
        <v>9.0</v>
      </c>
      <c r="C24" s="13">
        <v>175.0</v>
      </c>
    </row>
    <row r="25" ht="14.25" customHeight="1">
      <c r="A25" s="12" t="s">
        <v>18</v>
      </c>
      <c r="B25" s="13"/>
      <c r="C25" s="14"/>
    </row>
    <row r="26" ht="14.25" customHeight="1">
      <c r="A26" s="12" t="s">
        <v>19</v>
      </c>
      <c r="B26" s="13"/>
      <c r="C26" s="14"/>
    </row>
    <row r="27" ht="14.25" customHeight="1">
      <c r="A27" s="12" t="s">
        <v>20</v>
      </c>
      <c r="B27" s="13"/>
      <c r="C27" s="14"/>
    </row>
    <row r="28" ht="14.25" customHeight="1">
      <c r="A28" s="12" t="s">
        <v>21</v>
      </c>
    </row>
    <row r="29" ht="14.25" customHeight="1">
      <c r="A29" s="12" t="s">
        <v>22</v>
      </c>
    </row>
    <row r="30" ht="14.25" customHeight="1">
      <c r="A30" s="12" t="s">
        <v>23</v>
      </c>
    </row>
    <row r="31" ht="14.25" customHeight="1">
      <c r="A31" s="12" t="s">
        <v>24</v>
      </c>
      <c r="B31" s="13"/>
      <c r="C31" s="13"/>
    </row>
    <row r="32" ht="14.25" customHeight="1">
      <c r="A32" s="15" t="s">
        <v>25</v>
      </c>
      <c r="B32" s="16">
        <f t="shared" ref="B32:C32" si="9">SUM(B20:B31)</f>
        <v>148</v>
      </c>
      <c r="C32" s="17">
        <f t="shared" si="9"/>
        <v>2839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>
      <c r="A42" s="18" t="s">
        <v>47</v>
      </c>
      <c r="B42" s="2"/>
      <c r="C42" s="2"/>
    </row>
    <row r="43" ht="14.25" customHeight="1">
      <c r="A43" s="19" t="s">
        <v>35</v>
      </c>
      <c r="B43" s="20" t="s">
        <v>11</v>
      </c>
      <c r="C43" s="21" t="s">
        <v>36</v>
      </c>
    </row>
    <row r="44" ht="14.25" customHeight="1">
      <c r="A44" s="13">
        <v>1.0</v>
      </c>
      <c r="B44" s="13">
        <v>24.0</v>
      </c>
      <c r="C44" s="14">
        <v>1267.0</v>
      </c>
    </row>
    <row r="45" ht="14.25" customHeight="1">
      <c r="A45" s="13">
        <v>2.0</v>
      </c>
      <c r="B45" s="13">
        <v>59.0</v>
      </c>
      <c r="C45" s="14">
        <v>3140.0</v>
      </c>
    </row>
    <row r="46" ht="14.25" customHeight="1">
      <c r="A46" s="13">
        <v>3.0</v>
      </c>
      <c r="B46" s="13">
        <v>83.0</v>
      </c>
      <c r="C46" s="14">
        <v>3899.0</v>
      </c>
    </row>
    <row r="47" ht="14.25" customHeight="1">
      <c r="A47" s="13">
        <v>4.0</v>
      </c>
      <c r="B47" s="13">
        <v>66.0</v>
      </c>
      <c r="C47" s="14">
        <v>3071.0</v>
      </c>
    </row>
    <row r="48" ht="14.25" customHeight="1">
      <c r="A48" s="13">
        <v>5.0</v>
      </c>
      <c r="B48" s="13">
        <v>213.0</v>
      </c>
      <c r="C48" s="14">
        <v>8746.0</v>
      </c>
    </row>
    <row r="49" ht="14.25" customHeight="1">
      <c r="A49" s="13">
        <v>6.0</v>
      </c>
      <c r="B49" s="13">
        <v>204.0</v>
      </c>
      <c r="C49" s="14">
        <v>14145.0</v>
      </c>
    </row>
    <row r="50" ht="14.25" customHeight="1">
      <c r="A50" s="13">
        <v>7.0</v>
      </c>
      <c r="B50" s="13">
        <v>132.0</v>
      </c>
      <c r="C50" s="14">
        <v>2468.0</v>
      </c>
    </row>
    <row r="51" ht="14.25" customHeight="1">
      <c r="A51" s="13">
        <v>8.0</v>
      </c>
      <c r="B51" s="13" t="s">
        <v>48</v>
      </c>
    </row>
    <row r="52" ht="14.25" customHeight="1">
      <c r="A52" s="13">
        <v>9.0</v>
      </c>
      <c r="B52" s="13">
        <v>179.0</v>
      </c>
      <c r="C52" s="14">
        <v>12182.0</v>
      </c>
    </row>
    <row r="53" ht="14.25" customHeight="1">
      <c r="A53" s="13">
        <v>10.0</v>
      </c>
      <c r="B53" s="13">
        <v>20.0</v>
      </c>
      <c r="C53" s="14">
        <v>681.0</v>
      </c>
    </row>
    <row r="54" ht="14.25" customHeight="1">
      <c r="A54" s="13" t="s">
        <v>39</v>
      </c>
      <c r="B54" s="13">
        <v>148.0</v>
      </c>
      <c r="C54" s="14">
        <v>2839.0</v>
      </c>
    </row>
    <row r="55" ht="14.25" customHeight="1">
      <c r="A55" s="22" t="s">
        <v>25</v>
      </c>
      <c r="B55" s="22">
        <f t="shared" ref="B55:C55" si="10">SUM(B44:B54)</f>
        <v>1128</v>
      </c>
      <c r="C55" s="23">
        <f t="shared" si="10"/>
        <v>52438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V1:X1"/>
    <mergeCell ref="Y1:AA1"/>
    <mergeCell ref="AB1:AD1"/>
    <mergeCell ref="S9:U9"/>
    <mergeCell ref="A18:C18"/>
    <mergeCell ref="A42:C42"/>
    <mergeCell ref="B51:C51"/>
    <mergeCell ref="A1:C1"/>
    <mergeCell ref="D1:F1"/>
    <mergeCell ref="G1:I1"/>
    <mergeCell ref="J1:L1"/>
    <mergeCell ref="M1:O1"/>
    <mergeCell ref="P1:R1"/>
    <mergeCell ref="S1:U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6.86"/>
    <col customWidth="1" min="3" max="3" width="20.0"/>
    <col customWidth="1" min="4" max="4" width="17.43"/>
    <col customWidth="1" min="5" max="5" width="15.14"/>
    <col customWidth="1" min="6" max="6" width="18.29"/>
    <col customWidth="1" min="7" max="7" width="16.43"/>
    <col customWidth="1" min="8" max="8" width="16.86"/>
    <col customWidth="1" min="9" max="9" width="18.0"/>
    <col customWidth="1" min="10" max="10" width="16.29"/>
    <col customWidth="1" min="11" max="11" width="18.57"/>
    <col customWidth="1" min="12" max="12" width="18.0"/>
    <col customWidth="1" min="13" max="13" width="17.14"/>
    <col customWidth="1" min="14" max="14" width="16.86"/>
    <col customWidth="1" min="15" max="15" width="18.29"/>
    <col customWidth="1" min="16" max="16" width="17.43"/>
    <col customWidth="1" min="17" max="17" width="16.71"/>
    <col customWidth="1" min="18" max="18" width="18.0"/>
    <col customWidth="1" min="19" max="20" width="17.14"/>
    <col customWidth="1" min="21" max="21" width="18.14"/>
    <col customWidth="1" min="22" max="22" width="16.43"/>
    <col customWidth="1" min="23" max="23" width="17.14"/>
    <col customWidth="1" min="24" max="24" width="21.29"/>
    <col customWidth="1" min="25" max="25" width="16.86"/>
    <col customWidth="1" min="26" max="26" width="16.71"/>
    <col customWidth="1" min="27" max="27" width="17.86"/>
    <col customWidth="1" min="28" max="28" width="15.14"/>
    <col customWidth="1" min="29" max="29" width="13.71"/>
    <col customWidth="1" min="30" max="30" width="18.71"/>
  </cols>
  <sheetData>
    <row r="1" ht="14.25" customHeight="1">
      <c r="A1" s="1" t="s">
        <v>0</v>
      </c>
      <c r="B1" s="2"/>
      <c r="C1" s="2"/>
      <c r="D1" s="3" t="s">
        <v>1</v>
      </c>
      <c r="E1" s="2"/>
      <c r="F1" s="2"/>
      <c r="G1" s="4" t="s">
        <v>2</v>
      </c>
      <c r="H1" s="2"/>
      <c r="I1" s="2"/>
      <c r="J1" s="5" t="s">
        <v>3</v>
      </c>
      <c r="K1" s="2"/>
      <c r="L1" s="2"/>
      <c r="M1" s="6" t="s">
        <v>4</v>
      </c>
      <c r="N1" s="2"/>
      <c r="O1" s="2"/>
      <c r="P1" s="7" t="s">
        <v>5</v>
      </c>
      <c r="Q1" s="2"/>
      <c r="R1" s="2"/>
      <c r="S1" s="8" t="s">
        <v>6</v>
      </c>
      <c r="T1" s="2"/>
      <c r="U1" s="2"/>
      <c r="V1" s="9" t="s">
        <v>7</v>
      </c>
      <c r="W1" s="2"/>
      <c r="X1" s="2"/>
      <c r="Y1" s="6" t="s">
        <v>8</v>
      </c>
      <c r="Z1" s="2"/>
      <c r="AA1" s="2"/>
      <c r="AB1" s="10" t="s">
        <v>9</v>
      </c>
      <c r="AC1" s="2"/>
      <c r="AD1" s="2"/>
    </row>
    <row r="2" ht="14.25" customHeight="1">
      <c r="A2" s="11" t="s">
        <v>10</v>
      </c>
      <c r="B2" s="11" t="s">
        <v>11</v>
      </c>
      <c r="C2" s="11" t="s">
        <v>12</v>
      </c>
      <c r="D2" s="11" t="s">
        <v>10</v>
      </c>
      <c r="E2" s="11" t="s">
        <v>11</v>
      </c>
      <c r="F2" s="11" t="s">
        <v>12</v>
      </c>
      <c r="G2" s="11" t="s">
        <v>10</v>
      </c>
      <c r="H2" s="11" t="s">
        <v>11</v>
      </c>
      <c r="I2" s="11" t="s">
        <v>12</v>
      </c>
      <c r="J2" s="11" t="s">
        <v>10</v>
      </c>
      <c r="K2" s="11" t="s">
        <v>11</v>
      </c>
      <c r="L2" s="11" t="s">
        <v>12</v>
      </c>
      <c r="M2" s="11" t="s">
        <v>10</v>
      </c>
      <c r="N2" s="11" t="s">
        <v>11</v>
      </c>
      <c r="O2" s="11" t="s">
        <v>12</v>
      </c>
      <c r="P2" s="11" t="s">
        <v>10</v>
      </c>
      <c r="Q2" s="11" t="s">
        <v>11</v>
      </c>
      <c r="R2" s="11" t="s">
        <v>12</v>
      </c>
      <c r="S2" s="11" t="s">
        <v>10</v>
      </c>
      <c r="T2" s="11" t="s">
        <v>11</v>
      </c>
      <c r="U2" s="11" t="s">
        <v>12</v>
      </c>
      <c r="V2" s="11" t="s">
        <v>10</v>
      </c>
      <c r="W2" s="11" t="s">
        <v>11</v>
      </c>
      <c r="X2" s="11" t="s">
        <v>12</v>
      </c>
      <c r="Y2" s="11" t="s">
        <v>10</v>
      </c>
      <c r="Z2" s="11" t="s">
        <v>11</v>
      </c>
      <c r="AA2" s="11" t="s">
        <v>12</v>
      </c>
      <c r="AB2" s="11" t="s">
        <v>10</v>
      </c>
      <c r="AC2" s="11" t="s">
        <v>11</v>
      </c>
      <c r="AD2" s="11" t="s">
        <v>12</v>
      </c>
    </row>
    <row r="3" ht="14.25" customHeight="1">
      <c r="A3" s="12" t="s">
        <v>13</v>
      </c>
      <c r="B3" s="13"/>
      <c r="C3" s="14"/>
      <c r="D3" s="12" t="s">
        <v>13</v>
      </c>
      <c r="E3" s="13"/>
      <c r="F3" s="14"/>
      <c r="G3" s="12" t="s">
        <v>13</v>
      </c>
      <c r="H3" s="13"/>
      <c r="I3" s="14"/>
      <c r="J3" s="12" t="s">
        <v>13</v>
      </c>
      <c r="K3" s="13"/>
      <c r="L3" s="14"/>
      <c r="M3" s="12" t="s">
        <v>13</v>
      </c>
      <c r="N3" s="13"/>
      <c r="O3" s="14"/>
      <c r="P3" s="12" t="s">
        <v>13</v>
      </c>
      <c r="Q3" s="13">
        <v>38.0</v>
      </c>
      <c r="R3" s="14">
        <v>803.0</v>
      </c>
      <c r="S3" s="12" t="s">
        <v>13</v>
      </c>
      <c r="T3" s="13"/>
      <c r="U3" s="14"/>
      <c r="V3" s="12" t="s">
        <v>13</v>
      </c>
      <c r="W3" s="13"/>
      <c r="X3" s="14"/>
      <c r="Y3" s="12" t="s">
        <v>13</v>
      </c>
      <c r="Z3" s="13"/>
      <c r="AA3" s="14"/>
      <c r="AB3" s="12" t="s">
        <v>13</v>
      </c>
      <c r="AC3" s="13">
        <v>83.0</v>
      </c>
      <c r="AD3" s="14">
        <v>2188.0</v>
      </c>
    </row>
    <row r="4" ht="14.25" customHeight="1">
      <c r="A4" s="12" t="s">
        <v>14</v>
      </c>
      <c r="B4" s="13"/>
      <c r="C4" s="14"/>
      <c r="D4" s="12" t="s">
        <v>14</v>
      </c>
      <c r="E4" s="13"/>
      <c r="F4" s="14"/>
      <c r="G4" s="12" t="s">
        <v>14</v>
      </c>
      <c r="H4" s="13"/>
      <c r="I4" s="14"/>
      <c r="J4" s="12" t="s">
        <v>14</v>
      </c>
      <c r="K4" s="13"/>
      <c r="L4" s="14"/>
      <c r="M4" s="12" t="s">
        <v>14</v>
      </c>
      <c r="N4" s="13"/>
      <c r="O4" s="14"/>
      <c r="P4" s="12" t="s">
        <v>14</v>
      </c>
      <c r="Q4" s="13">
        <v>107.0</v>
      </c>
      <c r="R4" s="14">
        <v>2060.0</v>
      </c>
      <c r="S4" s="12" t="s">
        <v>14</v>
      </c>
      <c r="T4" s="13"/>
      <c r="U4" s="14"/>
      <c r="V4" s="12" t="s">
        <v>14</v>
      </c>
      <c r="W4" s="13"/>
      <c r="X4" s="14"/>
      <c r="Y4" s="12" t="s">
        <v>14</v>
      </c>
      <c r="Z4" s="13"/>
      <c r="AA4" s="14"/>
      <c r="AB4" s="12" t="s">
        <v>14</v>
      </c>
      <c r="AC4" s="13">
        <v>27.0</v>
      </c>
      <c r="AD4" s="14">
        <v>617.0</v>
      </c>
    </row>
    <row r="5" ht="14.25" customHeight="1">
      <c r="A5" s="12" t="s">
        <v>15</v>
      </c>
      <c r="B5" s="13"/>
      <c r="C5" s="14"/>
      <c r="D5" s="12" t="s">
        <v>15</v>
      </c>
      <c r="E5" s="13"/>
      <c r="F5" s="14"/>
      <c r="G5" s="12" t="s">
        <v>15</v>
      </c>
      <c r="H5" s="13"/>
      <c r="I5" s="14"/>
      <c r="J5" s="12" t="s">
        <v>15</v>
      </c>
      <c r="K5" s="13"/>
      <c r="L5" s="14"/>
      <c r="M5" s="12" t="s">
        <v>15</v>
      </c>
      <c r="N5" s="13">
        <v>6.0</v>
      </c>
      <c r="O5" s="14">
        <v>179.0</v>
      </c>
      <c r="P5" s="12" t="s">
        <v>15</v>
      </c>
      <c r="Q5" s="13">
        <v>105.0</v>
      </c>
      <c r="R5" s="14">
        <v>2153.0</v>
      </c>
      <c r="S5" s="12" t="s">
        <v>15</v>
      </c>
      <c r="T5" s="13"/>
      <c r="U5" s="14"/>
      <c r="V5" s="12" t="s">
        <v>15</v>
      </c>
      <c r="W5" s="13"/>
      <c r="X5" s="14"/>
      <c r="Y5" s="12" t="s">
        <v>15</v>
      </c>
      <c r="Z5" s="13">
        <v>2.0</v>
      </c>
      <c r="AA5" s="14">
        <v>87.0</v>
      </c>
      <c r="AB5" s="12" t="s">
        <v>15</v>
      </c>
      <c r="AC5" s="13">
        <v>4.0</v>
      </c>
      <c r="AD5" s="14">
        <v>99.0</v>
      </c>
    </row>
    <row r="6" ht="14.25" customHeight="1">
      <c r="A6" s="12" t="s">
        <v>16</v>
      </c>
      <c r="B6" s="13"/>
      <c r="C6" s="13"/>
      <c r="D6" s="12" t="s">
        <v>16</v>
      </c>
      <c r="E6" s="13"/>
      <c r="F6" s="13"/>
      <c r="G6" s="12" t="s">
        <v>16</v>
      </c>
      <c r="H6" s="13"/>
      <c r="I6" s="13"/>
      <c r="J6" s="12" t="s">
        <v>16</v>
      </c>
      <c r="K6" s="13">
        <v>12.0</v>
      </c>
      <c r="L6" s="13">
        <v>195.0</v>
      </c>
      <c r="M6" s="12" t="s">
        <v>16</v>
      </c>
      <c r="N6" s="13">
        <v>5.0</v>
      </c>
      <c r="O6" s="13">
        <v>99.0</v>
      </c>
      <c r="P6" s="12" t="s">
        <v>16</v>
      </c>
      <c r="Q6" s="13">
        <v>60.0</v>
      </c>
      <c r="R6" s="14">
        <v>1575.0</v>
      </c>
      <c r="S6" s="12" t="s">
        <v>16</v>
      </c>
      <c r="T6" s="13">
        <v>1.0</v>
      </c>
      <c r="U6" s="13">
        <v>39.0</v>
      </c>
      <c r="V6" s="12" t="s">
        <v>16</v>
      </c>
      <c r="W6" s="13"/>
      <c r="X6" s="13"/>
      <c r="Y6" s="12" t="s">
        <v>16</v>
      </c>
      <c r="Z6" s="13">
        <v>32.0</v>
      </c>
      <c r="AA6" s="13">
        <v>836.0</v>
      </c>
      <c r="AB6" s="12" t="s">
        <v>16</v>
      </c>
      <c r="AC6" s="13"/>
      <c r="AD6" s="13"/>
    </row>
    <row r="7" ht="14.25" customHeight="1">
      <c r="A7" s="12" t="s">
        <v>17</v>
      </c>
      <c r="B7" s="13"/>
      <c r="C7" s="13"/>
      <c r="D7" s="12" t="s">
        <v>17</v>
      </c>
      <c r="E7" s="13"/>
      <c r="F7" s="13"/>
      <c r="G7" s="12" t="s">
        <v>17</v>
      </c>
      <c r="H7" s="13"/>
      <c r="I7" s="13"/>
      <c r="J7" s="12" t="s">
        <v>17</v>
      </c>
      <c r="K7" s="13">
        <v>27.0</v>
      </c>
      <c r="L7" s="13">
        <v>363.0</v>
      </c>
      <c r="M7" s="12" t="s">
        <v>17</v>
      </c>
      <c r="N7" s="13">
        <v>6.0</v>
      </c>
      <c r="O7" s="13">
        <v>107.0</v>
      </c>
      <c r="P7" s="12" t="s">
        <v>17</v>
      </c>
      <c r="Q7" s="13">
        <v>36.0</v>
      </c>
      <c r="R7" s="14">
        <v>1207.0</v>
      </c>
      <c r="S7" s="12" t="s">
        <v>17</v>
      </c>
      <c r="T7" s="13"/>
      <c r="U7" s="13"/>
      <c r="V7" s="12" t="s">
        <v>17</v>
      </c>
      <c r="W7" s="13"/>
      <c r="X7" s="13"/>
      <c r="Y7" s="12" t="s">
        <v>17</v>
      </c>
      <c r="Z7" s="13">
        <v>27.0</v>
      </c>
      <c r="AA7" s="13">
        <v>807.0</v>
      </c>
      <c r="AB7" s="12" t="s">
        <v>17</v>
      </c>
      <c r="AC7" s="13"/>
      <c r="AD7" s="13"/>
    </row>
    <row r="8" ht="14.25" customHeight="1">
      <c r="A8" s="12" t="s">
        <v>18</v>
      </c>
      <c r="B8" s="13"/>
      <c r="C8" s="14"/>
      <c r="D8" s="12" t="s">
        <v>18</v>
      </c>
      <c r="E8" s="13"/>
      <c r="F8" s="14"/>
      <c r="G8" s="12" t="s">
        <v>18</v>
      </c>
      <c r="H8" s="13"/>
      <c r="I8" s="14"/>
      <c r="J8" s="12" t="s">
        <v>18</v>
      </c>
      <c r="K8" s="13">
        <v>13.0</v>
      </c>
      <c r="L8" s="14">
        <v>331.0</v>
      </c>
      <c r="M8" s="12" t="s">
        <v>18</v>
      </c>
      <c r="N8" s="13">
        <v>1.0</v>
      </c>
      <c r="O8" s="14">
        <v>15.0</v>
      </c>
      <c r="P8" s="12" t="s">
        <v>18</v>
      </c>
      <c r="Q8" s="13">
        <v>34.0</v>
      </c>
      <c r="R8" s="14">
        <v>1351.0</v>
      </c>
      <c r="S8" s="12" t="s">
        <v>18</v>
      </c>
      <c r="T8" s="13"/>
      <c r="U8" s="14"/>
      <c r="V8" s="12" t="s">
        <v>18</v>
      </c>
      <c r="W8" s="13"/>
      <c r="X8" s="14"/>
      <c r="Y8" s="12" t="s">
        <v>18</v>
      </c>
      <c r="Z8" s="13">
        <v>20.0</v>
      </c>
      <c r="AA8" s="14">
        <v>784.0</v>
      </c>
      <c r="AB8" s="12" t="s">
        <v>18</v>
      </c>
      <c r="AC8" s="13"/>
      <c r="AD8" s="14"/>
    </row>
    <row r="9" ht="14.25" customHeight="1">
      <c r="A9" s="12" t="s">
        <v>19</v>
      </c>
      <c r="B9" s="13"/>
      <c r="C9" s="14"/>
      <c r="D9" s="12" t="s">
        <v>19</v>
      </c>
      <c r="E9" s="13"/>
      <c r="F9" s="14"/>
      <c r="G9" s="12" t="s">
        <v>19</v>
      </c>
      <c r="H9" s="13"/>
      <c r="I9" s="14"/>
      <c r="J9" s="12" t="s">
        <v>19</v>
      </c>
      <c r="K9" s="13"/>
      <c r="L9" s="14"/>
      <c r="M9" s="12" t="s">
        <v>19</v>
      </c>
      <c r="N9" s="13">
        <v>1.0</v>
      </c>
      <c r="O9" s="14">
        <v>37.0</v>
      </c>
      <c r="P9" s="12" t="s">
        <v>19</v>
      </c>
      <c r="Q9" s="13"/>
      <c r="R9" s="14"/>
      <c r="S9" s="12" t="s">
        <v>19</v>
      </c>
      <c r="T9" s="13"/>
      <c r="U9" s="14"/>
      <c r="V9" s="12" t="s">
        <v>19</v>
      </c>
      <c r="W9" s="13"/>
      <c r="X9" s="14"/>
      <c r="Y9" s="12" t="s">
        <v>19</v>
      </c>
      <c r="Z9" s="13"/>
      <c r="AA9" s="14"/>
      <c r="AB9" s="12" t="s">
        <v>19</v>
      </c>
      <c r="AC9" s="13"/>
      <c r="AD9" s="14"/>
    </row>
    <row r="10" ht="14.25" customHeight="1">
      <c r="A10" s="12" t="s">
        <v>20</v>
      </c>
      <c r="B10" s="13"/>
      <c r="C10" s="14"/>
      <c r="D10" s="12" t="s">
        <v>20</v>
      </c>
      <c r="E10" s="13"/>
      <c r="F10" s="14"/>
      <c r="G10" s="12" t="s">
        <v>20</v>
      </c>
      <c r="H10" s="13"/>
      <c r="I10" s="14"/>
      <c r="J10" s="12" t="s">
        <v>20</v>
      </c>
      <c r="K10" s="13"/>
      <c r="L10" s="14"/>
      <c r="M10" s="12" t="s">
        <v>20</v>
      </c>
      <c r="N10" s="13"/>
      <c r="O10" s="14"/>
      <c r="P10" s="12" t="s">
        <v>20</v>
      </c>
      <c r="Q10" s="13"/>
      <c r="R10" s="14"/>
      <c r="S10" s="12" t="s">
        <v>20</v>
      </c>
      <c r="T10" s="13"/>
      <c r="U10" s="14"/>
      <c r="V10" s="12" t="s">
        <v>20</v>
      </c>
      <c r="W10" s="13"/>
      <c r="X10" s="14"/>
      <c r="Y10" s="12" t="s">
        <v>20</v>
      </c>
      <c r="Z10" s="13"/>
      <c r="AA10" s="14"/>
      <c r="AB10" s="12" t="s">
        <v>20</v>
      </c>
      <c r="AC10" s="13"/>
      <c r="AD10" s="14"/>
    </row>
    <row r="11" ht="14.25" customHeight="1">
      <c r="A11" s="12" t="s">
        <v>21</v>
      </c>
      <c r="D11" s="12" t="s">
        <v>21</v>
      </c>
      <c r="G11" s="12" t="s">
        <v>21</v>
      </c>
      <c r="J11" s="12" t="s">
        <v>21</v>
      </c>
      <c r="M11" s="12" t="s">
        <v>21</v>
      </c>
      <c r="N11" s="13"/>
      <c r="O11" s="14"/>
      <c r="P11" s="12" t="s">
        <v>21</v>
      </c>
      <c r="Q11" s="13"/>
      <c r="R11" s="14"/>
      <c r="S11" s="12" t="s">
        <v>21</v>
      </c>
      <c r="T11" s="13"/>
      <c r="U11" s="14"/>
      <c r="V11" s="12" t="s">
        <v>21</v>
      </c>
      <c r="W11" s="13"/>
      <c r="X11" s="14"/>
      <c r="Y11" s="12" t="s">
        <v>21</v>
      </c>
      <c r="AB11" s="12" t="s">
        <v>21</v>
      </c>
      <c r="AC11" s="13"/>
      <c r="AD11" s="13"/>
    </row>
    <row r="12" ht="14.25" customHeight="1">
      <c r="A12" s="12" t="s">
        <v>22</v>
      </c>
      <c r="D12" s="12" t="s">
        <v>22</v>
      </c>
      <c r="G12" s="12" t="s">
        <v>22</v>
      </c>
      <c r="J12" s="12" t="s">
        <v>22</v>
      </c>
      <c r="K12" s="13">
        <v>19.0</v>
      </c>
      <c r="L12" s="12">
        <v>707.0</v>
      </c>
      <c r="M12" s="12" t="s">
        <v>22</v>
      </c>
      <c r="N12" s="13">
        <v>16.0</v>
      </c>
      <c r="O12" s="14">
        <v>313.0</v>
      </c>
      <c r="P12" s="12" t="s">
        <v>22</v>
      </c>
      <c r="Q12" s="13">
        <v>1.0</v>
      </c>
      <c r="R12" s="14">
        <v>56.0</v>
      </c>
      <c r="S12" s="12" t="s">
        <v>22</v>
      </c>
      <c r="T12" s="13">
        <v>2.0</v>
      </c>
      <c r="U12" s="14">
        <v>184.0</v>
      </c>
      <c r="V12" s="12" t="s">
        <v>22</v>
      </c>
      <c r="W12" s="13"/>
      <c r="X12" s="14"/>
      <c r="Y12" s="12" t="s">
        <v>22</v>
      </c>
      <c r="Z12" s="12">
        <v>33.0</v>
      </c>
      <c r="AA12" s="25">
        <v>2991.0</v>
      </c>
      <c r="AB12" s="12" t="s">
        <v>22</v>
      </c>
      <c r="AC12" s="13"/>
      <c r="AD12" s="13"/>
    </row>
    <row r="13" ht="14.25" customHeight="1">
      <c r="A13" s="12" t="s">
        <v>23</v>
      </c>
      <c r="D13" s="12" t="s">
        <v>23</v>
      </c>
      <c r="G13" s="12" t="s">
        <v>23</v>
      </c>
      <c r="J13" s="12" t="s">
        <v>23</v>
      </c>
      <c r="M13" s="12" t="s">
        <v>23</v>
      </c>
      <c r="N13" s="13">
        <v>27.0</v>
      </c>
      <c r="O13" s="14">
        <v>619.0</v>
      </c>
      <c r="P13" s="12" t="s">
        <v>23</v>
      </c>
      <c r="Q13" s="13">
        <v>1.0</v>
      </c>
      <c r="R13" s="14">
        <v>33.0</v>
      </c>
      <c r="S13" s="12" t="s">
        <v>23</v>
      </c>
      <c r="T13" s="13"/>
      <c r="U13" s="14"/>
      <c r="V13" s="12" t="s">
        <v>23</v>
      </c>
      <c r="W13" s="13"/>
      <c r="X13" s="14"/>
      <c r="Y13" s="12" t="s">
        <v>23</v>
      </c>
      <c r="AB13" s="12" t="s">
        <v>23</v>
      </c>
      <c r="AC13" s="13"/>
      <c r="AD13" s="13"/>
    </row>
    <row r="14" ht="14.25" customHeight="1">
      <c r="A14" s="12" t="s">
        <v>24</v>
      </c>
      <c r="D14" s="12" t="s">
        <v>24</v>
      </c>
      <c r="E14" s="13"/>
      <c r="F14" s="13"/>
      <c r="G14" s="12" t="s">
        <v>24</v>
      </c>
      <c r="H14" s="13"/>
      <c r="I14" s="13"/>
      <c r="J14" s="12" t="s">
        <v>24</v>
      </c>
      <c r="M14" s="12" t="s">
        <v>24</v>
      </c>
      <c r="N14" s="13">
        <v>30.0</v>
      </c>
      <c r="O14" s="14">
        <v>781.0</v>
      </c>
      <c r="P14" s="12" t="s">
        <v>24</v>
      </c>
      <c r="S14" s="12" t="s">
        <v>24</v>
      </c>
      <c r="V14" s="12" t="s">
        <v>24</v>
      </c>
      <c r="Y14" s="12" t="s">
        <v>24</v>
      </c>
      <c r="AB14" s="12" t="s">
        <v>24</v>
      </c>
      <c r="AC14" s="13"/>
      <c r="AD14" s="13"/>
    </row>
    <row r="15" ht="14.25" customHeight="1">
      <c r="A15" s="15" t="s">
        <v>25</v>
      </c>
      <c r="B15" s="16">
        <f t="shared" ref="B15:C15" si="1">SUM(B3:B9)</f>
        <v>0</v>
      </c>
      <c r="C15" s="17">
        <f t="shared" si="1"/>
        <v>0</v>
      </c>
      <c r="D15" s="15" t="s">
        <v>25</v>
      </c>
      <c r="E15" s="16">
        <f t="shared" ref="E15:F15" si="2">SUM(E3:E14)</f>
        <v>0</v>
      </c>
      <c r="F15" s="17">
        <f t="shared" si="2"/>
        <v>0</v>
      </c>
      <c r="G15" s="15" t="s">
        <v>25</v>
      </c>
      <c r="H15" s="16">
        <f t="shared" ref="H15:I15" si="3">SUM(H3:H14)</f>
        <v>0</v>
      </c>
      <c r="I15" s="17">
        <f t="shared" si="3"/>
        <v>0</v>
      </c>
      <c r="J15" s="15" t="s">
        <v>25</v>
      </c>
      <c r="K15" s="16">
        <f>SUM(K3:K14)</f>
        <v>71</v>
      </c>
      <c r="L15" s="17">
        <f>SUM(L3:L9)</f>
        <v>889</v>
      </c>
      <c r="M15" s="15" t="s">
        <v>25</v>
      </c>
      <c r="N15" s="16">
        <f t="shared" ref="N15:O15" si="4">SUM(N3:N14)</f>
        <v>92</v>
      </c>
      <c r="O15" s="17">
        <f t="shared" si="4"/>
        <v>2150</v>
      </c>
      <c r="P15" s="15" t="s">
        <v>25</v>
      </c>
      <c r="Q15" s="16">
        <f t="shared" ref="Q15:R15" si="5">SUM(Q3:Q14)</f>
        <v>382</v>
      </c>
      <c r="R15" s="17">
        <f t="shared" si="5"/>
        <v>9238</v>
      </c>
      <c r="S15" s="15" t="s">
        <v>25</v>
      </c>
      <c r="T15" s="16">
        <f t="shared" ref="T15:U15" si="6">SUM(T3:T14)</f>
        <v>3</v>
      </c>
      <c r="U15" s="17">
        <f t="shared" si="6"/>
        <v>223</v>
      </c>
      <c r="V15" s="15" t="s">
        <v>25</v>
      </c>
      <c r="W15" s="16">
        <f t="shared" ref="W15:X15" si="7">SUM(W3:W14)</f>
        <v>0</v>
      </c>
      <c r="X15" s="17">
        <f t="shared" si="7"/>
        <v>0</v>
      </c>
      <c r="Y15" s="15" t="s">
        <v>25</v>
      </c>
      <c r="Z15" s="16">
        <f t="shared" ref="Z15:AA15" si="8">SUM(Z3:Z14)</f>
        <v>114</v>
      </c>
      <c r="AA15" s="17">
        <f t="shared" si="8"/>
        <v>5505</v>
      </c>
      <c r="AB15" s="15" t="s">
        <v>25</v>
      </c>
      <c r="AC15" s="16">
        <f t="shared" ref="AC15:AD15" si="9">SUM(AC3:AC14)</f>
        <v>114</v>
      </c>
      <c r="AD15" s="17">
        <f t="shared" si="9"/>
        <v>2904</v>
      </c>
    </row>
    <row r="16" ht="14.25" customHeight="1"/>
    <row r="17" ht="14.25" customHeight="1"/>
    <row r="18" ht="14.25" customHeight="1">
      <c r="A18" s="3" t="s">
        <v>26</v>
      </c>
      <c r="B18" s="2"/>
      <c r="C18" s="2"/>
      <c r="D18" s="26" t="s">
        <v>27</v>
      </c>
      <c r="E18" s="2"/>
      <c r="F18" s="2"/>
      <c r="G18" s="27" t="s">
        <v>28</v>
      </c>
      <c r="H18" s="2"/>
      <c r="I18" s="2"/>
      <c r="J18" s="28" t="s">
        <v>29</v>
      </c>
      <c r="K18" s="2"/>
      <c r="L18" s="2"/>
      <c r="M18" s="29" t="s">
        <v>30</v>
      </c>
      <c r="N18" s="2"/>
      <c r="O18" s="2"/>
      <c r="P18" s="4" t="s">
        <v>31</v>
      </c>
      <c r="Q18" s="2"/>
      <c r="R18" s="2"/>
      <c r="S18" s="30" t="s">
        <v>32</v>
      </c>
      <c r="T18" s="2"/>
      <c r="U18" s="2"/>
      <c r="V18" s="31" t="s">
        <v>33</v>
      </c>
      <c r="W18" s="2"/>
      <c r="X18" s="2"/>
    </row>
    <row r="19" ht="14.25" customHeight="1">
      <c r="A19" s="11" t="s">
        <v>10</v>
      </c>
      <c r="B19" s="11" t="s">
        <v>11</v>
      </c>
      <c r="C19" s="11" t="s">
        <v>12</v>
      </c>
      <c r="D19" s="11" t="s">
        <v>10</v>
      </c>
      <c r="E19" s="11" t="s">
        <v>11</v>
      </c>
      <c r="F19" s="11" t="s">
        <v>12</v>
      </c>
      <c r="G19" s="11" t="s">
        <v>10</v>
      </c>
      <c r="H19" s="11" t="s">
        <v>11</v>
      </c>
      <c r="I19" s="11" t="s">
        <v>12</v>
      </c>
      <c r="J19" s="11" t="s">
        <v>10</v>
      </c>
      <c r="K19" s="11" t="s">
        <v>11</v>
      </c>
      <c r="L19" s="11" t="s">
        <v>12</v>
      </c>
      <c r="M19" s="11" t="s">
        <v>10</v>
      </c>
      <c r="N19" s="11" t="s">
        <v>11</v>
      </c>
      <c r="O19" s="11" t="s">
        <v>12</v>
      </c>
      <c r="P19" s="11" t="s">
        <v>10</v>
      </c>
      <c r="Q19" s="11" t="s">
        <v>11</v>
      </c>
      <c r="R19" s="11" t="s">
        <v>12</v>
      </c>
      <c r="S19" s="11" t="s">
        <v>10</v>
      </c>
      <c r="T19" s="11" t="s">
        <v>11</v>
      </c>
      <c r="U19" s="11" t="s">
        <v>12</v>
      </c>
      <c r="V19" s="11" t="s">
        <v>10</v>
      </c>
      <c r="W19" s="11" t="s">
        <v>11</v>
      </c>
      <c r="X19" s="11" t="s">
        <v>12</v>
      </c>
    </row>
    <row r="20" ht="14.25" customHeight="1">
      <c r="A20" s="12" t="s">
        <v>13</v>
      </c>
      <c r="B20" s="13"/>
      <c r="C20" s="14"/>
      <c r="D20" s="12" t="s">
        <v>13</v>
      </c>
      <c r="E20" s="13"/>
      <c r="F20" s="14"/>
      <c r="G20" s="12" t="s">
        <v>13</v>
      </c>
      <c r="H20" s="13"/>
      <c r="I20" s="14"/>
      <c r="J20" s="12" t="s">
        <v>13</v>
      </c>
      <c r="K20" s="13"/>
      <c r="L20" s="14"/>
      <c r="M20" s="12" t="s">
        <v>13</v>
      </c>
      <c r="N20" s="13"/>
      <c r="O20" s="14"/>
      <c r="P20" s="12" t="s">
        <v>13</v>
      </c>
      <c r="Q20" s="13"/>
      <c r="R20" s="14"/>
      <c r="S20" s="12" t="s">
        <v>13</v>
      </c>
      <c r="T20" s="13"/>
      <c r="U20" s="14"/>
      <c r="V20" s="12" t="s">
        <v>13</v>
      </c>
      <c r="W20" s="13"/>
      <c r="X20" s="14"/>
    </row>
    <row r="21" ht="14.25" customHeight="1">
      <c r="A21" s="12" t="s">
        <v>14</v>
      </c>
      <c r="B21" s="13"/>
      <c r="C21" s="14"/>
      <c r="D21" s="12" t="s">
        <v>14</v>
      </c>
      <c r="E21" s="13"/>
      <c r="F21" s="14"/>
      <c r="G21" s="12" t="s">
        <v>14</v>
      </c>
      <c r="H21" s="13"/>
      <c r="I21" s="14"/>
      <c r="J21" s="12" t="s">
        <v>14</v>
      </c>
      <c r="K21" s="13"/>
      <c r="L21" s="14"/>
      <c r="M21" s="12" t="s">
        <v>14</v>
      </c>
      <c r="N21" s="13"/>
      <c r="O21" s="14"/>
      <c r="P21" s="12" t="s">
        <v>14</v>
      </c>
      <c r="Q21" s="13"/>
      <c r="R21" s="14"/>
      <c r="S21" s="12" t="s">
        <v>14</v>
      </c>
      <c r="T21" s="13"/>
      <c r="U21" s="14"/>
      <c r="V21" s="12" t="s">
        <v>14</v>
      </c>
      <c r="W21" s="13"/>
      <c r="X21" s="14"/>
    </row>
    <row r="22" ht="14.25" customHeight="1">
      <c r="A22" s="12" t="s">
        <v>15</v>
      </c>
      <c r="B22" s="13"/>
      <c r="C22" s="14"/>
      <c r="D22" s="12" t="s">
        <v>15</v>
      </c>
      <c r="E22" s="13"/>
      <c r="F22" s="14"/>
      <c r="G22" s="12" t="s">
        <v>15</v>
      </c>
      <c r="H22" s="13">
        <v>5.0</v>
      </c>
      <c r="I22" s="14">
        <v>156.0</v>
      </c>
      <c r="J22" s="12" t="s">
        <v>15</v>
      </c>
      <c r="K22" s="13"/>
      <c r="L22" s="14"/>
      <c r="M22" s="12" t="s">
        <v>15</v>
      </c>
      <c r="N22" s="13"/>
      <c r="O22" s="14"/>
      <c r="P22" s="12" t="s">
        <v>15</v>
      </c>
      <c r="Q22" s="13"/>
      <c r="R22" s="14"/>
      <c r="S22" s="12" t="s">
        <v>15</v>
      </c>
      <c r="T22" s="13"/>
      <c r="U22" s="14"/>
      <c r="V22" s="12" t="s">
        <v>15</v>
      </c>
      <c r="W22" s="13"/>
      <c r="X22" s="14"/>
    </row>
    <row r="23" ht="14.25" customHeight="1">
      <c r="A23" s="12" t="s">
        <v>16</v>
      </c>
      <c r="B23" s="13"/>
      <c r="C23" s="14"/>
      <c r="D23" s="12" t="s">
        <v>16</v>
      </c>
      <c r="E23" s="13">
        <v>7.0</v>
      </c>
      <c r="F23" s="14">
        <v>111.0</v>
      </c>
      <c r="G23" s="12" t="s">
        <v>16</v>
      </c>
      <c r="H23" s="13"/>
      <c r="I23" s="14"/>
      <c r="J23" s="12" t="s">
        <v>16</v>
      </c>
      <c r="K23" s="13"/>
      <c r="L23" s="14"/>
      <c r="M23" s="12" t="s">
        <v>16</v>
      </c>
      <c r="N23" s="13"/>
      <c r="O23" s="14"/>
      <c r="P23" s="12" t="s">
        <v>16</v>
      </c>
      <c r="Q23" s="13"/>
      <c r="R23" s="14"/>
      <c r="S23" s="12" t="s">
        <v>16</v>
      </c>
      <c r="T23" s="13">
        <v>1.0</v>
      </c>
      <c r="U23" s="14">
        <v>30.0</v>
      </c>
      <c r="V23" s="12" t="s">
        <v>16</v>
      </c>
      <c r="W23" s="13"/>
      <c r="X23" s="14"/>
    </row>
    <row r="24" ht="14.25" customHeight="1">
      <c r="A24" s="12" t="s">
        <v>17</v>
      </c>
      <c r="B24" s="13"/>
      <c r="C24" s="13"/>
      <c r="D24" s="12" t="s">
        <v>17</v>
      </c>
      <c r="E24" s="13"/>
      <c r="F24" s="13"/>
      <c r="G24" s="12" t="s">
        <v>17</v>
      </c>
      <c r="H24" s="13"/>
      <c r="I24" s="13"/>
      <c r="J24" s="12" t="s">
        <v>17</v>
      </c>
      <c r="K24" s="13"/>
      <c r="L24" s="13"/>
      <c r="M24" s="12" t="s">
        <v>17</v>
      </c>
      <c r="N24" s="13"/>
      <c r="O24" s="13"/>
      <c r="P24" s="12" t="s">
        <v>17</v>
      </c>
      <c r="Q24" s="13"/>
      <c r="R24" s="13"/>
      <c r="S24" s="12" t="s">
        <v>17</v>
      </c>
      <c r="T24" s="13">
        <v>2.0</v>
      </c>
      <c r="U24" s="13">
        <v>37.0</v>
      </c>
      <c r="V24" s="12" t="s">
        <v>17</v>
      </c>
      <c r="W24" s="13"/>
      <c r="X24" s="13"/>
    </row>
    <row r="25" ht="14.25" customHeight="1">
      <c r="A25" s="12" t="s">
        <v>18</v>
      </c>
      <c r="B25" s="13"/>
      <c r="C25" s="14"/>
      <c r="D25" s="12" t="s">
        <v>18</v>
      </c>
      <c r="E25" s="13"/>
      <c r="F25" s="14"/>
      <c r="G25" s="12" t="s">
        <v>18</v>
      </c>
      <c r="H25" s="13"/>
      <c r="I25" s="14"/>
      <c r="J25" s="12" t="s">
        <v>18</v>
      </c>
      <c r="K25" s="13"/>
      <c r="L25" s="14"/>
      <c r="M25" s="12" t="s">
        <v>18</v>
      </c>
      <c r="N25" s="13"/>
      <c r="O25" s="14"/>
      <c r="P25" s="12" t="s">
        <v>18</v>
      </c>
      <c r="Q25" s="13"/>
      <c r="R25" s="14"/>
      <c r="S25" s="12" t="s">
        <v>18</v>
      </c>
      <c r="T25" s="13"/>
      <c r="U25" s="14"/>
      <c r="V25" s="12" t="s">
        <v>18</v>
      </c>
      <c r="W25" s="13"/>
      <c r="X25" s="14"/>
    </row>
    <row r="26" ht="14.25" customHeight="1">
      <c r="A26" s="12" t="s">
        <v>19</v>
      </c>
      <c r="B26" s="13"/>
      <c r="C26" s="14"/>
      <c r="D26" s="12" t="s">
        <v>19</v>
      </c>
      <c r="E26" s="13"/>
      <c r="F26" s="14"/>
      <c r="G26" s="12" t="s">
        <v>19</v>
      </c>
      <c r="H26" s="13"/>
      <c r="I26" s="14"/>
      <c r="J26" s="12" t="s">
        <v>19</v>
      </c>
      <c r="K26" s="13"/>
      <c r="L26" s="14"/>
      <c r="M26" s="12" t="s">
        <v>19</v>
      </c>
      <c r="N26" s="13"/>
      <c r="O26" s="14"/>
      <c r="P26" s="12" t="s">
        <v>19</v>
      </c>
      <c r="Q26" s="13"/>
      <c r="R26" s="14"/>
      <c r="S26" s="12" t="s">
        <v>19</v>
      </c>
      <c r="T26" s="13"/>
      <c r="U26" s="14"/>
      <c r="V26" s="12" t="s">
        <v>19</v>
      </c>
      <c r="W26" s="13"/>
      <c r="X26" s="14"/>
    </row>
    <row r="27" ht="14.25" customHeight="1">
      <c r="A27" s="12" t="s">
        <v>20</v>
      </c>
      <c r="B27" s="13"/>
      <c r="C27" s="14"/>
      <c r="D27" s="12" t="s">
        <v>20</v>
      </c>
      <c r="E27" s="13"/>
      <c r="F27" s="14"/>
      <c r="G27" s="12" t="s">
        <v>20</v>
      </c>
      <c r="H27" s="13"/>
      <c r="I27" s="14"/>
      <c r="J27" s="12" t="s">
        <v>20</v>
      </c>
      <c r="K27" s="13"/>
      <c r="L27" s="14"/>
      <c r="M27" s="12" t="s">
        <v>20</v>
      </c>
      <c r="N27" s="13"/>
      <c r="O27" s="14"/>
      <c r="P27" s="12" t="s">
        <v>20</v>
      </c>
      <c r="Q27" s="13"/>
      <c r="R27" s="14"/>
      <c r="S27" s="12" t="s">
        <v>20</v>
      </c>
      <c r="T27" s="13"/>
      <c r="U27" s="14"/>
      <c r="V27" s="12" t="s">
        <v>20</v>
      </c>
      <c r="W27" s="13"/>
      <c r="X27" s="14"/>
    </row>
    <row r="28" ht="14.25" customHeight="1">
      <c r="A28" s="12" t="s">
        <v>21</v>
      </c>
      <c r="D28" s="12" t="s">
        <v>21</v>
      </c>
      <c r="G28" s="12" t="s">
        <v>21</v>
      </c>
      <c r="J28" s="12" t="s">
        <v>21</v>
      </c>
      <c r="M28" s="12" t="s">
        <v>21</v>
      </c>
      <c r="P28" s="12" t="s">
        <v>21</v>
      </c>
      <c r="S28" s="12" t="s">
        <v>21</v>
      </c>
      <c r="V28" s="12" t="s">
        <v>21</v>
      </c>
    </row>
    <row r="29" ht="14.25" customHeight="1">
      <c r="A29" s="12" t="s">
        <v>22</v>
      </c>
      <c r="D29" s="12" t="s">
        <v>22</v>
      </c>
      <c r="G29" s="12" t="s">
        <v>22</v>
      </c>
      <c r="H29" s="13">
        <v>13.0</v>
      </c>
      <c r="I29" s="12">
        <v>342.0</v>
      </c>
      <c r="J29" s="12" t="s">
        <v>22</v>
      </c>
      <c r="M29" s="12" t="s">
        <v>22</v>
      </c>
      <c r="P29" s="12" t="s">
        <v>22</v>
      </c>
      <c r="S29" s="12" t="s">
        <v>22</v>
      </c>
      <c r="T29" s="13">
        <v>1.0</v>
      </c>
      <c r="U29" s="13">
        <v>6.0</v>
      </c>
      <c r="V29" s="12" t="s">
        <v>22</v>
      </c>
      <c r="W29" s="13">
        <v>1.0</v>
      </c>
      <c r="X29" s="13">
        <v>22.0</v>
      </c>
    </row>
    <row r="30" ht="14.25" customHeight="1">
      <c r="A30" s="12" t="s">
        <v>23</v>
      </c>
      <c r="D30" s="12" t="s">
        <v>23</v>
      </c>
      <c r="G30" s="12" t="s">
        <v>23</v>
      </c>
      <c r="H30" s="13">
        <v>5.0</v>
      </c>
      <c r="I30" s="12">
        <v>134.0</v>
      </c>
      <c r="J30" s="12" t="s">
        <v>23</v>
      </c>
      <c r="M30" s="12" t="s">
        <v>23</v>
      </c>
      <c r="N30" s="13">
        <v>6.0</v>
      </c>
      <c r="O30" s="13">
        <v>190.0</v>
      </c>
      <c r="P30" s="12" t="s">
        <v>23</v>
      </c>
      <c r="Q30" s="13">
        <v>3.0</v>
      </c>
      <c r="R30" s="13">
        <v>117.0</v>
      </c>
      <c r="S30" s="12" t="s">
        <v>23</v>
      </c>
      <c r="T30" s="13">
        <v>9.0</v>
      </c>
      <c r="U30" s="13">
        <v>157.0</v>
      </c>
      <c r="V30" s="12" t="s">
        <v>23</v>
      </c>
      <c r="W30" s="13">
        <v>8.0</v>
      </c>
      <c r="X30" s="13">
        <v>184.0</v>
      </c>
    </row>
    <row r="31" ht="14.25" customHeight="1">
      <c r="A31" s="12" t="s">
        <v>24</v>
      </c>
      <c r="B31" s="13"/>
      <c r="C31" s="13"/>
      <c r="D31" s="12" t="s">
        <v>24</v>
      </c>
      <c r="E31" s="13"/>
      <c r="F31" s="13"/>
      <c r="G31" s="12" t="s">
        <v>24</v>
      </c>
      <c r="H31" s="13">
        <v>20.0</v>
      </c>
      <c r="I31" s="13">
        <v>570.0</v>
      </c>
      <c r="J31" s="12" t="s">
        <v>24</v>
      </c>
      <c r="K31" s="13"/>
      <c r="L31" s="13"/>
      <c r="M31" s="12" t="s">
        <v>24</v>
      </c>
      <c r="N31" s="13">
        <v>34.0</v>
      </c>
      <c r="O31" s="13">
        <v>880.0</v>
      </c>
      <c r="P31" s="12" t="s">
        <v>24</v>
      </c>
      <c r="Q31" s="13">
        <v>4.0</v>
      </c>
      <c r="R31" s="13">
        <v>93.0</v>
      </c>
      <c r="S31" s="12" t="s">
        <v>24</v>
      </c>
      <c r="T31" s="13">
        <v>28.0</v>
      </c>
      <c r="U31" s="13">
        <v>654.0</v>
      </c>
      <c r="V31" s="12" t="s">
        <v>24</v>
      </c>
      <c r="W31" s="13">
        <v>5.0</v>
      </c>
      <c r="X31" s="13">
        <v>77.0</v>
      </c>
    </row>
    <row r="32" ht="14.25" customHeight="1">
      <c r="A32" s="15" t="s">
        <v>25</v>
      </c>
      <c r="B32" s="16">
        <f t="shared" ref="B32:C32" si="10">SUM(B20:B31)</f>
        <v>0</v>
      </c>
      <c r="C32" s="17">
        <f t="shared" si="10"/>
        <v>0</v>
      </c>
      <c r="D32" s="15" t="s">
        <v>25</v>
      </c>
      <c r="E32" s="16">
        <f t="shared" ref="E32:F32" si="11">SUM(E20:E31)</f>
        <v>7</v>
      </c>
      <c r="F32" s="17">
        <f t="shared" si="11"/>
        <v>111</v>
      </c>
      <c r="G32" s="15" t="s">
        <v>25</v>
      </c>
      <c r="H32" s="16">
        <f t="shared" ref="H32:I32" si="12">SUM(H20:H31)</f>
        <v>43</v>
      </c>
      <c r="I32" s="17">
        <f t="shared" si="12"/>
        <v>1202</v>
      </c>
      <c r="J32" s="15" t="s">
        <v>25</v>
      </c>
      <c r="K32" s="16">
        <f t="shared" ref="K32:L32" si="13">SUM(K20:K31)</f>
        <v>0</v>
      </c>
      <c r="L32" s="17">
        <f t="shared" si="13"/>
        <v>0</v>
      </c>
      <c r="M32" s="15" t="s">
        <v>25</v>
      </c>
      <c r="N32" s="16">
        <f t="shared" ref="N32:O32" si="14">SUM(N20:N31)</f>
        <v>40</v>
      </c>
      <c r="O32" s="17">
        <f t="shared" si="14"/>
        <v>1070</v>
      </c>
      <c r="P32" s="15" t="s">
        <v>25</v>
      </c>
      <c r="Q32" s="16">
        <f t="shared" ref="Q32:R32" si="15">SUM(Q20:Q31)</f>
        <v>7</v>
      </c>
      <c r="R32" s="17">
        <f t="shared" si="15"/>
        <v>210</v>
      </c>
      <c r="S32" s="15" t="s">
        <v>25</v>
      </c>
      <c r="T32" s="16">
        <f t="shared" ref="T32:U32" si="16">SUM(T20:T31)</f>
        <v>41</v>
      </c>
      <c r="U32" s="17">
        <f t="shared" si="16"/>
        <v>884</v>
      </c>
      <c r="V32" s="15" t="s">
        <v>25</v>
      </c>
      <c r="W32" s="16">
        <f t="shared" ref="W32:X32" si="17">SUM(W20:W31)</f>
        <v>14</v>
      </c>
      <c r="X32" s="17">
        <f t="shared" si="17"/>
        <v>283</v>
      </c>
    </row>
    <row r="33" ht="14.25" customHeight="1"/>
    <row r="34" ht="14.25" customHeight="1"/>
    <row r="35" ht="14.25" customHeight="1">
      <c r="A35" s="18" t="s">
        <v>49</v>
      </c>
      <c r="B35" s="2"/>
      <c r="C35" s="2"/>
    </row>
    <row r="36" ht="14.25" customHeight="1">
      <c r="A36" s="19" t="s">
        <v>35</v>
      </c>
      <c r="B36" s="20" t="s">
        <v>11</v>
      </c>
      <c r="C36" s="21" t="s">
        <v>36</v>
      </c>
    </row>
    <row r="37" ht="14.25" customHeight="1">
      <c r="A37" s="13">
        <v>1.0</v>
      </c>
      <c r="B37" s="13"/>
      <c r="C37" s="14"/>
    </row>
    <row r="38" ht="14.25" customHeight="1">
      <c r="A38" s="13">
        <v>2.0</v>
      </c>
      <c r="B38" s="13"/>
      <c r="C38" s="14"/>
    </row>
    <row r="39" ht="14.25" customHeight="1">
      <c r="A39" s="13">
        <v>3.0</v>
      </c>
      <c r="B39" s="13"/>
      <c r="C39" s="14"/>
    </row>
    <row r="40" ht="14.25" customHeight="1">
      <c r="A40" s="13">
        <v>4.0</v>
      </c>
      <c r="B40" s="13">
        <v>71.0</v>
      </c>
      <c r="C40" s="14">
        <v>889.0</v>
      </c>
    </row>
    <row r="41" ht="14.25" customHeight="1">
      <c r="A41" s="13">
        <v>5.0</v>
      </c>
      <c r="B41" s="13">
        <v>92.0</v>
      </c>
      <c r="C41" s="14">
        <v>2150.0</v>
      </c>
    </row>
    <row r="42" ht="14.25" customHeight="1">
      <c r="A42" s="13">
        <v>6.0</v>
      </c>
      <c r="B42" s="13">
        <v>382.0</v>
      </c>
      <c r="C42" s="14">
        <v>9238.0</v>
      </c>
    </row>
    <row r="43" ht="14.25" customHeight="1">
      <c r="A43" s="13">
        <v>7.0</v>
      </c>
      <c r="B43" s="13">
        <v>3.0</v>
      </c>
      <c r="C43" s="14">
        <v>223.0</v>
      </c>
    </row>
    <row r="44" ht="14.25" customHeight="1">
      <c r="A44" s="13">
        <v>8.0</v>
      </c>
      <c r="B44" s="32"/>
      <c r="C44" s="32"/>
    </row>
    <row r="45" ht="14.25" customHeight="1">
      <c r="A45" s="13">
        <v>9.0</v>
      </c>
      <c r="B45" s="13">
        <v>114.0</v>
      </c>
      <c r="C45" s="14">
        <v>5505.0</v>
      </c>
    </row>
    <row r="46" ht="14.25" customHeight="1">
      <c r="A46" s="13">
        <v>10.0</v>
      </c>
      <c r="B46" s="13">
        <v>114.0</v>
      </c>
      <c r="C46" s="14">
        <v>2904.0</v>
      </c>
    </row>
    <row r="47" ht="14.25" customHeight="1">
      <c r="A47" s="13" t="s">
        <v>37</v>
      </c>
      <c r="B47" s="13"/>
      <c r="C47" s="14"/>
    </row>
    <row r="48" ht="14.25" customHeight="1">
      <c r="A48" s="13" t="s">
        <v>38</v>
      </c>
      <c r="B48" s="13">
        <v>7.0</v>
      </c>
      <c r="C48" s="14">
        <v>111.0</v>
      </c>
    </row>
    <row r="49" ht="14.25" customHeight="1">
      <c r="A49" s="13" t="s">
        <v>39</v>
      </c>
      <c r="B49" s="13">
        <v>43.0</v>
      </c>
      <c r="C49" s="14">
        <v>1202.0</v>
      </c>
    </row>
    <row r="50" ht="14.25" customHeight="1">
      <c r="A50" s="13" t="s">
        <v>40</v>
      </c>
      <c r="B50" s="13"/>
      <c r="C50" s="14"/>
    </row>
    <row r="51" ht="14.25" customHeight="1">
      <c r="A51" s="13" t="s">
        <v>41</v>
      </c>
      <c r="B51" s="13">
        <v>40.0</v>
      </c>
      <c r="C51" s="14">
        <v>1070.0</v>
      </c>
    </row>
    <row r="52" ht="14.25" customHeight="1">
      <c r="A52" s="13" t="s">
        <v>42</v>
      </c>
      <c r="B52" s="13">
        <v>7.0</v>
      </c>
      <c r="C52" s="14">
        <v>210.0</v>
      </c>
    </row>
    <row r="53" ht="14.25" customHeight="1">
      <c r="A53" s="13" t="s">
        <v>43</v>
      </c>
      <c r="B53" s="13">
        <v>41.0</v>
      </c>
      <c r="C53" s="14">
        <v>884.0</v>
      </c>
    </row>
    <row r="54" ht="14.25" customHeight="1">
      <c r="A54" s="13" t="s">
        <v>44</v>
      </c>
      <c r="B54" s="13">
        <v>14.0</v>
      </c>
      <c r="C54" s="14">
        <v>283.0</v>
      </c>
    </row>
    <row r="55" ht="14.25" customHeight="1">
      <c r="A55" s="22" t="s">
        <v>25</v>
      </c>
      <c r="B55" s="22">
        <f t="shared" ref="B55:C55" si="18">SUM(B37:B54)</f>
        <v>928</v>
      </c>
      <c r="C55" s="23">
        <f t="shared" si="18"/>
        <v>24669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8:C18"/>
    <mergeCell ref="A35:C35"/>
    <mergeCell ref="D18:F18"/>
    <mergeCell ref="G18:I18"/>
    <mergeCell ref="J18:L18"/>
    <mergeCell ref="M18:O18"/>
    <mergeCell ref="P18:R18"/>
    <mergeCell ref="S18:U18"/>
    <mergeCell ref="V18:X1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4.86"/>
    <col customWidth="1" min="3" max="3" width="18.86"/>
    <col customWidth="1" min="4" max="5" width="16.71"/>
    <col customWidth="1" min="6" max="6" width="18.57"/>
    <col customWidth="1" min="7" max="7" width="17.0"/>
    <col customWidth="1" min="8" max="8" width="15.14"/>
    <col customWidth="1" min="9" max="9" width="18.43"/>
    <col customWidth="1" min="10" max="10" width="16.0"/>
    <col customWidth="1" min="11" max="11" width="18.57"/>
    <col customWidth="1" min="12" max="12" width="18.29"/>
    <col customWidth="1" min="13" max="13" width="18.0"/>
    <col customWidth="1" min="14" max="14" width="16.43"/>
    <col customWidth="1" min="15" max="15" width="18.29"/>
    <col customWidth="1" min="16" max="17" width="17.0"/>
    <col customWidth="1" min="18" max="18" width="17.71"/>
    <col customWidth="1" min="19" max="19" width="17.43"/>
    <col customWidth="1" min="20" max="20" width="16.86"/>
    <col customWidth="1" min="21" max="21" width="19.43"/>
    <col customWidth="1" min="22" max="22" width="18.14"/>
    <col customWidth="1" min="23" max="23" width="16.71"/>
    <col customWidth="1" min="24" max="24" width="17.71"/>
    <col customWidth="1" min="25" max="25" width="15.86"/>
    <col customWidth="1" min="26" max="27" width="8.71"/>
  </cols>
  <sheetData>
    <row r="1" ht="14.25" customHeight="1">
      <c r="A1" s="1" t="s">
        <v>0</v>
      </c>
      <c r="B1" s="2"/>
      <c r="C1" s="2"/>
      <c r="D1" s="3" t="s">
        <v>1</v>
      </c>
      <c r="E1" s="2"/>
      <c r="F1" s="2"/>
      <c r="G1" s="4" t="s">
        <v>2</v>
      </c>
      <c r="H1" s="2"/>
      <c r="I1" s="2"/>
      <c r="J1" s="5" t="s">
        <v>3</v>
      </c>
      <c r="K1" s="2"/>
      <c r="L1" s="2"/>
      <c r="M1" s="6" t="s">
        <v>4</v>
      </c>
      <c r="N1" s="2"/>
      <c r="O1" s="2"/>
      <c r="P1" s="7" t="s">
        <v>5</v>
      </c>
      <c r="Q1" s="2"/>
      <c r="R1" s="2"/>
      <c r="S1" s="8" t="s">
        <v>6</v>
      </c>
      <c r="T1" s="2"/>
      <c r="U1" s="2"/>
      <c r="V1" s="9" t="s">
        <v>7</v>
      </c>
      <c r="W1" s="2"/>
      <c r="X1" s="2"/>
      <c r="Y1" s="6" t="s">
        <v>8</v>
      </c>
      <c r="Z1" s="2"/>
      <c r="AA1" s="2"/>
    </row>
    <row r="2" ht="14.25" customHeight="1">
      <c r="A2" s="11" t="s">
        <v>10</v>
      </c>
      <c r="B2" s="11" t="s">
        <v>11</v>
      </c>
      <c r="C2" s="11" t="s">
        <v>12</v>
      </c>
      <c r="D2" s="11" t="s">
        <v>10</v>
      </c>
      <c r="E2" s="11" t="s">
        <v>11</v>
      </c>
      <c r="F2" s="11" t="s">
        <v>12</v>
      </c>
      <c r="G2" s="11" t="s">
        <v>10</v>
      </c>
      <c r="H2" s="11" t="s">
        <v>11</v>
      </c>
      <c r="I2" s="11" t="s">
        <v>12</v>
      </c>
      <c r="J2" s="11" t="s">
        <v>10</v>
      </c>
      <c r="K2" s="11" t="s">
        <v>11</v>
      </c>
      <c r="L2" s="11" t="s">
        <v>12</v>
      </c>
      <c r="M2" s="11" t="s">
        <v>10</v>
      </c>
      <c r="N2" s="11" t="s">
        <v>11</v>
      </c>
      <c r="O2" s="11" t="s">
        <v>12</v>
      </c>
      <c r="P2" s="11" t="s">
        <v>10</v>
      </c>
      <c r="Q2" s="11" t="s">
        <v>11</v>
      </c>
      <c r="R2" s="11" t="s">
        <v>12</v>
      </c>
      <c r="S2" s="11" t="s">
        <v>10</v>
      </c>
      <c r="T2" s="11" t="s">
        <v>11</v>
      </c>
      <c r="U2" s="11" t="s">
        <v>12</v>
      </c>
      <c r="V2" s="11" t="s">
        <v>10</v>
      </c>
      <c r="W2" s="11" t="s">
        <v>11</v>
      </c>
      <c r="X2" s="11" t="s">
        <v>12</v>
      </c>
      <c r="Y2" s="11" t="s">
        <v>10</v>
      </c>
      <c r="Z2" s="11" t="s">
        <v>11</v>
      </c>
      <c r="AA2" s="11" t="s">
        <v>12</v>
      </c>
    </row>
    <row r="3" ht="14.25" customHeight="1">
      <c r="A3" s="12" t="s">
        <v>13</v>
      </c>
      <c r="B3" s="13"/>
      <c r="C3" s="14"/>
      <c r="D3" s="12" t="s">
        <v>13</v>
      </c>
      <c r="E3" s="13"/>
      <c r="F3" s="14"/>
      <c r="G3" s="12" t="s">
        <v>13</v>
      </c>
      <c r="H3" s="13"/>
      <c r="I3" s="14"/>
      <c r="J3" s="12" t="s">
        <v>13</v>
      </c>
      <c r="K3" s="13"/>
      <c r="L3" s="14"/>
      <c r="M3" s="12" t="s">
        <v>13</v>
      </c>
      <c r="N3" s="13">
        <v>36.0</v>
      </c>
      <c r="O3" s="14">
        <v>727.0</v>
      </c>
      <c r="P3" s="12" t="s">
        <v>13</v>
      </c>
      <c r="Q3" s="13"/>
      <c r="R3" s="14"/>
      <c r="S3" s="12" t="s">
        <v>13</v>
      </c>
      <c r="T3" s="13"/>
      <c r="U3" s="14"/>
      <c r="V3" s="12" t="s">
        <v>13</v>
      </c>
      <c r="W3" s="13"/>
      <c r="X3" s="14"/>
      <c r="Y3" s="12" t="s">
        <v>13</v>
      </c>
      <c r="Z3" s="13"/>
      <c r="AA3" s="14"/>
    </row>
    <row r="4" ht="14.25" customHeight="1">
      <c r="A4" s="12" t="s">
        <v>14</v>
      </c>
      <c r="B4" s="13"/>
      <c r="C4" s="14"/>
      <c r="D4" s="12" t="s">
        <v>14</v>
      </c>
      <c r="E4" s="13"/>
      <c r="F4" s="14"/>
      <c r="G4" s="12" t="s">
        <v>14</v>
      </c>
      <c r="H4" s="13"/>
      <c r="I4" s="14"/>
      <c r="J4" s="12" t="s">
        <v>14</v>
      </c>
      <c r="K4" s="13"/>
      <c r="L4" s="14"/>
      <c r="M4" s="12" t="s">
        <v>14</v>
      </c>
      <c r="N4" s="13">
        <v>43.0</v>
      </c>
      <c r="O4" s="14">
        <v>913.0</v>
      </c>
      <c r="P4" s="12" t="s">
        <v>14</v>
      </c>
      <c r="Q4" s="13"/>
      <c r="R4" s="14"/>
      <c r="S4" s="12" t="s">
        <v>14</v>
      </c>
      <c r="T4" s="13"/>
      <c r="U4" s="14"/>
      <c r="V4" s="12" t="s">
        <v>14</v>
      </c>
      <c r="W4" s="13"/>
      <c r="X4" s="14"/>
      <c r="Y4" s="12" t="s">
        <v>14</v>
      </c>
      <c r="Z4" s="13"/>
      <c r="AA4" s="14"/>
    </row>
    <row r="5" ht="14.25" customHeight="1">
      <c r="A5" s="12" t="s">
        <v>15</v>
      </c>
      <c r="B5" s="13"/>
      <c r="C5" s="14"/>
      <c r="D5" s="12" t="s">
        <v>15</v>
      </c>
      <c r="E5" s="13"/>
      <c r="F5" s="14"/>
      <c r="G5" s="12" t="s">
        <v>15</v>
      </c>
      <c r="H5" s="13"/>
      <c r="I5" s="14"/>
      <c r="J5" s="12" t="s">
        <v>15</v>
      </c>
      <c r="K5" s="13"/>
      <c r="L5" s="14"/>
      <c r="M5" s="12" t="s">
        <v>15</v>
      </c>
      <c r="N5" s="13"/>
      <c r="O5" s="14"/>
      <c r="P5" s="12" t="s">
        <v>15</v>
      </c>
      <c r="Q5" s="13"/>
      <c r="R5" s="14"/>
      <c r="S5" s="12" t="s">
        <v>15</v>
      </c>
      <c r="T5" s="13"/>
      <c r="U5" s="14"/>
      <c r="V5" s="12" t="s">
        <v>15</v>
      </c>
      <c r="W5" s="13"/>
      <c r="X5" s="14"/>
      <c r="Y5" s="12" t="s">
        <v>15</v>
      </c>
      <c r="Z5" s="13"/>
      <c r="AA5" s="14"/>
    </row>
    <row r="6" ht="14.25" customHeight="1">
      <c r="A6" s="12" t="s">
        <v>16</v>
      </c>
      <c r="B6" s="13"/>
      <c r="C6" s="13"/>
      <c r="D6" s="12" t="s">
        <v>16</v>
      </c>
      <c r="E6" s="13"/>
      <c r="F6" s="13"/>
      <c r="G6" s="12" t="s">
        <v>16</v>
      </c>
      <c r="H6" s="13"/>
      <c r="I6" s="13"/>
      <c r="J6" s="12" t="s">
        <v>16</v>
      </c>
      <c r="K6" s="13"/>
      <c r="L6" s="13"/>
      <c r="M6" s="12" t="s">
        <v>16</v>
      </c>
      <c r="N6" s="13"/>
      <c r="O6" s="13"/>
      <c r="P6" s="12" t="s">
        <v>16</v>
      </c>
      <c r="Q6" s="13"/>
      <c r="R6" s="13"/>
      <c r="S6" s="12" t="s">
        <v>16</v>
      </c>
      <c r="T6" s="13"/>
      <c r="U6" s="13"/>
      <c r="V6" s="12" t="s">
        <v>16</v>
      </c>
      <c r="W6" s="13"/>
      <c r="X6" s="13"/>
      <c r="Y6" s="12" t="s">
        <v>16</v>
      </c>
      <c r="Z6" s="13"/>
      <c r="AA6" s="13"/>
    </row>
    <row r="7" ht="14.25" customHeight="1">
      <c r="A7" s="12" t="s">
        <v>17</v>
      </c>
      <c r="B7" s="13"/>
      <c r="C7" s="13"/>
      <c r="D7" s="12" t="s">
        <v>17</v>
      </c>
      <c r="E7" s="13"/>
      <c r="F7" s="13"/>
      <c r="G7" s="12" t="s">
        <v>17</v>
      </c>
      <c r="H7" s="13"/>
      <c r="I7" s="13"/>
      <c r="J7" s="12" t="s">
        <v>17</v>
      </c>
      <c r="K7" s="13"/>
      <c r="L7" s="13"/>
      <c r="M7" s="12" t="s">
        <v>17</v>
      </c>
      <c r="N7" s="13"/>
      <c r="O7" s="13"/>
      <c r="P7" s="12" t="s">
        <v>17</v>
      </c>
      <c r="Q7" s="13"/>
      <c r="R7" s="13"/>
      <c r="S7" s="12" t="s">
        <v>17</v>
      </c>
      <c r="T7" s="13"/>
      <c r="U7" s="13"/>
      <c r="V7" s="12" t="s">
        <v>17</v>
      </c>
      <c r="W7" s="13"/>
      <c r="X7" s="13"/>
      <c r="Y7" s="12" t="s">
        <v>17</v>
      </c>
      <c r="Z7" s="13"/>
      <c r="AA7" s="13"/>
    </row>
    <row r="8" ht="14.25" customHeight="1">
      <c r="A8" s="12" t="s">
        <v>18</v>
      </c>
      <c r="B8" s="13"/>
      <c r="C8" s="14"/>
      <c r="D8" s="12" t="s">
        <v>18</v>
      </c>
      <c r="E8" s="13"/>
      <c r="F8" s="14"/>
      <c r="G8" s="12" t="s">
        <v>18</v>
      </c>
      <c r="H8" s="13"/>
      <c r="I8" s="14"/>
      <c r="J8" s="12" t="s">
        <v>18</v>
      </c>
      <c r="K8" s="13"/>
      <c r="L8" s="14"/>
      <c r="M8" s="12" t="s">
        <v>18</v>
      </c>
      <c r="N8" s="13"/>
      <c r="O8" s="14"/>
      <c r="P8" s="12" t="s">
        <v>18</v>
      </c>
      <c r="Q8" s="13"/>
      <c r="R8" s="14"/>
      <c r="S8" s="12" t="s">
        <v>18</v>
      </c>
      <c r="T8" s="13"/>
      <c r="U8" s="14"/>
      <c r="V8" s="12" t="s">
        <v>18</v>
      </c>
      <c r="W8" s="13"/>
      <c r="X8" s="14"/>
      <c r="Y8" s="12" t="s">
        <v>18</v>
      </c>
      <c r="Z8" s="13"/>
      <c r="AA8" s="14"/>
    </row>
    <row r="9" ht="14.25" customHeight="1">
      <c r="A9" s="12" t="s">
        <v>19</v>
      </c>
      <c r="B9" s="13"/>
      <c r="C9" s="14"/>
      <c r="D9" s="12" t="s">
        <v>19</v>
      </c>
      <c r="E9" s="13"/>
      <c r="F9" s="14"/>
      <c r="G9" s="12" t="s">
        <v>19</v>
      </c>
      <c r="H9" s="13"/>
      <c r="I9" s="14"/>
      <c r="J9" s="12" t="s">
        <v>19</v>
      </c>
      <c r="K9" s="13"/>
      <c r="L9" s="14"/>
      <c r="M9" s="12" t="s">
        <v>19</v>
      </c>
      <c r="N9" s="13"/>
      <c r="O9" s="14"/>
      <c r="P9" s="12" t="s">
        <v>19</v>
      </c>
      <c r="Q9" s="13"/>
      <c r="R9" s="14"/>
      <c r="S9" s="12" t="s">
        <v>19</v>
      </c>
      <c r="T9" s="13"/>
      <c r="U9" s="14"/>
      <c r="V9" s="12" t="s">
        <v>19</v>
      </c>
      <c r="W9" s="13"/>
      <c r="X9" s="14"/>
      <c r="Y9" s="12" t="s">
        <v>19</v>
      </c>
      <c r="Z9" s="13"/>
      <c r="AA9" s="14"/>
    </row>
    <row r="10" ht="14.25" customHeight="1">
      <c r="A10" s="12" t="s">
        <v>20</v>
      </c>
      <c r="B10" s="13"/>
      <c r="C10" s="14"/>
      <c r="D10" s="12" t="s">
        <v>20</v>
      </c>
      <c r="E10" s="13"/>
      <c r="F10" s="14"/>
      <c r="G10" s="12" t="s">
        <v>20</v>
      </c>
      <c r="H10" s="13"/>
      <c r="I10" s="14"/>
      <c r="J10" s="12" t="s">
        <v>20</v>
      </c>
      <c r="K10" s="13"/>
      <c r="L10" s="14"/>
      <c r="M10" s="12" t="s">
        <v>20</v>
      </c>
      <c r="N10" s="13"/>
      <c r="O10" s="14"/>
      <c r="P10" s="12" t="s">
        <v>20</v>
      </c>
      <c r="Q10" s="13"/>
      <c r="R10" s="14"/>
      <c r="S10" s="12" t="s">
        <v>20</v>
      </c>
      <c r="T10" s="13"/>
      <c r="U10" s="14"/>
      <c r="V10" s="12" t="s">
        <v>20</v>
      </c>
      <c r="W10" s="13"/>
      <c r="X10" s="14"/>
      <c r="Y10" s="12" t="s">
        <v>20</v>
      </c>
      <c r="Z10" s="13"/>
      <c r="AA10" s="14"/>
    </row>
    <row r="11" ht="14.25" customHeight="1">
      <c r="A11" s="12" t="s">
        <v>21</v>
      </c>
      <c r="D11" s="12" t="s">
        <v>21</v>
      </c>
      <c r="G11" s="12" t="s">
        <v>21</v>
      </c>
      <c r="J11" s="12" t="s">
        <v>21</v>
      </c>
      <c r="M11" s="12" t="s">
        <v>21</v>
      </c>
      <c r="N11" s="13"/>
      <c r="O11" s="14"/>
      <c r="P11" s="12" t="s">
        <v>21</v>
      </c>
      <c r="Q11" s="13"/>
      <c r="R11" s="14"/>
      <c r="S11" s="12" t="s">
        <v>21</v>
      </c>
      <c r="T11" s="13"/>
      <c r="U11" s="14"/>
      <c r="V11" s="12" t="s">
        <v>21</v>
      </c>
      <c r="W11" s="13"/>
      <c r="X11" s="14"/>
      <c r="Y11" s="12" t="s">
        <v>21</v>
      </c>
    </row>
    <row r="12" ht="14.25" customHeight="1">
      <c r="A12" s="12" t="s">
        <v>22</v>
      </c>
      <c r="D12" s="12" t="s">
        <v>22</v>
      </c>
      <c r="G12" s="12" t="s">
        <v>22</v>
      </c>
      <c r="J12" s="12" t="s">
        <v>22</v>
      </c>
      <c r="M12" s="12" t="s">
        <v>22</v>
      </c>
      <c r="N12" s="13"/>
      <c r="O12" s="14"/>
      <c r="P12" s="12" t="s">
        <v>22</v>
      </c>
      <c r="Q12" s="13"/>
      <c r="R12" s="14"/>
      <c r="S12" s="12" t="s">
        <v>22</v>
      </c>
      <c r="T12" s="13"/>
      <c r="U12" s="14"/>
      <c r="V12" s="12" t="s">
        <v>22</v>
      </c>
      <c r="W12" s="13"/>
      <c r="X12" s="14"/>
      <c r="Y12" s="12" t="s">
        <v>22</v>
      </c>
    </row>
    <row r="13" ht="14.25" customHeight="1">
      <c r="A13" s="12" t="s">
        <v>23</v>
      </c>
      <c r="D13" s="12" t="s">
        <v>23</v>
      </c>
      <c r="G13" s="12" t="s">
        <v>23</v>
      </c>
      <c r="J13" s="12" t="s">
        <v>23</v>
      </c>
      <c r="M13" s="12" t="s">
        <v>23</v>
      </c>
      <c r="N13" s="13"/>
      <c r="O13" s="14"/>
      <c r="P13" s="12" t="s">
        <v>23</v>
      </c>
      <c r="Q13" s="13"/>
      <c r="R13" s="14"/>
      <c r="S13" s="12" t="s">
        <v>23</v>
      </c>
      <c r="T13" s="13"/>
      <c r="U13" s="14"/>
      <c r="V13" s="12" t="s">
        <v>23</v>
      </c>
      <c r="W13" s="13"/>
      <c r="X13" s="14"/>
      <c r="Y13" s="12" t="s">
        <v>23</v>
      </c>
    </row>
    <row r="14" ht="14.25" customHeight="1">
      <c r="A14" s="12" t="s">
        <v>24</v>
      </c>
      <c r="D14" s="12" t="s">
        <v>24</v>
      </c>
      <c r="E14" s="13"/>
      <c r="F14" s="13"/>
      <c r="G14" s="12" t="s">
        <v>24</v>
      </c>
      <c r="H14" s="13"/>
      <c r="I14" s="13"/>
      <c r="J14" s="12" t="s">
        <v>24</v>
      </c>
      <c r="M14" s="12" t="s">
        <v>24</v>
      </c>
      <c r="P14" s="12" t="s">
        <v>24</v>
      </c>
      <c r="S14" s="12" t="s">
        <v>24</v>
      </c>
      <c r="V14" s="12" t="s">
        <v>24</v>
      </c>
      <c r="Y14" s="12" t="s">
        <v>24</v>
      </c>
    </row>
    <row r="15" ht="14.25" customHeight="1">
      <c r="A15" s="15" t="s">
        <v>25</v>
      </c>
      <c r="B15" s="16">
        <f t="shared" ref="B15:C15" si="1">SUM(B3:B9)</f>
        <v>0</v>
      </c>
      <c r="C15" s="17">
        <f t="shared" si="1"/>
        <v>0</v>
      </c>
      <c r="D15" s="15" t="s">
        <v>25</v>
      </c>
      <c r="E15" s="16">
        <f t="shared" ref="E15:F15" si="2">SUM(E3:E14)</f>
        <v>0</v>
      </c>
      <c r="F15" s="17">
        <f t="shared" si="2"/>
        <v>0</v>
      </c>
      <c r="G15" s="15" t="s">
        <v>25</v>
      </c>
      <c r="H15" s="16">
        <f t="shared" ref="H15:I15" si="3">SUM(H3:H14)</f>
        <v>0</v>
      </c>
      <c r="I15" s="17">
        <f t="shared" si="3"/>
        <v>0</v>
      </c>
      <c r="J15" s="15" t="s">
        <v>25</v>
      </c>
      <c r="K15" s="16">
        <f>SUM(K3:K14)</f>
        <v>0</v>
      </c>
      <c r="L15" s="17">
        <f>SUM(L3:L9)</f>
        <v>0</v>
      </c>
      <c r="M15" s="15" t="s">
        <v>25</v>
      </c>
      <c r="N15" s="16">
        <f t="shared" ref="N15:O15" si="4">SUM(N3:N14)</f>
        <v>79</v>
      </c>
      <c r="O15" s="17">
        <f t="shared" si="4"/>
        <v>1640</v>
      </c>
      <c r="P15" s="15" t="s">
        <v>25</v>
      </c>
      <c r="Q15" s="16">
        <f t="shared" ref="Q15:R15" si="5">SUM(Q3:Q14)</f>
        <v>0</v>
      </c>
      <c r="R15" s="17">
        <f t="shared" si="5"/>
        <v>0</v>
      </c>
      <c r="S15" s="15" t="s">
        <v>25</v>
      </c>
      <c r="T15" s="16">
        <f t="shared" ref="T15:U15" si="6">SUM(T3:T14)</f>
        <v>0</v>
      </c>
      <c r="U15" s="17">
        <f t="shared" si="6"/>
        <v>0</v>
      </c>
      <c r="V15" s="15" t="s">
        <v>25</v>
      </c>
      <c r="W15" s="16">
        <f t="shared" ref="W15:X15" si="7">SUM(W3:W14)</f>
        <v>0</v>
      </c>
      <c r="X15" s="17">
        <f t="shared" si="7"/>
        <v>0</v>
      </c>
      <c r="Y15" s="15" t="s">
        <v>25</v>
      </c>
      <c r="Z15" s="16">
        <f t="shared" ref="Z15:AA15" si="8">SUM(Z3:Z14)</f>
        <v>0</v>
      </c>
      <c r="AA15" s="17">
        <f t="shared" si="8"/>
        <v>0</v>
      </c>
    </row>
    <row r="16" ht="14.25" customHeight="1"/>
    <row r="17" ht="14.25" customHeight="1"/>
    <row r="18" ht="14.25" customHeight="1">
      <c r="A18" s="3" t="s">
        <v>26</v>
      </c>
      <c r="B18" s="2"/>
      <c r="C18" s="2"/>
      <c r="D18" s="26" t="s">
        <v>27</v>
      </c>
      <c r="E18" s="2"/>
      <c r="F18" s="2"/>
      <c r="G18" s="27" t="s">
        <v>28</v>
      </c>
      <c r="H18" s="2"/>
      <c r="I18" s="2"/>
      <c r="J18" s="28" t="s">
        <v>29</v>
      </c>
      <c r="K18" s="2"/>
      <c r="L18" s="2"/>
      <c r="M18" s="29" t="s">
        <v>30</v>
      </c>
      <c r="N18" s="2"/>
      <c r="O18" s="2"/>
      <c r="P18" s="4" t="s">
        <v>31</v>
      </c>
      <c r="Q18" s="2"/>
      <c r="R18" s="2"/>
      <c r="S18" s="30" t="s">
        <v>32</v>
      </c>
      <c r="T18" s="2"/>
      <c r="U18" s="2"/>
      <c r="V18" s="31" t="s">
        <v>33</v>
      </c>
      <c r="W18" s="2"/>
      <c r="X18" s="2"/>
    </row>
    <row r="19" ht="14.25" customHeight="1">
      <c r="A19" s="11" t="s">
        <v>10</v>
      </c>
      <c r="B19" s="11" t="s">
        <v>11</v>
      </c>
      <c r="C19" s="11" t="s">
        <v>12</v>
      </c>
      <c r="D19" s="11" t="s">
        <v>10</v>
      </c>
      <c r="E19" s="11" t="s">
        <v>11</v>
      </c>
      <c r="F19" s="11" t="s">
        <v>12</v>
      </c>
      <c r="G19" s="11" t="s">
        <v>10</v>
      </c>
      <c r="H19" s="11" t="s">
        <v>11</v>
      </c>
      <c r="I19" s="11" t="s">
        <v>12</v>
      </c>
      <c r="J19" s="11" t="s">
        <v>10</v>
      </c>
      <c r="K19" s="11" t="s">
        <v>11</v>
      </c>
      <c r="L19" s="11" t="s">
        <v>12</v>
      </c>
      <c r="M19" s="11" t="s">
        <v>10</v>
      </c>
      <c r="N19" s="11" t="s">
        <v>11</v>
      </c>
      <c r="O19" s="11" t="s">
        <v>12</v>
      </c>
      <c r="P19" s="11" t="s">
        <v>10</v>
      </c>
      <c r="Q19" s="11" t="s">
        <v>11</v>
      </c>
      <c r="R19" s="11" t="s">
        <v>12</v>
      </c>
      <c r="S19" s="11" t="s">
        <v>10</v>
      </c>
      <c r="T19" s="11" t="s">
        <v>11</v>
      </c>
      <c r="U19" s="11" t="s">
        <v>12</v>
      </c>
      <c r="V19" s="11" t="s">
        <v>10</v>
      </c>
      <c r="W19" s="11" t="s">
        <v>11</v>
      </c>
      <c r="X19" s="11" t="s">
        <v>12</v>
      </c>
    </row>
    <row r="20" ht="14.25" customHeight="1">
      <c r="A20" s="12" t="s">
        <v>13</v>
      </c>
      <c r="B20" s="13"/>
      <c r="C20" s="14"/>
      <c r="D20" s="12" t="s">
        <v>13</v>
      </c>
      <c r="E20" s="13">
        <v>21.0</v>
      </c>
      <c r="F20" s="14">
        <v>545.0</v>
      </c>
      <c r="G20" s="12" t="s">
        <v>13</v>
      </c>
      <c r="H20" s="13">
        <v>84.0</v>
      </c>
      <c r="I20" s="14">
        <v>1907.0</v>
      </c>
      <c r="J20" s="12" t="s">
        <v>13</v>
      </c>
      <c r="K20" s="13">
        <v>73.0</v>
      </c>
      <c r="L20" s="14">
        <v>1255.0</v>
      </c>
      <c r="M20" s="12" t="s">
        <v>13</v>
      </c>
      <c r="N20" s="13"/>
      <c r="O20" s="14"/>
      <c r="P20" s="12" t="s">
        <v>13</v>
      </c>
      <c r="Q20" s="13">
        <v>55.0</v>
      </c>
      <c r="R20" s="14">
        <v>1064.0</v>
      </c>
      <c r="S20" s="12" t="s">
        <v>13</v>
      </c>
      <c r="T20" s="13"/>
      <c r="U20" s="14"/>
      <c r="V20" s="12" t="s">
        <v>13</v>
      </c>
      <c r="W20" s="13">
        <v>44.0</v>
      </c>
      <c r="X20" s="14">
        <v>821.0</v>
      </c>
    </row>
    <row r="21" ht="14.25" customHeight="1">
      <c r="A21" s="12" t="s">
        <v>14</v>
      </c>
      <c r="B21" s="13"/>
      <c r="C21" s="14"/>
      <c r="D21" s="12" t="s">
        <v>14</v>
      </c>
      <c r="E21" s="13">
        <v>48.0</v>
      </c>
      <c r="F21" s="14">
        <v>1399.0</v>
      </c>
      <c r="G21" s="12" t="s">
        <v>14</v>
      </c>
      <c r="H21" s="13">
        <v>110.0</v>
      </c>
      <c r="I21" s="14">
        <v>2986.0</v>
      </c>
      <c r="J21" s="12" t="s">
        <v>14</v>
      </c>
      <c r="K21" s="13">
        <v>102.0</v>
      </c>
      <c r="L21" s="14">
        <v>1968.0</v>
      </c>
      <c r="M21" s="12" t="s">
        <v>14</v>
      </c>
      <c r="N21" s="13"/>
      <c r="O21" s="14"/>
      <c r="P21" s="12" t="s">
        <v>14</v>
      </c>
      <c r="Q21" s="13">
        <v>68.0</v>
      </c>
      <c r="R21" s="14">
        <v>1914.0</v>
      </c>
      <c r="S21" s="12" t="s">
        <v>14</v>
      </c>
      <c r="T21" s="13"/>
      <c r="U21" s="14"/>
      <c r="V21" s="12" t="s">
        <v>14</v>
      </c>
      <c r="W21" s="13">
        <v>65.0</v>
      </c>
      <c r="X21" s="14">
        <v>1658.0</v>
      </c>
    </row>
    <row r="22" ht="14.25" customHeight="1">
      <c r="A22" s="12" t="s">
        <v>15</v>
      </c>
      <c r="B22" s="13"/>
      <c r="C22" s="14"/>
      <c r="D22" s="12" t="s">
        <v>15</v>
      </c>
      <c r="E22" s="13"/>
      <c r="F22" s="14"/>
      <c r="G22" s="12" t="s">
        <v>15</v>
      </c>
      <c r="H22" s="13">
        <v>174.0</v>
      </c>
      <c r="I22" s="14">
        <v>5089.0</v>
      </c>
      <c r="J22" s="12" t="s">
        <v>15</v>
      </c>
      <c r="K22" s="13">
        <v>49.0</v>
      </c>
      <c r="L22" s="14">
        <v>1119.0</v>
      </c>
      <c r="M22" s="12" t="s">
        <v>15</v>
      </c>
      <c r="N22" s="13"/>
      <c r="O22" s="14"/>
      <c r="P22" s="12" t="s">
        <v>15</v>
      </c>
      <c r="Q22" s="13">
        <v>145.0</v>
      </c>
      <c r="R22" s="14">
        <v>3605.0</v>
      </c>
      <c r="S22" s="12" t="s">
        <v>15</v>
      </c>
      <c r="T22" s="13"/>
      <c r="U22" s="14"/>
      <c r="V22" s="12" t="s">
        <v>15</v>
      </c>
      <c r="W22" s="13">
        <v>77.0</v>
      </c>
      <c r="X22" s="14">
        <v>2272.0</v>
      </c>
    </row>
    <row r="23" ht="14.25" customHeight="1">
      <c r="A23" s="12" t="s">
        <v>16</v>
      </c>
      <c r="B23" s="13"/>
      <c r="C23" s="14"/>
      <c r="D23" s="12" t="s">
        <v>16</v>
      </c>
      <c r="E23" s="13"/>
      <c r="F23" s="14"/>
      <c r="G23" s="12" t="s">
        <v>16</v>
      </c>
      <c r="H23" s="13">
        <v>53.0</v>
      </c>
      <c r="I23" s="14">
        <v>1608.0</v>
      </c>
      <c r="J23" s="12" t="s">
        <v>16</v>
      </c>
      <c r="K23" s="13">
        <v>17.0</v>
      </c>
      <c r="L23" s="14">
        <v>327.0</v>
      </c>
      <c r="M23" s="12" t="s">
        <v>16</v>
      </c>
      <c r="N23" s="13"/>
      <c r="O23" s="14"/>
      <c r="P23" s="12" t="s">
        <v>16</v>
      </c>
      <c r="Q23" s="13">
        <v>5.0</v>
      </c>
      <c r="R23" s="14">
        <v>113.0</v>
      </c>
      <c r="S23" s="12" t="s">
        <v>16</v>
      </c>
      <c r="T23" s="13"/>
      <c r="U23" s="14"/>
      <c r="V23" s="12" t="s">
        <v>16</v>
      </c>
      <c r="W23" s="13"/>
      <c r="X23" s="14"/>
    </row>
    <row r="24" ht="14.25" customHeight="1">
      <c r="A24" s="12" t="s">
        <v>17</v>
      </c>
      <c r="B24" s="13"/>
      <c r="C24" s="13"/>
      <c r="D24" s="12" t="s">
        <v>17</v>
      </c>
      <c r="E24" s="13"/>
      <c r="F24" s="13"/>
      <c r="G24" s="12" t="s">
        <v>17</v>
      </c>
      <c r="H24" s="13"/>
      <c r="I24" s="13"/>
      <c r="J24" s="12" t="s">
        <v>17</v>
      </c>
      <c r="K24" s="13"/>
      <c r="L24" s="13"/>
      <c r="M24" s="12" t="s">
        <v>17</v>
      </c>
      <c r="N24" s="13"/>
      <c r="O24" s="13"/>
      <c r="P24" s="12" t="s">
        <v>17</v>
      </c>
      <c r="Q24" s="13"/>
      <c r="R24" s="13"/>
      <c r="S24" s="12" t="s">
        <v>17</v>
      </c>
      <c r="T24" s="13"/>
      <c r="U24" s="13"/>
      <c r="V24" s="12" t="s">
        <v>17</v>
      </c>
      <c r="W24" s="13"/>
      <c r="X24" s="13"/>
    </row>
    <row r="25" ht="14.25" customHeight="1">
      <c r="A25" s="12" t="s">
        <v>18</v>
      </c>
      <c r="B25" s="13"/>
      <c r="C25" s="14"/>
      <c r="D25" s="12" t="s">
        <v>18</v>
      </c>
      <c r="E25" s="13"/>
      <c r="F25" s="14"/>
      <c r="G25" s="12" t="s">
        <v>18</v>
      </c>
      <c r="H25" s="13"/>
      <c r="I25" s="14"/>
      <c r="J25" s="12" t="s">
        <v>18</v>
      </c>
      <c r="K25" s="13"/>
      <c r="L25" s="14"/>
      <c r="M25" s="12" t="s">
        <v>18</v>
      </c>
      <c r="N25" s="13"/>
      <c r="O25" s="14"/>
      <c r="P25" s="12" t="s">
        <v>18</v>
      </c>
      <c r="Q25" s="13"/>
      <c r="R25" s="14"/>
      <c r="S25" s="12" t="s">
        <v>18</v>
      </c>
      <c r="T25" s="13"/>
      <c r="U25" s="14"/>
      <c r="V25" s="12" t="s">
        <v>18</v>
      </c>
      <c r="W25" s="13"/>
      <c r="X25" s="14"/>
    </row>
    <row r="26" ht="14.25" customHeight="1">
      <c r="A26" s="12" t="s">
        <v>19</v>
      </c>
      <c r="B26" s="13"/>
      <c r="C26" s="14"/>
      <c r="D26" s="12" t="s">
        <v>19</v>
      </c>
      <c r="E26" s="13"/>
      <c r="F26" s="14"/>
      <c r="G26" s="12" t="s">
        <v>19</v>
      </c>
      <c r="H26" s="13"/>
      <c r="I26" s="14"/>
      <c r="J26" s="12" t="s">
        <v>19</v>
      </c>
      <c r="K26" s="13"/>
      <c r="L26" s="14"/>
      <c r="M26" s="12" t="s">
        <v>19</v>
      </c>
      <c r="N26" s="13"/>
      <c r="O26" s="14"/>
      <c r="P26" s="12" t="s">
        <v>19</v>
      </c>
      <c r="Q26" s="13"/>
      <c r="R26" s="14"/>
      <c r="S26" s="12" t="s">
        <v>19</v>
      </c>
      <c r="T26" s="13"/>
      <c r="U26" s="14"/>
      <c r="V26" s="12" t="s">
        <v>19</v>
      </c>
      <c r="W26" s="13"/>
      <c r="X26" s="14"/>
    </row>
    <row r="27" ht="14.25" customHeight="1">
      <c r="A27" s="12" t="s">
        <v>20</v>
      </c>
      <c r="B27" s="13"/>
      <c r="C27" s="14"/>
      <c r="D27" s="12" t="s">
        <v>20</v>
      </c>
      <c r="E27" s="13"/>
      <c r="F27" s="14"/>
      <c r="G27" s="12" t="s">
        <v>20</v>
      </c>
      <c r="H27" s="13"/>
      <c r="I27" s="14"/>
      <c r="J27" s="12" t="s">
        <v>20</v>
      </c>
      <c r="K27" s="13"/>
      <c r="L27" s="14"/>
      <c r="M27" s="12" t="s">
        <v>20</v>
      </c>
      <c r="N27" s="13"/>
      <c r="O27" s="14"/>
      <c r="P27" s="12" t="s">
        <v>20</v>
      </c>
      <c r="Q27" s="13"/>
      <c r="R27" s="14"/>
      <c r="S27" s="12" t="s">
        <v>20</v>
      </c>
      <c r="T27" s="13"/>
      <c r="U27" s="14"/>
      <c r="V27" s="12" t="s">
        <v>20</v>
      </c>
      <c r="W27" s="13"/>
      <c r="X27" s="14"/>
    </row>
    <row r="28" ht="14.25" customHeight="1">
      <c r="A28" s="12" t="s">
        <v>21</v>
      </c>
      <c r="D28" s="12" t="s">
        <v>21</v>
      </c>
      <c r="G28" s="12" t="s">
        <v>21</v>
      </c>
      <c r="J28" s="12" t="s">
        <v>21</v>
      </c>
      <c r="M28" s="12" t="s">
        <v>21</v>
      </c>
      <c r="P28" s="12" t="s">
        <v>21</v>
      </c>
      <c r="S28" s="12" t="s">
        <v>21</v>
      </c>
      <c r="V28" s="12" t="s">
        <v>21</v>
      </c>
    </row>
    <row r="29" ht="14.25" customHeight="1">
      <c r="A29" s="12" t="s">
        <v>22</v>
      </c>
      <c r="D29" s="12" t="s">
        <v>22</v>
      </c>
      <c r="G29" s="12" t="s">
        <v>22</v>
      </c>
      <c r="H29" s="13"/>
      <c r="J29" s="12" t="s">
        <v>22</v>
      </c>
      <c r="M29" s="12" t="s">
        <v>22</v>
      </c>
      <c r="P29" s="12" t="s">
        <v>22</v>
      </c>
      <c r="S29" s="12" t="s">
        <v>22</v>
      </c>
      <c r="T29" s="13"/>
      <c r="U29" s="13"/>
      <c r="V29" s="12" t="s">
        <v>22</v>
      </c>
      <c r="W29" s="13"/>
      <c r="X29" s="13"/>
    </row>
    <row r="30" ht="14.25" customHeight="1">
      <c r="A30" s="12" t="s">
        <v>23</v>
      </c>
      <c r="D30" s="12" t="s">
        <v>23</v>
      </c>
      <c r="G30" s="12" t="s">
        <v>23</v>
      </c>
      <c r="H30" s="13"/>
      <c r="J30" s="12" t="s">
        <v>23</v>
      </c>
      <c r="M30" s="12" t="s">
        <v>23</v>
      </c>
      <c r="N30" s="13"/>
      <c r="O30" s="13"/>
      <c r="P30" s="12" t="s">
        <v>23</v>
      </c>
      <c r="Q30" s="13"/>
      <c r="R30" s="13"/>
      <c r="S30" s="12" t="s">
        <v>23</v>
      </c>
      <c r="T30" s="13"/>
      <c r="U30" s="13"/>
      <c r="V30" s="12" t="s">
        <v>23</v>
      </c>
      <c r="W30" s="13"/>
      <c r="X30" s="13"/>
    </row>
    <row r="31" ht="14.25" customHeight="1">
      <c r="A31" s="12" t="s">
        <v>24</v>
      </c>
      <c r="B31" s="13"/>
      <c r="C31" s="13"/>
      <c r="D31" s="12" t="s">
        <v>24</v>
      </c>
      <c r="E31" s="13"/>
      <c r="F31" s="13"/>
      <c r="G31" s="12" t="s">
        <v>24</v>
      </c>
      <c r="H31" s="13"/>
      <c r="I31" s="13"/>
      <c r="J31" s="12" t="s">
        <v>24</v>
      </c>
      <c r="K31" s="13"/>
      <c r="L31" s="13"/>
      <c r="M31" s="12" t="s">
        <v>24</v>
      </c>
      <c r="N31" s="13"/>
      <c r="O31" s="13"/>
      <c r="P31" s="12" t="s">
        <v>24</v>
      </c>
      <c r="Q31" s="13"/>
      <c r="R31" s="13"/>
      <c r="S31" s="12" t="s">
        <v>24</v>
      </c>
      <c r="T31" s="13"/>
      <c r="U31" s="13"/>
      <c r="V31" s="12" t="s">
        <v>24</v>
      </c>
      <c r="W31" s="13"/>
      <c r="X31" s="13"/>
    </row>
    <row r="32" ht="14.25" customHeight="1">
      <c r="A32" s="15" t="s">
        <v>25</v>
      </c>
      <c r="B32" s="16">
        <f t="shared" ref="B32:C32" si="9">SUM(B20:B31)</f>
        <v>0</v>
      </c>
      <c r="C32" s="17">
        <f t="shared" si="9"/>
        <v>0</v>
      </c>
      <c r="D32" s="15" t="s">
        <v>25</v>
      </c>
      <c r="E32" s="16">
        <f t="shared" ref="E32:F32" si="10">SUM(E20:E31)</f>
        <v>69</v>
      </c>
      <c r="F32" s="17">
        <f t="shared" si="10"/>
        <v>1944</v>
      </c>
      <c r="G32" s="15" t="s">
        <v>25</v>
      </c>
      <c r="H32" s="16">
        <f t="shared" ref="H32:I32" si="11">SUM(H20:H31)</f>
        <v>421</v>
      </c>
      <c r="I32" s="17">
        <f t="shared" si="11"/>
        <v>11590</v>
      </c>
      <c r="J32" s="15" t="s">
        <v>25</v>
      </c>
      <c r="K32" s="16">
        <f t="shared" ref="K32:L32" si="12">SUM(K20:K31)</f>
        <v>241</v>
      </c>
      <c r="L32" s="17">
        <f t="shared" si="12"/>
        <v>4669</v>
      </c>
      <c r="M32" s="15" t="s">
        <v>25</v>
      </c>
      <c r="N32" s="16">
        <f t="shared" ref="N32:O32" si="13">SUM(N20:N31)</f>
        <v>0</v>
      </c>
      <c r="O32" s="17">
        <f t="shared" si="13"/>
        <v>0</v>
      </c>
      <c r="P32" s="15" t="s">
        <v>25</v>
      </c>
      <c r="Q32" s="16">
        <f t="shared" ref="Q32:R32" si="14">SUM(Q20:Q31)</f>
        <v>273</v>
      </c>
      <c r="R32" s="17">
        <f t="shared" si="14"/>
        <v>6696</v>
      </c>
      <c r="S32" s="15" t="s">
        <v>25</v>
      </c>
      <c r="T32" s="16">
        <f t="shared" ref="T32:U32" si="15">SUM(T20:T31)</f>
        <v>0</v>
      </c>
      <c r="U32" s="17">
        <f t="shared" si="15"/>
        <v>0</v>
      </c>
      <c r="V32" s="15" t="s">
        <v>25</v>
      </c>
      <c r="W32" s="16">
        <f t="shared" ref="W32:X32" si="16">SUM(W20:W31)</f>
        <v>186</v>
      </c>
      <c r="X32" s="17">
        <f t="shared" si="16"/>
        <v>4751</v>
      </c>
    </row>
    <row r="33" ht="14.25" customHeight="1"/>
    <row r="34" ht="14.25" customHeight="1"/>
    <row r="35" ht="14.25" customHeight="1">
      <c r="A35" s="18" t="s">
        <v>50</v>
      </c>
      <c r="B35" s="2"/>
      <c r="C35" s="2"/>
    </row>
    <row r="36" ht="14.25" customHeight="1">
      <c r="A36" s="19" t="s">
        <v>35</v>
      </c>
      <c r="B36" s="20" t="s">
        <v>11</v>
      </c>
      <c r="C36" s="21" t="s">
        <v>36</v>
      </c>
    </row>
    <row r="37" ht="14.25" customHeight="1">
      <c r="A37" s="13">
        <v>1.0</v>
      </c>
      <c r="B37" s="13"/>
      <c r="C37" s="14"/>
    </row>
    <row r="38" ht="14.25" customHeight="1">
      <c r="A38" s="13">
        <v>2.0</v>
      </c>
      <c r="B38" s="13"/>
      <c r="C38" s="14"/>
    </row>
    <row r="39" ht="14.25" customHeight="1">
      <c r="A39" s="13">
        <v>3.0</v>
      </c>
      <c r="B39" s="13"/>
      <c r="C39" s="14"/>
    </row>
    <row r="40" ht="14.25" customHeight="1">
      <c r="A40" s="13">
        <v>4.0</v>
      </c>
      <c r="B40" s="13"/>
      <c r="C40" s="14"/>
    </row>
    <row r="41" ht="14.25" customHeight="1">
      <c r="A41" s="13">
        <v>5.0</v>
      </c>
      <c r="B41" s="13">
        <v>79.0</v>
      </c>
      <c r="C41" s="14">
        <v>1640.0</v>
      </c>
    </row>
    <row r="42" ht="14.25" customHeight="1">
      <c r="A42" s="13">
        <v>6.0</v>
      </c>
      <c r="B42" s="13"/>
      <c r="C42" s="14"/>
    </row>
    <row r="43" ht="14.25" customHeight="1">
      <c r="A43" s="13">
        <v>7.0</v>
      </c>
      <c r="B43" s="13"/>
      <c r="C43" s="14"/>
    </row>
    <row r="44" ht="14.25" customHeight="1">
      <c r="A44" s="13">
        <v>8.0</v>
      </c>
      <c r="B44" s="13"/>
      <c r="C44" s="14"/>
    </row>
    <row r="45" ht="14.25" customHeight="1">
      <c r="A45" s="13">
        <v>9.0</v>
      </c>
      <c r="B45" s="13"/>
      <c r="C45" s="14"/>
    </row>
    <row r="46" ht="14.25" customHeight="1">
      <c r="A46" s="13">
        <v>10.0</v>
      </c>
      <c r="B46" s="13"/>
      <c r="C46" s="14"/>
    </row>
    <row r="47" ht="14.25" customHeight="1">
      <c r="A47" s="13" t="s">
        <v>37</v>
      </c>
      <c r="B47" s="13"/>
      <c r="C47" s="14"/>
    </row>
    <row r="48" ht="14.25" customHeight="1">
      <c r="A48" s="13" t="s">
        <v>38</v>
      </c>
      <c r="B48" s="13">
        <v>69.0</v>
      </c>
      <c r="C48" s="14">
        <v>1944.0</v>
      </c>
    </row>
    <row r="49" ht="14.25" customHeight="1">
      <c r="A49" s="13" t="s">
        <v>39</v>
      </c>
      <c r="B49" s="13">
        <v>421.0</v>
      </c>
      <c r="C49" s="14">
        <v>11590.0</v>
      </c>
    </row>
    <row r="50" ht="14.25" customHeight="1">
      <c r="A50" s="13" t="s">
        <v>40</v>
      </c>
      <c r="B50" s="13">
        <v>241.0</v>
      </c>
      <c r="C50" s="14">
        <v>4669.0</v>
      </c>
    </row>
    <row r="51" ht="14.25" customHeight="1">
      <c r="A51" s="13" t="s">
        <v>41</v>
      </c>
      <c r="B51" s="13"/>
      <c r="C51" s="14"/>
    </row>
    <row r="52" ht="14.25" customHeight="1">
      <c r="A52" s="13" t="s">
        <v>42</v>
      </c>
      <c r="B52" s="13">
        <v>273.0</v>
      </c>
      <c r="C52" s="14">
        <v>6696.0</v>
      </c>
    </row>
    <row r="53" ht="14.25" customHeight="1">
      <c r="A53" s="13" t="s">
        <v>43</v>
      </c>
      <c r="B53" s="13"/>
      <c r="C53" s="14"/>
    </row>
    <row r="54" ht="14.25" customHeight="1">
      <c r="A54" s="13" t="s">
        <v>44</v>
      </c>
      <c r="B54" s="13">
        <v>186.0</v>
      </c>
      <c r="C54" s="14">
        <v>4751.0</v>
      </c>
    </row>
    <row r="55" ht="14.25" customHeight="1">
      <c r="A55" s="22" t="s">
        <v>25</v>
      </c>
      <c r="B55" s="22">
        <f t="shared" ref="B55:C55" si="17">SUM(B37:B54)</f>
        <v>1269</v>
      </c>
      <c r="C55" s="23">
        <f t="shared" si="17"/>
        <v>31290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V1:X1"/>
    <mergeCell ref="Y1:AA1"/>
    <mergeCell ref="A1:C1"/>
    <mergeCell ref="D1:F1"/>
    <mergeCell ref="G1:I1"/>
    <mergeCell ref="J1:L1"/>
    <mergeCell ref="M1:O1"/>
    <mergeCell ref="P1:R1"/>
    <mergeCell ref="S1:U1"/>
    <mergeCell ref="A18:C18"/>
    <mergeCell ref="A35:C35"/>
    <mergeCell ref="D18:F18"/>
    <mergeCell ref="G18:I18"/>
    <mergeCell ref="J18:L18"/>
    <mergeCell ref="M18:O18"/>
    <mergeCell ref="P18:R18"/>
    <mergeCell ref="S18:U18"/>
    <mergeCell ref="V18:X1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7.0"/>
    <col customWidth="1" min="3" max="3" width="18.57"/>
    <col customWidth="1" min="4" max="4" width="17.29"/>
    <col customWidth="1" min="5" max="5" width="17.14"/>
    <col customWidth="1" min="6" max="6" width="18.57"/>
    <col customWidth="1" min="7" max="7" width="17.29"/>
    <col customWidth="1" min="8" max="8" width="18.57"/>
    <col customWidth="1" min="9" max="9" width="18.71"/>
    <col customWidth="1" min="10" max="10" width="18.0"/>
    <col customWidth="1" min="11" max="12" width="18.43"/>
    <col customWidth="1" min="13" max="13" width="18.29"/>
    <col customWidth="1" min="14" max="14" width="16.14"/>
    <col customWidth="1" min="15" max="15" width="17.57"/>
    <col customWidth="1" min="16" max="16" width="17.43"/>
    <col customWidth="1" min="17" max="18" width="17.57"/>
    <col customWidth="1" min="19" max="19" width="17.71"/>
    <col customWidth="1" min="20" max="20" width="17.0"/>
    <col customWidth="1" min="21" max="23" width="17.57"/>
    <col customWidth="1" min="24" max="24" width="19.29"/>
    <col customWidth="1" min="25" max="25" width="17.43"/>
    <col customWidth="1" min="26" max="26" width="17.0"/>
    <col customWidth="1" min="27" max="27" width="17.71"/>
    <col customWidth="1" min="28" max="28" width="15.43"/>
    <col customWidth="1" min="29" max="29" width="15.14"/>
    <col customWidth="1" min="30" max="30" width="17.29"/>
  </cols>
  <sheetData>
    <row r="1" ht="14.25" customHeight="1">
      <c r="A1" s="1" t="s">
        <v>0</v>
      </c>
      <c r="B1" s="2"/>
      <c r="C1" s="2"/>
      <c r="D1" s="3" t="s">
        <v>1</v>
      </c>
      <c r="E1" s="2"/>
      <c r="F1" s="2"/>
      <c r="G1" s="4" t="s">
        <v>2</v>
      </c>
      <c r="H1" s="2"/>
      <c r="I1" s="2"/>
      <c r="J1" s="5" t="s">
        <v>3</v>
      </c>
      <c r="K1" s="2"/>
      <c r="L1" s="2"/>
      <c r="M1" s="6" t="s">
        <v>4</v>
      </c>
      <c r="N1" s="2"/>
      <c r="O1" s="2"/>
      <c r="P1" s="7" t="s">
        <v>5</v>
      </c>
      <c r="Q1" s="2"/>
      <c r="R1" s="2"/>
      <c r="S1" s="8" t="s">
        <v>6</v>
      </c>
      <c r="T1" s="2"/>
      <c r="U1" s="2"/>
      <c r="V1" s="9" t="s">
        <v>7</v>
      </c>
      <c r="W1" s="2"/>
      <c r="X1" s="2"/>
      <c r="Y1" s="6" t="s">
        <v>8</v>
      </c>
      <c r="Z1" s="2"/>
      <c r="AA1" s="2"/>
      <c r="AB1" s="10" t="s">
        <v>9</v>
      </c>
      <c r="AC1" s="2"/>
      <c r="AD1" s="2"/>
    </row>
    <row r="2" ht="14.25" customHeight="1">
      <c r="A2" s="11" t="s">
        <v>10</v>
      </c>
      <c r="B2" s="11" t="s">
        <v>11</v>
      </c>
      <c r="C2" s="11" t="s">
        <v>12</v>
      </c>
      <c r="D2" s="11" t="s">
        <v>10</v>
      </c>
      <c r="E2" s="11" t="s">
        <v>11</v>
      </c>
      <c r="F2" s="11" t="s">
        <v>12</v>
      </c>
      <c r="G2" s="11" t="s">
        <v>10</v>
      </c>
      <c r="H2" s="11" t="s">
        <v>11</v>
      </c>
      <c r="I2" s="11" t="s">
        <v>12</v>
      </c>
      <c r="J2" s="11" t="s">
        <v>10</v>
      </c>
      <c r="K2" s="11" t="s">
        <v>11</v>
      </c>
      <c r="L2" s="11" t="s">
        <v>12</v>
      </c>
      <c r="M2" s="11" t="s">
        <v>10</v>
      </c>
      <c r="N2" s="11" t="s">
        <v>11</v>
      </c>
      <c r="O2" s="11" t="s">
        <v>12</v>
      </c>
      <c r="P2" s="11" t="s">
        <v>10</v>
      </c>
      <c r="Q2" s="11" t="s">
        <v>11</v>
      </c>
      <c r="R2" s="11" t="s">
        <v>12</v>
      </c>
      <c r="S2" s="11" t="s">
        <v>10</v>
      </c>
      <c r="T2" s="11" t="s">
        <v>11</v>
      </c>
      <c r="U2" s="11" t="s">
        <v>12</v>
      </c>
      <c r="V2" s="11" t="s">
        <v>10</v>
      </c>
      <c r="W2" s="11" t="s">
        <v>11</v>
      </c>
      <c r="X2" s="11" t="s">
        <v>12</v>
      </c>
      <c r="Y2" s="11" t="s">
        <v>10</v>
      </c>
      <c r="Z2" s="11" t="s">
        <v>11</v>
      </c>
      <c r="AA2" s="11" t="s">
        <v>12</v>
      </c>
      <c r="AB2" s="11" t="s">
        <v>10</v>
      </c>
      <c r="AC2" s="11" t="s">
        <v>11</v>
      </c>
      <c r="AD2" s="11" t="s">
        <v>12</v>
      </c>
    </row>
    <row r="3" ht="14.25" customHeight="1">
      <c r="A3" s="12" t="s">
        <v>13</v>
      </c>
      <c r="B3" s="13"/>
      <c r="C3" s="14"/>
      <c r="D3" s="12" t="s">
        <v>13</v>
      </c>
      <c r="E3" s="13">
        <v>7.0</v>
      </c>
      <c r="F3" s="14">
        <v>195.0</v>
      </c>
      <c r="G3" s="12" t="s">
        <v>13</v>
      </c>
      <c r="H3" s="13"/>
      <c r="I3" s="14"/>
      <c r="J3" s="12" t="s">
        <v>13</v>
      </c>
      <c r="K3" s="13"/>
      <c r="L3" s="14"/>
      <c r="M3" s="12" t="s">
        <v>13</v>
      </c>
      <c r="N3" s="13"/>
      <c r="O3" s="14"/>
      <c r="P3" s="12" t="s">
        <v>13</v>
      </c>
      <c r="Q3" s="13"/>
      <c r="R3" s="14"/>
      <c r="S3" s="12" t="s">
        <v>13</v>
      </c>
      <c r="T3" s="13"/>
      <c r="U3" s="14"/>
      <c r="V3" s="12" t="s">
        <v>13</v>
      </c>
      <c r="W3" s="13"/>
      <c r="X3" s="14"/>
      <c r="Y3" s="12" t="s">
        <v>13</v>
      </c>
      <c r="Z3" s="13">
        <v>70.0</v>
      </c>
      <c r="AA3" s="14">
        <v>1604.0</v>
      </c>
      <c r="AB3" s="12" t="s">
        <v>13</v>
      </c>
      <c r="AC3" s="13"/>
      <c r="AD3" s="14"/>
    </row>
    <row r="4" ht="14.25" customHeight="1">
      <c r="A4" s="12" t="s">
        <v>14</v>
      </c>
      <c r="B4" s="13"/>
      <c r="C4" s="14"/>
      <c r="D4" s="12" t="s">
        <v>14</v>
      </c>
      <c r="E4" s="13">
        <v>5.0</v>
      </c>
      <c r="F4" s="14">
        <v>704.0</v>
      </c>
      <c r="G4" s="12" t="s">
        <v>14</v>
      </c>
      <c r="H4" s="13"/>
      <c r="I4" s="14"/>
      <c r="J4" s="12" t="s">
        <v>14</v>
      </c>
      <c r="K4" s="13"/>
      <c r="L4" s="14"/>
      <c r="M4" s="12" t="s">
        <v>14</v>
      </c>
      <c r="N4" s="13">
        <v>18.0</v>
      </c>
      <c r="O4" s="14">
        <v>1297.0</v>
      </c>
      <c r="P4" s="12" t="s">
        <v>14</v>
      </c>
      <c r="Q4" s="13"/>
      <c r="R4" s="14"/>
      <c r="S4" s="12" t="s">
        <v>14</v>
      </c>
      <c r="T4" s="13"/>
      <c r="U4" s="14"/>
      <c r="V4" s="12" t="s">
        <v>14</v>
      </c>
      <c r="W4" s="13"/>
      <c r="X4" s="14"/>
      <c r="Y4" s="12" t="s">
        <v>14</v>
      </c>
      <c r="Z4" s="13"/>
      <c r="AA4" s="14"/>
      <c r="AB4" s="12" t="s">
        <v>14</v>
      </c>
      <c r="AC4" s="13"/>
      <c r="AD4" s="14"/>
    </row>
    <row r="5" ht="14.25" customHeight="1">
      <c r="A5" s="12" t="s">
        <v>15</v>
      </c>
      <c r="B5" s="13"/>
      <c r="C5" s="14"/>
      <c r="D5" s="12" t="s">
        <v>15</v>
      </c>
      <c r="E5" s="13">
        <v>40.0</v>
      </c>
      <c r="F5" s="14">
        <v>1721.0</v>
      </c>
      <c r="G5" s="12" t="s">
        <v>15</v>
      </c>
      <c r="H5" s="13"/>
      <c r="I5" s="14"/>
      <c r="J5" s="12" t="s">
        <v>15</v>
      </c>
      <c r="K5" s="13"/>
      <c r="L5" s="14"/>
      <c r="M5" s="12" t="s">
        <v>15</v>
      </c>
      <c r="N5" s="13">
        <v>27.0</v>
      </c>
      <c r="O5" s="14">
        <v>1483.0</v>
      </c>
      <c r="P5" s="12" t="s">
        <v>15</v>
      </c>
      <c r="Q5" s="13"/>
      <c r="R5" s="14"/>
      <c r="S5" s="12" t="s">
        <v>15</v>
      </c>
      <c r="T5" s="13">
        <v>40.0</v>
      </c>
      <c r="U5" s="14">
        <v>157.0</v>
      </c>
      <c r="V5" s="12" t="s">
        <v>15</v>
      </c>
      <c r="W5" s="13"/>
      <c r="X5" s="14"/>
      <c r="Y5" s="12" t="s">
        <v>15</v>
      </c>
      <c r="Z5" s="13">
        <v>8.0</v>
      </c>
      <c r="AA5" s="14">
        <v>290.0</v>
      </c>
      <c r="AB5" s="12" t="s">
        <v>15</v>
      </c>
      <c r="AC5" s="13"/>
      <c r="AD5" s="14"/>
    </row>
    <row r="6" ht="14.25" customHeight="1">
      <c r="A6" s="12" t="s">
        <v>16</v>
      </c>
      <c r="B6" s="13"/>
      <c r="C6" s="13"/>
      <c r="D6" s="12" t="s">
        <v>16</v>
      </c>
      <c r="E6" s="13">
        <v>6.0</v>
      </c>
      <c r="F6" s="13">
        <v>200.0</v>
      </c>
      <c r="G6" s="12" t="s">
        <v>16</v>
      </c>
      <c r="H6" s="13"/>
      <c r="I6" s="13"/>
      <c r="J6" s="12" t="s">
        <v>16</v>
      </c>
      <c r="K6" s="13"/>
      <c r="L6" s="13"/>
      <c r="M6" s="12" t="s">
        <v>16</v>
      </c>
      <c r="N6" s="13">
        <v>20.0</v>
      </c>
      <c r="O6" s="13">
        <v>479.0</v>
      </c>
      <c r="P6" s="12" t="s">
        <v>16</v>
      </c>
      <c r="Q6" s="13"/>
      <c r="R6" s="13"/>
      <c r="S6" s="12" t="s">
        <v>16</v>
      </c>
      <c r="T6" s="13"/>
      <c r="U6" s="13"/>
      <c r="V6" s="12" t="s">
        <v>16</v>
      </c>
      <c r="W6" s="13"/>
      <c r="X6" s="13"/>
      <c r="Y6" s="12" t="s">
        <v>16</v>
      </c>
      <c r="Z6" s="13">
        <v>27.0</v>
      </c>
      <c r="AA6" s="13">
        <v>1.0</v>
      </c>
      <c r="AB6" s="12" t="s">
        <v>16</v>
      </c>
      <c r="AC6" s="13"/>
      <c r="AD6" s="13"/>
    </row>
    <row r="7" ht="14.25" customHeight="1">
      <c r="A7" s="12" t="s">
        <v>17</v>
      </c>
      <c r="B7" s="14">
        <v>53.0</v>
      </c>
      <c r="C7" s="14">
        <v>1077.0</v>
      </c>
      <c r="D7" s="12" t="s">
        <v>17</v>
      </c>
      <c r="E7" s="13">
        <v>43.0</v>
      </c>
      <c r="F7" s="14">
        <v>1179.0</v>
      </c>
      <c r="G7" s="12" t="s">
        <v>17</v>
      </c>
      <c r="H7" s="13"/>
      <c r="I7" s="13"/>
      <c r="J7" s="12" t="s">
        <v>17</v>
      </c>
      <c r="K7" s="13"/>
      <c r="L7" s="13"/>
      <c r="M7" s="12" t="s">
        <v>17</v>
      </c>
      <c r="N7" s="13">
        <v>1.0</v>
      </c>
      <c r="O7" s="13">
        <v>59.0</v>
      </c>
      <c r="P7" s="12" t="s">
        <v>17</v>
      </c>
      <c r="Q7" s="13"/>
      <c r="R7" s="13"/>
      <c r="S7" s="12" t="s">
        <v>17</v>
      </c>
      <c r="T7" s="13">
        <v>50.0</v>
      </c>
      <c r="U7" s="13">
        <v>1602.0</v>
      </c>
      <c r="V7" s="12" t="s">
        <v>17</v>
      </c>
      <c r="W7" s="13"/>
      <c r="X7" s="13"/>
      <c r="Y7" s="12" t="s">
        <v>17</v>
      </c>
      <c r="Z7" s="13">
        <v>20.0</v>
      </c>
      <c r="AA7" s="13">
        <v>523.0</v>
      </c>
      <c r="AB7" s="12" t="s">
        <v>17</v>
      </c>
      <c r="AC7" s="13">
        <v>21.0</v>
      </c>
      <c r="AD7" s="13">
        <v>464.0</v>
      </c>
    </row>
    <row r="8" ht="14.25" customHeight="1">
      <c r="A8" s="12" t="s">
        <v>18</v>
      </c>
      <c r="B8" s="13"/>
      <c r="C8" s="14"/>
      <c r="D8" s="12" t="s">
        <v>18</v>
      </c>
      <c r="E8" s="13">
        <v>15.0</v>
      </c>
      <c r="F8" s="14">
        <v>486.0</v>
      </c>
      <c r="G8" s="12" t="s">
        <v>18</v>
      </c>
      <c r="H8" s="13"/>
      <c r="I8" s="14"/>
      <c r="J8" s="12" t="s">
        <v>18</v>
      </c>
      <c r="K8" s="13"/>
      <c r="L8" s="14"/>
      <c r="M8" s="12" t="s">
        <v>18</v>
      </c>
      <c r="N8" s="13"/>
      <c r="O8" s="14"/>
      <c r="P8" s="12" t="s">
        <v>18</v>
      </c>
      <c r="Q8" s="13"/>
      <c r="R8" s="14"/>
      <c r="S8" s="12" t="s">
        <v>18</v>
      </c>
      <c r="T8" s="13">
        <v>36.0</v>
      </c>
      <c r="U8" s="14">
        <v>1836.0</v>
      </c>
      <c r="V8" s="12" t="s">
        <v>18</v>
      </c>
      <c r="W8" s="13"/>
      <c r="X8" s="14"/>
      <c r="Y8" s="12" t="s">
        <v>18</v>
      </c>
      <c r="Z8" s="13">
        <v>32.0</v>
      </c>
      <c r="AA8" s="14">
        <v>882.0</v>
      </c>
      <c r="AB8" s="12" t="s">
        <v>18</v>
      </c>
      <c r="AC8" s="13"/>
      <c r="AD8" s="14"/>
    </row>
    <row r="9" ht="14.25" customHeight="1">
      <c r="A9" s="12" t="s">
        <v>19</v>
      </c>
      <c r="B9" s="13"/>
      <c r="C9" s="14"/>
      <c r="D9" s="12" t="s">
        <v>19</v>
      </c>
      <c r="E9" s="13"/>
      <c r="F9" s="14"/>
      <c r="G9" s="12" t="s">
        <v>19</v>
      </c>
      <c r="H9" s="13">
        <v>20.0</v>
      </c>
      <c r="I9" s="14">
        <v>663.0</v>
      </c>
      <c r="J9" s="12" t="s">
        <v>19</v>
      </c>
      <c r="K9" s="13"/>
      <c r="L9" s="14"/>
      <c r="M9" s="12" t="s">
        <v>19</v>
      </c>
      <c r="N9" s="13"/>
      <c r="O9" s="14"/>
      <c r="P9" s="12" t="s">
        <v>19</v>
      </c>
      <c r="Q9" s="13"/>
      <c r="R9" s="14"/>
      <c r="S9" s="12" t="s">
        <v>19</v>
      </c>
      <c r="T9" s="13">
        <v>19.0</v>
      </c>
      <c r="U9" s="14">
        <v>570.0</v>
      </c>
      <c r="V9" s="12" t="s">
        <v>19</v>
      </c>
      <c r="W9" s="13"/>
      <c r="X9" s="14"/>
      <c r="Y9" s="12" t="s">
        <v>19</v>
      </c>
      <c r="Z9" s="13">
        <v>30.0</v>
      </c>
      <c r="AA9" s="14">
        <v>728.0</v>
      </c>
      <c r="AB9" s="12" t="s">
        <v>19</v>
      </c>
      <c r="AC9" s="13">
        <v>16.0</v>
      </c>
      <c r="AD9" s="14">
        <v>390.0</v>
      </c>
    </row>
    <row r="10" ht="14.25" customHeight="1">
      <c r="A10" s="12" t="s">
        <v>20</v>
      </c>
      <c r="B10" s="13"/>
      <c r="C10" s="14"/>
      <c r="D10" s="12" t="s">
        <v>20</v>
      </c>
      <c r="E10" s="13"/>
      <c r="F10" s="14"/>
      <c r="G10" s="12" t="s">
        <v>20</v>
      </c>
      <c r="H10" s="13">
        <v>19.0</v>
      </c>
      <c r="I10" s="14">
        <v>790.0</v>
      </c>
      <c r="J10" s="12" t="s">
        <v>20</v>
      </c>
      <c r="K10" s="13"/>
      <c r="L10" s="14"/>
      <c r="M10" s="12" t="s">
        <v>20</v>
      </c>
      <c r="N10" s="13"/>
      <c r="O10" s="14"/>
      <c r="P10" s="12" t="s">
        <v>20</v>
      </c>
      <c r="Q10" s="13"/>
      <c r="R10" s="14"/>
      <c r="S10" s="12" t="s">
        <v>20</v>
      </c>
      <c r="T10" s="13">
        <v>35.0</v>
      </c>
      <c r="U10" s="14">
        <v>1878.0</v>
      </c>
      <c r="V10" s="12" t="s">
        <v>20</v>
      </c>
      <c r="W10" s="13"/>
      <c r="X10" s="14"/>
      <c r="Y10" s="12" t="s">
        <v>20</v>
      </c>
      <c r="Z10" s="13">
        <v>2.0</v>
      </c>
      <c r="AA10" s="14">
        <v>68.0</v>
      </c>
      <c r="AB10" s="12" t="s">
        <v>20</v>
      </c>
      <c r="AC10" s="13">
        <v>1.0</v>
      </c>
      <c r="AD10" s="14">
        <v>48.0</v>
      </c>
    </row>
    <row r="11" ht="14.25" customHeight="1">
      <c r="A11" s="12" t="s">
        <v>21</v>
      </c>
      <c r="D11" s="12" t="s">
        <v>21</v>
      </c>
      <c r="E11" s="13">
        <v>22.0</v>
      </c>
      <c r="F11" s="14">
        <v>1162.0</v>
      </c>
      <c r="G11" s="12" t="s">
        <v>21</v>
      </c>
      <c r="H11" s="13">
        <v>2.0</v>
      </c>
      <c r="I11" s="13">
        <v>136.0</v>
      </c>
      <c r="J11" s="12" t="s">
        <v>21</v>
      </c>
      <c r="M11" s="12" t="s">
        <v>21</v>
      </c>
      <c r="N11" s="13"/>
      <c r="O11" s="14"/>
      <c r="P11" s="12" t="s">
        <v>21</v>
      </c>
      <c r="Q11" s="13"/>
      <c r="R11" s="14"/>
      <c r="S11" s="12" t="s">
        <v>21</v>
      </c>
      <c r="T11" s="13">
        <v>27.0</v>
      </c>
      <c r="U11" s="14">
        <v>1229.0</v>
      </c>
      <c r="V11" s="12" t="s">
        <v>21</v>
      </c>
      <c r="W11" s="13"/>
      <c r="X11" s="14"/>
      <c r="Y11" s="12" t="s">
        <v>21</v>
      </c>
      <c r="Z11" s="13">
        <v>10.0</v>
      </c>
      <c r="AA11" s="14">
        <v>349.0</v>
      </c>
      <c r="AB11" s="12" t="s">
        <v>21</v>
      </c>
      <c r="AC11" s="13"/>
      <c r="AD11" s="13"/>
    </row>
    <row r="12" ht="14.25" customHeight="1">
      <c r="A12" s="12" t="s">
        <v>22</v>
      </c>
      <c r="D12" s="12" t="s">
        <v>22</v>
      </c>
      <c r="G12" s="12" t="s">
        <v>22</v>
      </c>
      <c r="J12" s="12" t="s">
        <v>22</v>
      </c>
      <c r="M12" s="12" t="s">
        <v>22</v>
      </c>
      <c r="N12" s="13"/>
      <c r="O12" s="14"/>
      <c r="P12" s="12" t="s">
        <v>22</v>
      </c>
      <c r="Q12" s="13"/>
      <c r="R12" s="14"/>
      <c r="S12" s="12" t="s">
        <v>22</v>
      </c>
      <c r="T12" s="13"/>
      <c r="U12" s="14"/>
      <c r="V12" s="12" t="s">
        <v>22</v>
      </c>
      <c r="W12" s="13"/>
      <c r="X12" s="14"/>
      <c r="Y12" s="12" t="s">
        <v>22</v>
      </c>
      <c r="AB12" s="12" t="s">
        <v>22</v>
      </c>
      <c r="AC12" s="13"/>
      <c r="AD12" s="13"/>
    </row>
    <row r="13" ht="14.25" customHeight="1">
      <c r="A13" s="12" t="s">
        <v>23</v>
      </c>
      <c r="D13" s="12" t="s">
        <v>23</v>
      </c>
      <c r="G13" s="12" t="s">
        <v>23</v>
      </c>
      <c r="J13" s="12" t="s">
        <v>23</v>
      </c>
      <c r="M13" s="12" t="s">
        <v>23</v>
      </c>
      <c r="N13" s="13"/>
      <c r="O13" s="14"/>
      <c r="P13" s="12" t="s">
        <v>23</v>
      </c>
      <c r="Q13" s="13"/>
      <c r="R13" s="14"/>
      <c r="S13" s="12" t="s">
        <v>23</v>
      </c>
      <c r="T13" s="13">
        <v>23.0</v>
      </c>
      <c r="U13" s="14">
        <v>1279.0</v>
      </c>
      <c r="V13" s="12" t="s">
        <v>23</v>
      </c>
      <c r="W13" s="13"/>
      <c r="X13" s="14"/>
      <c r="Y13" s="12" t="s">
        <v>23</v>
      </c>
      <c r="Z13" s="13">
        <v>6.0</v>
      </c>
      <c r="AA13" s="14">
        <v>379.0</v>
      </c>
      <c r="AB13" s="12" t="s">
        <v>23</v>
      </c>
      <c r="AC13" s="13">
        <v>1.0</v>
      </c>
      <c r="AD13" s="13">
        <v>29.0</v>
      </c>
    </row>
    <row r="14" ht="14.25" customHeight="1">
      <c r="A14" s="12" t="s">
        <v>24</v>
      </c>
      <c r="D14" s="12" t="s">
        <v>24</v>
      </c>
      <c r="E14" s="13"/>
      <c r="F14" s="13"/>
      <c r="G14" s="12" t="s">
        <v>24</v>
      </c>
      <c r="H14" s="13"/>
      <c r="I14" s="13"/>
      <c r="J14" s="12" t="s">
        <v>24</v>
      </c>
      <c r="M14" s="12" t="s">
        <v>24</v>
      </c>
      <c r="P14" s="12" t="s">
        <v>24</v>
      </c>
      <c r="S14" s="12" t="s">
        <v>24</v>
      </c>
      <c r="T14" s="13">
        <v>8.0</v>
      </c>
      <c r="U14" s="14">
        <v>471.0</v>
      </c>
      <c r="V14" s="12" t="s">
        <v>24</v>
      </c>
      <c r="Y14" s="12" t="s">
        <v>24</v>
      </c>
      <c r="AB14" s="12" t="s">
        <v>24</v>
      </c>
      <c r="AC14" s="13"/>
      <c r="AD14" s="13"/>
    </row>
    <row r="15" ht="14.25" customHeight="1">
      <c r="A15" s="15" t="s">
        <v>25</v>
      </c>
      <c r="B15" s="16">
        <f t="shared" ref="B15:C15" si="1">SUM(B3:B9)</f>
        <v>53</v>
      </c>
      <c r="C15" s="17">
        <f t="shared" si="1"/>
        <v>1077</v>
      </c>
      <c r="D15" s="15" t="s">
        <v>25</v>
      </c>
      <c r="E15" s="16">
        <f t="shared" ref="E15:F15" si="2">SUM(E3:E14)</f>
        <v>138</v>
      </c>
      <c r="F15" s="17">
        <f t="shared" si="2"/>
        <v>5647</v>
      </c>
      <c r="G15" s="15" t="s">
        <v>25</v>
      </c>
      <c r="H15" s="16">
        <f t="shared" ref="H15:I15" si="3">SUM(H3:H14)</f>
        <v>41</v>
      </c>
      <c r="I15" s="17">
        <f t="shared" si="3"/>
        <v>1589</v>
      </c>
      <c r="J15" s="15" t="s">
        <v>25</v>
      </c>
      <c r="K15" s="16">
        <f>SUM(K3:K14)</f>
        <v>0</v>
      </c>
      <c r="L15" s="17">
        <f>SUM(L3:L9)</f>
        <v>0</v>
      </c>
      <c r="M15" s="15" t="s">
        <v>25</v>
      </c>
      <c r="N15" s="16">
        <f t="shared" ref="N15:O15" si="4">SUM(N3:N14)</f>
        <v>66</v>
      </c>
      <c r="O15" s="17">
        <f t="shared" si="4"/>
        <v>3318</v>
      </c>
      <c r="P15" s="15" t="s">
        <v>25</v>
      </c>
      <c r="Q15" s="16">
        <f t="shared" ref="Q15:R15" si="5">SUM(Q3:Q14)</f>
        <v>0</v>
      </c>
      <c r="R15" s="17">
        <f t="shared" si="5"/>
        <v>0</v>
      </c>
      <c r="S15" s="15" t="s">
        <v>25</v>
      </c>
      <c r="T15" s="16">
        <f t="shared" ref="T15:U15" si="6">SUM(T3:T14)</f>
        <v>238</v>
      </c>
      <c r="U15" s="17">
        <f t="shared" si="6"/>
        <v>9022</v>
      </c>
      <c r="V15" s="15" t="s">
        <v>25</v>
      </c>
      <c r="W15" s="16">
        <f t="shared" ref="W15:X15" si="7">SUM(W3:W14)</f>
        <v>0</v>
      </c>
      <c r="X15" s="17">
        <f t="shared" si="7"/>
        <v>0</v>
      </c>
      <c r="Y15" s="15" t="s">
        <v>25</v>
      </c>
      <c r="Z15" s="16">
        <f t="shared" ref="Z15:AA15" si="8">SUM(Z3:Z14)</f>
        <v>205</v>
      </c>
      <c r="AA15" s="17">
        <f t="shared" si="8"/>
        <v>4824</v>
      </c>
      <c r="AB15" s="15" t="s">
        <v>25</v>
      </c>
      <c r="AC15" s="16">
        <f>AC8+AC7+AC10+AC9+AC13</f>
        <v>39</v>
      </c>
      <c r="AD15" s="17">
        <f>AD7+AD9+AD10+AD13</f>
        <v>931</v>
      </c>
    </row>
    <row r="16" ht="14.25" customHeight="1"/>
    <row r="17" ht="14.25" customHeight="1"/>
    <row r="18" ht="14.25" customHeight="1">
      <c r="A18" s="18" t="s">
        <v>51</v>
      </c>
      <c r="B18" s="2"/>
      <c r="C18" s="2"/>
      <c r="D18" s="33" t="s">
        <v>26</v>
      </c>
      <c r="E18" s="33"/>
      <c r="F18" s="33"/>
      <c r="G18" s="34" t="s">
        <v>27</v>
      </c>
      <c r="H18" s="34"/>
      <c r="I18" s="34"/>
      <c r="J18" s="35" t="s">
        <v>28</v>
      </c>
      <c r="K18" s="35"/>
      <c r="L18" s="35"/>
      <c r="M18" s="36" t="s">
        <v>29</v>
      </c>
      <c r="N18" s="36"/>
      <c r="O18" s="36"/>
      <c r="P18" s="37" t="s">
        <v>30</v>
      </c>
      <c r="Q18" s="37"/>
      <c r="R18" s="37"/>
      <c r="S18" s="4" t="s">
        <v>31</v>
      </c>
      <c r="T18" s="2"/>
      <c r="U18" s="2"/>
      <c r="V18" s="30" t="s">
        <v>32</v>
      </c>
      <c r="W18" s="2"/>
      <c r="X18" s="2"/>
      <c r="Y18" s="31" t="s">
        <v>33</v>
      </c>
      <c r="Z18" s="2"/>
      <c r="AA18" s="2"/>
    </row>
    <row r="19" ht="14.25" customHeight="1">
      <c r="A19" s="19" t="s">
        <v>35</v>
      </c>
      <c r="B19" s="20" t="s">
        <v>11</v>
      </c>
      <c r="C19" s="21" t="s">
        <v>36</v>
      </c>
      <c r="D19" s="11" t="s">
        <v>10</v>
      </c>
      <c r="E19" s="11" t="s">
        <v>11</v>
      </c>
      <c r="F19" s="11" t="s">
        <v>12</v>
      </c>
      <c r="G19" s="11" t="s">
        <v>10</v>
      </c>
      <c r="H19" s="11" t="s">
        <v>11</v>
      </c>
      <c r="I19" s="11" t="s">
        <v>12</v>
      </c>
      <c r="J19" s="11" t="s">
        <v>10</v>
      </c>
      <c r="K19" s="11" t="s">
        <v>11</v>
      </c>
      <c r="L19" s="11" t="s">
        <v>12</v>
      </c>
      <c r="M19" s="11" t="s">
        <v>10</v>
      </c>
      <c r="N19" s="11" t="s">
        <v>11</v>
      </c>
      <c r="O19" s="11" t="s">
        <v>12</v>
      </c>
      <c r="P19" s="11" t="s">
        <v>10</v>
      </c>
      <c r="Q19" s="11" t="s">
        <v>11</v>
      </c>
      <c r="R19" s="11" t="s">
        <v>12</v>
      </c>
      <c r="S19" s="11" t="s">
        <v>10</v>
      </c>
      <c r="T19" s="11" t="s">
        <v>11</v>
      </c>
      <c r="U19" s="11" t="s">
        <v>12</v>
      </c>
      <c r="V19" s="11" t="s">
        <v>10</v>
      </c>
      <c r="W19" s="11" t="s">
        <v>11</v>
      </c>
      <c r="X19" s="11" t="s">
        <v>12</v>
      </c>
      <c r="Y19" s="11" t="s">
        <v>10</v>
      </c>
      <c r="Z19" s="11" t="s">
        <v>11</v>
      </c>
      <c r="AA19" s="11" t="s">
        <v>12</v>
      </c>
    </row>
    <row r="20" ht="14.25" customHeight="1">
      <c r="A20" s="13">
        <v>1.0</v>
      </c>
      <c r="B20" s="13">
        <v>53.0</v>
      </c>
      <c r="C20" s="14">
        <v>1077.0</v>
      </c>
      <c r="D20" s="12" t="s">
        <v>13</v>
      </c>
      <c r="E20" s="13"/>
      <c r="F20" s="14"/>
      <c r="G20" s="12" t="s">
        <v>13</v>
      </c>
      <c r="H20" s="13"/>
      <c r="I20" s="14"/>
      <c r="J20" s="12" t="s">
        <v>13</v>
      </c>
      <c r="K20" s="13"/>
      <c r="L20" s="14"/>
      <c r="M20" s="12" t="s">
        <v>13</v>
      </c>
      <c r="N20" s="13"/>
      <c r="O20" s="14"/>
      <c r="P20" s="12" t="s">
        <v>13</v>
      </c>
      <c r="Q20" s="13"/>
      <c r="R20" s="14"/>
      <c r="S20" s="12" t="s">
        <v>13</v>
      </c>
      <c r="T20" s="13"/>
      <c r="U20" s="14"/>
      <c r="V20" s="12" t="s">
        <v>13</v>
      </c>
      <c r="W20" s="13"/>
      <c r="X20" s="14"/>
      <c r="Y20" s="12" t="s">
        <v>13</v>
      </c>
      <c r="Z20" s="13"/>
      <c r="AA20" s="14"/>
    </row>
    <row r="21" ht="14.25" customHeight="1">
      <c r="A21" s="13">
        <v>2.0</v>
      </c>
      <c r="B21" s="13">
        <v>138.0</v>
      </c>
      <c r="C21" s="14">
        <v>5647.0</v>
      </c>
      <c r="D21" s="12" t="s">
        <v>14</v>
      </c>
      <c r="E21" s="13"/>
      <c r="F21" s="14"/>
      <c r="G21" s="12" t="s">
        <v>14</v>
      </c>
      <c r="H21" s="13"/>
      <c r="I21" s="14"/>
      <c r="J21" s="12" t="s">
        <v>14</v>
      </c>
      <c r="K21" s="13"/>
      <c r="L21" s="14"/>
      <c r="M21" s="12" t="s">
        <v>14</v>
      </c>
      <c r="N21" s="13"/>
      <c r="O21" s="14"/>
      <c r="P21" s="12" t="s">
        <v>14</v>
      </c>
      <c r="Q21" s="13"/>
      <c r="R21" s="14"/>
      <c r="S21" s="12" t="s">
        <v>14</v>
      </c>
      <c r="T21" s="13"/>
      <c r="U21" s="14"/>
      <c r="V21" s="12" t="s">
        <v>14</v>
      </c>
      <c r="W21" s="13"/>
      <c r="X21" s="14"/>
      <c r="Y21" s="12" t="s">
        <v>14</v>
      </c>
      <c r="Z21" s="13"/>
      <c r="AA21" s="14"/>
    </row>
    <row r="22" ht="14.25" customHeight="1">
      <c r="A22" s="13">
        <v>3.0</v>
      </c>
      <c r="B22" s="13">
        <v>41.0</v>
      </c>
      <c r="C22" s="14">
        <v>1589.0</v>
      </c>
      <c r="D22" s="12" t="s">
        <v>15</v>
      </c>
      <c r="E22" s="13">
        <v>55.0</v>
      </c>
      <c r="F22" s="14">
        <v>2250.0</v>
      </c>
      <c r="G22" s="12" t="s">
        <v>15</v>
      </c>
      <c r="H22" s="13"/>
      <c r="I22" s="14"/>
      <c r="J22" s="12" t="s">
        <v>15</v>
      </c>
      <c r="K22" s="13"/>
      <c r="L22" s="14"/>
      <c r="M22" s="12" t="s">
        <v>15</v>
      </c>
      <c r="N22" s="13">
        <v>22.0</v>
      </c>
      <c r="O22" s="14">
        <v>662.0</v>
      </c>
      <c r="P22" s="12" t="s">
        <v>15</v>
      </c>
      <c r="Q22" s="13">
        <v>50.0</v>
      </c>
      <c r="R22" s="14">
        <v>1465.0</v>
      </c>
      <c r="S22" s="12" t="s">
        <v>15</v>
      </c>
      <c r="T22" s="13"/>
      <c r="U22" s="14"/>
      <c r="V22" s="12" t="s">
        <v>15</v>
      </c>
      <c r="W22" s="13">
        <v>62.0</v>
      </c>
      <c r="X22" s="14">
        <v>2888.0</v>
      </c>
      <c r="Y22" s="12" t="s">
        <v>15</v>
      </c>
      <c r="Z22" s="13">
        <v>17.0</v>
      </c>
      <c r="AA22" s="14">
        <v>514.0</v>
      </c>
    </row>
    <row r="23" ht="14.25" customHeight="1">
      <c r="A23" s="13">
        <v>4.0</v>
      </c>
      <c r="B23" s="13"/>
      <c r="C23" s="14"/>
      <c r="D23" s="12" t="s">
        <v>16</v>
      </c>
      <c r="E23" s="13">
        <v>20.0</v>
      </c>
      <c r="F23" s="14">
        <v>779.0</v>
      </c>
      <c r="G23" s="12" t="s">
        <v>16</v>
      </c>
      <c r="H23" s="13"/>
      <c r="I23" s="14"/>
      <c r="J23" s="12" t="s">
        <v>16</v>
      </c>
      <c r="K23" s="13"/>
      <c r="L23" s="14"/>
      <c r="M23" s="12" t="s">
        <v>16</v>
      </c>
      <c r="N23" s="13">
        <v>7.0</v>
      </c>
      <c r="O23" s="14">
        <v>242.0</v>
      </c>
      <c r="P23" s="12" t="s">
        <v>16</v>
      </c>
      <c r="Q23" s="13">
        <v>24.0</v>
      </c>
      <c r="R23" s="14">
        <v>761.0</v>
      </c>
      <c r="S23" s="12" t="s">
        <v>16</v>
      </c>
      <c r="T23" s="13"/>
      <c r="U23" s="14"/>
      <c r="V23" s="12" t="s">
        <v>16</v>
      </c>
      <c r="W23" s="13">
        <v>33.0</v>
      </c>
      <c r="X23" s="14">
        <v>1792.0</v>
      </c>
      <c r="Y23" s="12" t="s">
        <v>16</v>
      </c>
      <c r="Z23" s="13">
        <v>18.0</v>
      </c>
      <c r="AA23" s="14">
        <v>510.0</v>
      </c>
    </row>
    <row r="24" ht="14.25" customHeight="1">
      <c r="A24" s="13">
        <v>5.0</v>
      </c>
      <c r="B24" s="13">
        <v>66.0</v>
      </c>
      <c r="C24" s="14">
        <v>3318.0</v>
      </c>
      <c r="D24" s="12" t="s">
        <v>17</v>
      </c>
      <c r="E24" s="13">
        <v>43.0</v>
      </c>
      <c r="F24" s="13">
        <v>1348.0</v>
      </c>
      <c r="G24" s="12" t="s">
        <v>17</v>
      </c>
      <c r="H24" s="13"/>
      <c r="I24" s="13"/>
      <c r="J24" s="12" t="s">
        <v>17</v>
      </c>
      <c r="K24" s="13">
        <v>47.0</v>
      </c>
      <c r="L24" s="13">
        <v>2974.0</v>
      </c>
      <c r="M24" s="12" t="s">
        <v>17</v>
      </c>
      <c r="N24" s="13">
        <v>34.0</v>
      </c>
      <c r="O24" s="13">
        <v>1332.0</v>
      </c>
      <c r="P24" s="12" t="s">
        <v>17</v>
      </c>
      <c r="Q24" s="13">
        <v>35.0</v>
      </c>
      <c r="R24" s="13">
        <v>1032.0</v>
      </c>
      <c r="S24" s="12" t="s">
        <v>17</v>
      </c>
      <c r="T24" s="13"/>
      <c r="U24" s="13"/>
      <c r="V24" s="12" t="s">
        <v>17</v>
      </c>
      <c r="W24" s="13"/>
      <c r="X24" s="13"/>
      <c r="Y24" s="12" t="s">
        <v>17</v>
      </c>
      <c r="Z24" s="13">
        <v>27.0</v>
      </c>
      <c r="AA24" s="13">
        <v>893.0</v>
      </c>
    </row>
    <row r="25" ht="14.25" customHeight="1">
      <c r="A25" s="13">
        <v>6.0</v>
      </c>
      <c r="B25" s="13"/>
      <c r="C25" s="14"/>
      <c r="D25" s="12" t="s">
        <v>18</v>
      </c>
      <c r="E25" s="13">
        <v>45.0</v>
      </c>
      <c r="F25" s="14">
        <v>1144.0</v>
      </c>
      <c r="G25" s="12" t="s">
        <v>18</v>
      </c>
      <c r="H25" s="13"/>
      <c r="I25" s="14"/>
      <c r="J25" s="12" t="s">
        <v>18</v>
      </c>
      <c r="K25" s="13">
        <v>27.0</v>
      </c>
      <c r="L25" s="14">
        <v>1407.0</v>
      </c>
      <c r="M25" s="12" t="s">
        <v>18</v>
      </c>
      <c r="N25" s="13">
        <v>15.0</v>
      </c>
      <c r="O25" s="14">
        <v>621.0</v>
      </c>
      <c r="P25" s="12" t="s">
        <v>18</v>
      </c>
      <c r="Q25" s="13">
        <v>30.0</v>
      </c>
      <c r="R25" s="14">
        <v>1139.0</v>
      </c>
      <c r="S25" s="12" t="s">
        <v>18</v>
      </c>
      <c r="T25" s="13"/>
      <c r="U25" s="14"/>
      <c r="V25" s="12" t="s">
        <v>18</v>
      </c>
      <c r="W25" s="13">
        <v>5.0</v>
      </c>
      <c r="X25" s="14">
        <v>248.0</v>
      </c>
      <c r="Y25" s="12" t="s">
        <v>18</v>
      </c>
      <c r="Z25" s="13">
        <v>21.0</v>
      </c>
      <c r="AA25" s="14">
        <v>707.0</v>
      </c>
    </row>
    <row r="26" ht="14.25" customHeight="1">
      <c r="A26" s="13">
        <v>7.0</v>
      </c>
      <c r="B26" s="11">
        <f t="shared" ref="B26:C26" si="9">SUM(B14:B25)</f>
        <v>351</v>
      </c>
      <c r="C26" s="38">
        <f t="shared" si="9"/>
        <v>12708</v>
      </c>
      <c r="D26" s="12" t="s">
        <v>19</v>
      </c>
      <c r="E26" s="13">
        <v>48.0</v>
      </c>
      <c r="F26" s="14">
        <v>1247.0</v>
      </c>
      <c r="G26" s="12" t="s">
        <v>19</v>
      </c>
      <c r="H26" s="13"/>
      <c r="I26" s="14"/>
      <c r="J26" s="12" t="s">
        <v>19</v>
      </c>
      <c r="K26" s="13">
        <v>47.0</v>
      </c>
      <c r="L26" s="14">
        <v>1387.0</v>
      </c>
      <c r="M26" s="12" t="s">
        <v>19</v>
      </c>
      <c r="N26" s="13">
        <v>30.0</v>
      </c>
      <c r="O26" s="14">
        <v>907.0</v>
      </c>
      <c r="P26" s="12" t="s">
        <v>19</v>
      </c>
      <c r="Q26" s="13">
        <v>46.0</v>
      </c>
      <c r="R26" s="14">
        <v>1086.0</v>
      </c>
      <c r="S26" s="12" t="s">
        <v>19</v>
      </c>
      <c r="T26" s="13"/>
      <c r="U26" s="14"/>
      <c r="V26" s="12" t="s">
        <v>19</v>
      </c>
      <c r="W26" s="13"/>
      <c r="X26" s="14"/>
      <c r="Y26" s="12" t="s">
        <v>19</v>
      </c>
      <c r="Z26" s="13">
        <v>26.0</v>
      </c>
      <c r="AA26" s="14">
        <v>734.0</v>
      </c>
    </row>
    <row r="27" ht="14.25" customHeight="1">
      <c r="A27" s="13">
        <v>8.0</v>
      </c>
      <c r="B27" s="13"/>
      <c r="D27" s="12" t="s">
        <v>20</v>
      </c>
      <c r="E27" s="13">
        <v>24.0</v>
      </c>
      <c r="F27" s="14">
        <v>987.0</v>
      </c>
      <c r="G27" s="12" t="s">
        <v>20</v>
      </c>
      <c r="H27" s="13"/>
      <c r="I27" s="14"/>
      <c r="J27" s="12" t="s">
        <v>20</v>
      </c>
      <c r="K27" s="13">
        <v>34.0</v>
      </c>
      <c r="L27" s="14">
        <v>1246.0</v>
      </c>
      <c r="M27" s="12" t="s">
        <v>20</v>
      </c>
      <c r="N27" s="13">
        <v>29.0</v>
      </c>
      <c r="O27" s="14">
        <v>1175.0</v>
      </c>
      <c r="P27" s="12" t="s">
        <v>20</v>
      </c>
      <c r="Q27" s="13">
        <v>28.0</v>
      </c>
      <c r="R27" s="14">
        <v>712.0</v>
      </c>
      <c r="S27" s="12" t="s">
        <v>20</v>
      </c>
      <c r="T27" s="13"/>
      <c r="U27" s="14"/>
      <c r="V27" s="12" t="s">
        <v>20</v>
      </c>
      <c r="W27" s="13">
        <v>29.0</v>
      </c>
      <c r="X27" s="14">
        <v>1238.0</v>
      </c>
      <c r="Y27" s="12" t="s">
        <v>20</v>
      </c>
      <c r="Z27" s="13">
        <v>3.0</v>
      </c>
      <c r="AA27" s="14">
        <v>126.0</v>
      </c>
    </row>
    <row r="28" ht="14.25" customHeight="1">
      <c r="A28" s="13">
        <v>9.0</v>
      </c>
      <c r="B28" s="11">
        <f t="shared" ref="B28:C28" si="10">SUM(B16:B27)</f>
        <v>649</v>
      </c>
      <c r="C28" s="38">
        <f t="shared" si="10"/>
        <v>24339</v>
      </c>
      <c r="D28" s="12" t="s">
        <v>21</v>
      </c>
      <c r="E28" s="13">
        <v>35.0</v>
      </c>
      <c r="F28" s="14">
        <v>1297.0</v>
      </c>
      <c r="G28" s="12" t="s">
        <v>21</v>
      </c>
      <c r="J28" s="12" t="s">
        <v>21</v>
      </c>
      <c r="K28" s="13">
        <v>17.0</v>
      </c>
      <c r="L28" s="14">
        <v>756.0</v>
      </c>
      <c r="M28" s="12" t="s">
        <v>21</v>
      </c>
      <c r="N28" s="13">
        <v>42.0</v>
      </c>
      <c r="O28" s="14">
        <v>1338.0</v>
      </c>
      <c r="P28" s="12" t="s">
        <v>21</v>
      </c>
      <c r="Q28" s="13">
        <v>32.0</v>
      </c>
      <c r="R28" s="14">
        <v>1521.0</v>
      </c>
      <c r="S28" s="12" t="s">
        <v>21</v>
      </c>
      <c r="V28" s="12" t="s">
        <v>21</v>
      </c>
      <c r="W28" s="13">
        <v>31.0</v>
      </c>
      <c r="X28" s="14">
        <v>1347.0</v>
      </c>
      <c r="Y28" s="12" t="s">
        <v>21</v>
      </c>
      <c r="Z28" s="13">
        <v>18.0</v>
      </c>
      <c r="AA28" s="14">
        <v>829.0</v>
      </c>
    </row>
    <row r="29" ht="14.25" customHeight="1">
      <c r="A29" s="13">
        <v>10.0</v>
      </c>
      <c r="B29" s="11">
        <v>39.0</v>
      </c>
      <c r="C29" s="38">
        <v>931.0</v>
      </c>
      <c r="D29" s="12" t="s">
        <v>22</v>
      </c>
      <c r="G29" s="12" t="s">
        <v>22</v>
      </c>
      <c r="J29" s="12" t="s">
        <v>22</v>
      </c>
      <c r="K29" s="13">
        <v>9.0</v>
      </c>
      <c r="L29" s="14">
        <v>346.0</v>
      </c>
      <c r="M29" s="12" t="s">
        <v>22</v>
      </c>
      <c r="N29" s="13">
        <v>2.0</v>
      </c>
      <c r="O29" s="14">
        <v>115.0</v>
      </c>
      <c r="P29" s="12" t="s">
        <v>22</v>
      </c>
      <c r="Q29" s="13">
        <v>15.0</v>
      </c>
      <c r="R29" s="14">
        <v>570.0</v>
      </c>
      <c r="S29" s="12" t="s">
        <v>22</v>
      </c>
      <c r="V29" s="12" t="s">
        <v>22</v>
      </c>
      <c r="W29" s="13">
        <v>13.0</v>
      </c>
      <c r="X29" s="13">
        <v>496.0</v>
      </c>
      <c r="Y29" s="12" t="s">
        <v>22</v>
      </c>
      <c r="Z29" s="13"/>
      <c r="AA29" s="13"/>
    </row>
    <row r="30" ht="14.25" customHeight="1">
      <c r="A30" s="39" t="s">
        <v>37</v>
      </c>
      <c r="B30" s="11">
        <v>286.0</v>
      </c>
      <c r="C30" s="38">
        <v>9692.0</v>
      </c>
      <c r="D30" s="12" t="s">
        <v>23</v>
      </c>
      <c r="E30" s="13">
        <v>11.0</v>
      </c>
      <c r="F30" s="14">
        <v>446.0</v>
      </c>
      <c r="G30" s="12" t="s">
        <v>23</v>
      </c>
      <c r="J30" s="12" t="s">
        <v>23</v>
      </c>
      <c r="K30" s="13">
        <v>41.0</v>
      </c>
      <c r="L30" s="14">
        <v>1985.0</v>
      </c>
      <c r="M30" s="12" t="s">
        <v>23</v>
      </c>
      <c r="N30" s="13">
        <v>19.0</v>
      </c>
      <c r="O30" s="14">
        <v>598.0</v>
      </c>
      <c r="P30" s="12" t="s">
        <v>23</v>
      </c>
      <c r="Q30" s="13">
        <v>12.0</v>
      </c>
      <c r="R30" s="13">
        <v>520.0</v>
      </c>
      <c r="S30" s="12" t="s">
        <v>23</v>
      </c>
      <c r="T30" s="13"/>
      <c r="U30" s="13"/>
      <c r="V30" s="12" t="s">
        <v>23</v>
      </c>
      <c r="W30" s="13">
        <v>12.0</v>
      </c>
      <c r="X30" s="13">
        <v>292.0</v>
      </c>
      <c r="Y30" s="12" t="s">
        <v>23</v>
      </c>
      <c r="Z30" s="13"/>
      <c r="AA30" s="13"/>
    </row>
    <row r="31" ht="14.25" customHeight="1">
      <c r="A31" s="39" t="s">
        <v>52</v>
      </c>
      <c r="B31" s="39"/>
      <c r="C31" s="39"/>
      <c r="D31" s="12" t="s">
        <v>24</v>
      </c>
      <c r="E31" s="13">
        <v>5.0</v>
      </c>
      <c r="F31" s="13">
        <v>194.0</v>
      </c>
      <c r="G31" s="12" t="s">
        <v>24</v>
      </c>
      <c r="H31" s="13"/>
      <c r="I31" s="13"/>
      <c r="J31" s="12" t="s">
        <v>24</v>
      </c>
      <c r="K31" s="13">
        <v>29.0</v>
      </c>
      <c r="L31" s="13">
        <v>860.0</v>
      </c>
      <c r="M31" s="12" t="s">
        <v>24</v>
      </c>
      <c r="N31" s="13">
        <v>16.0</v>
      </c>
      <c r="O31" s="13">
        <v>815.0</v>
      </c>
      <c r="P31" s="12" t="s">
        <v>24</v>
      </c>
      <c r="Q31" s="13">
        <v>2.0</v>
      </c>
      <c r="R31" s="13">
        <v>116.0</v>
      </c>
      <c r="S31" s="12" t="s">
        <v>24</v>
      </c>
      <c r="T31" s="13"/>
      <c r="U31" s="13"/>
      <c r="V31" s="12" t="s">
        <v>24</v>
      </c>
      <c r="W31" s="13">
        <v>11.0</v>
      </c>
      <c r="X31" s="13">
        <v>402.0</v>
      </c>
      <c r="Y31" s="12" t="s">
        <v>24</v>
      </c>
      <c r="Z31" s="13"/>
      <c r="AA31" s="13"/>
    </row>
    <row r="32" ht="14.25" customHeight="1">
      <c r="A32" s="39" t="s">
        <v>39</v>
      </c>
      <c r="B32" s="39">
        <v>251.0</v>
      </c>
      <c r="C32" s="39">
        <v>10961.0</v>
      </c>
      <c r="D32" s="15" t="s">
        <v>25</v>
      </c>
      <c r="E32" s="16">
        <f t="shared" ref="E32:F32" si="11">SUM(E20:E31)</f>
        <v>286</v>
      </c>
      <c r="F32" s="17">
        <f t="shared" si="11"/>
        <v>9692</v>
      </c>
      <c r="G32" s="15" t="s">
        <v>25</v>
      </c>
      <c r="H32" s="16">
        <f t="shared" ref="H32:I32" si="12">SUM(H20:H31)</f>
        <v>0</v>
      </c>
      <c r="I32" s="17">
        <f t="shared" si="12"/>
        <v>0</v>
      </c>
      <c r="J32" s="15" t="s">
        <v>25</v>
      </c>
      <c r="K32" s="16">
        <f t="shared" ref="K32:L32" si="13">SUM(K20:K31)</f>
        <v>251</v>
      </c>
      <c r="L32" s="17">
        <f t="shared" si="13"/>
        <v>10961</v>
      </c>
      <c r="M32" s="15" t="s">
        <v>25</v>
      </c>
      <c r="N32" s="16">
        <f t="shared" ref="N32:O32" si="14">SUM(N20:N31)</f>
        <v>216</v>
      </c>
      <c r="O32" s="17">
        <f t="shared" si="14"/>
        <v>7805</v>
      </c>
      <c r="P32" s="15" t="s">
        <v>25</v>
      </c>
      <c r="Q32" s="16">
        <f t="shared" ref="Q32:R32" si="15">SUM(Q20:Q31)</f>
        <v>274</v>
      </c>
      <c r="R32" s="17">
        <f t="shared" si="15"/>
        <v>8922</v>
      </c>
      <c r="S32" s="15" t="s">
        <v>25</v>
      </c>
      <c r="T32" s="16">
        <f t="shared" ref="T32:U32" si="16">SUM(T20:T31)</f>
        <v>0</v>
      </c>
      <c r="U32" s="17">
        <f t="shared" si="16"/>
        <v>0</v>
      </c>
      <c r="V32" s="15" t="s">
        <v>25</v>
      </c>
      <c r="W32" s="16">
        <f t="shared" ref="W32:X32" si="17">SUM(W20:W31)</f>
        <v>196</v>
      </c>
      <c r="X32" s="17">
        <f t="shared" si="17"/>
        <v>8703</v>
      </c>
      <c r="Y32" s="15" t="s">
        <v>25</v>
      </c>
      <c r="Z32" s="16">
        <f t="shared" ref="Z32:AA32" si="18">SUM(Z20:Z31)</f>
        <v>130</v>
      </c>
      <c r="AA32" s="17">
        <f t="shared" si="18"/>
        <v>4313</v>
      </c>
    </row>
    <row r="33" ht="14.25" customHeight="1">
      <c r="A33" s="39" t="s">
        <v>40</v>
      </c>
      <c r="B33" s="11">
        <v>216.0</v>
      </c>
      <c r="C33" s="38">
        <v>7805.0</v>
      </c>
    </row>
    <row r="34" ht="14.25" customHeight="1">
      <c r="A34" s="39" t="s">
        <v>41</v>
      </c>
      <c r="B34" s="11">
        <v>274.0</v>
      </c>
      <c r="C34" s="38">
        <v>8922.0</v>
      </c>
    </row>
    <row r="35" ht="14.25" customHeight="1">
      <c r="A35" s="39" t="s">
        <v>42</v>
      </c>
      <c r="B35" s="11"/>
      <c r="C35" s="38"/>
    </row>
    <row r="36" ht="14.25" customHeight="1">
      <c r="A36" s="39" t="s">
        <v>43</v>
      </c>
      <c r="B36" s="11">
        <v>196.0</v>
      </c>
      <c r="C36" s="38">
        <v>8703.0</v>
      </c>
    </row>
    <row r="37" ht="14.25" customHeight="1">
      <c r="A37" s="39" t="s">
        <v>44</v>
      </c>
      <c r="B37" s="11">
        <v>130.0</v>
      </c>
      <c r="C37" s="38">
        <v>4313.0</v>
      </c>
    </row>
    <row r="38" ht="14.25" customHeight="1">
      <c r="A38" s="22" t="s">
        <v>25</v>
      </c>
      <c r="B38" s="22">
        <f t="shared" ref="B38:C38" si="19">SUM(B20:B37)</f>
        <v>2690</v>
      </c>
      <c r="C38" s="23">
        <f t="shared" si="19"/>
        <v>100005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V1:X1"/>
    <mergeCell ref="Y1:AA1"/>
    <mergeCell ref="AB1:AD1"/>
    <mergeCell ref="A18:C18"/>
    <mergeCell ref="S18:U18"/>
    <mergeCell ref="V18:X18"/>
    <mergeCell ref="Y18:AA18"/>
    <mergeCell ref="B27:C27"/>
    <mergeCell ref="A1:C1"/>
    <mergeCell ref="D1:F1"/>
    <mergeCell ref="G1:I1"/>
    <mergeCell ref="J1:L1"/>
    <mergeCell ref="M1:O1"/>
    <mergeCell ref="P1:R1"/>
    <mergeCell ref="S1:U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6.71"/>
    <col customWidth="1" min="3" max="3" width="18.43"/>
    <col customWidth="1" min="4" max="4" width="17.29"/>
    <col customWidth="1" min="5" max="5" width="17.57"/>
    <col customWidth="1" min="6" max="6" width="19.86"/>
    <col customWidth="1" min="7" max="7" width="15.43"/>
    <col customWidth="1" min="8" max="8" width="15.86"/>
    <col customWidth="1" min="9" max="9" width="18.57"/>
    <col customWidth="1" min="10" max="10" width="16.29"/>
    <col customWidth="1" min="11" max="11" width="17.0"/>
    <col customWidth="1" min="12" max="12" width="18.14"/>
    <col customWidth="1" min="13" max="13" width="15.43"/>
    <col customWidth="1" min="14" max="14" width="16.57"/>
    <col customWidth="1" min="15" max="15" width="18.71"/>
    <col customWidth="1" min="16" max="16" width="23.43"/>
    <col customWidth="1" min="17" max="17" width="16.43"/>
    <col customWidth="1" min="18" max="18" width="17.71"/>
    <col customWidth="1" min="19" max="19" width="16.0"/>
    <col customWidth="1" min="20" max="20" width="17.57"/>
    <col customWidth="1" min="21" max="22" width="17.29"/>
    <col customWidth="1" min="23" max="23" width="18.57"/>
    <col customWidth="1" min="24" max="24" width="18.43"/>
    <col customWidth="1" min="25" max="26" width="8.71"/>
  </cols>
  <sheetData>
    <row r="1" ht="14.25" customHeight="1">
      <c r="A1" s="1" t="s">
        <v>26</v>
      </c>
      <c r="B1" s="2"/>
      <c r="C1" s="2"/>
      <c r="D1" s="3" t="s">
        <v>27</v>
      </c>
      <c r="E1" s="2"/>
      <c r="F1" s="2"/>
      <c r="G1" s="4" t="s">
        <v>28</v>
      </c>
      <c r="H1" s="2"/>
      <c r="I1" s="2"/>
      <c r="J1" s="5" t="s">
        <v>29</v>
      </c>
      <c r="K1" s="2"/>
      <c r="L1" s="2"/>
      <c r="M1" s="6" t="s">
        <v>30</v>
      </c>
      <c r="N1" s="2"/>
      <c r="O1" s="2"/>
      <c r="P1" s="7" t="s">
        <v>31</v>
      </c>
      <c r="Q1" s="2"/>
      <c r="R1" s="2"/>
      <c r="S1" s="8" t="s">
        <v>32</v>
      </c>
      <c r="T1" s="2"/>
      <c r="U1" s="2"/>
      <c r="V1" s="9" t="s">
        <v>33</v>
      </c>
      <c r="W1" s="2"/>
      <c r="X1" s="2"/>
    </row>
    <row r="2" ht="14.25" customHeight="1">
      <c r="A2" s="11" t="s">
        <v>10</v>
      </c>
      <c r="B2" s="11" t="s">
        <v>11</v>
      </c>
      <c r="C2" s="11" t="s">
        <v>12</v>
      </c>
      <c r="D2" s="11" t="s">
        <v>10</v>
      </c>
      <c r="E2" s="11" t="s">
        <v>11</v>
      </c>
      <c r="F2" s="11" t="s">
        <v>12</v>
      </c>
      <c r="G2" s="11" t="s">
        <v>10</v>
      </c>
      <c r="H2" s="11" t="s">
        <v>11</v>
      </c>
      <c r="I2" s="11" t="s">
        <v>12</v>
      </c>
      <c r="J2" s="11" t="s">
        <v>10</v>
      </c>
      <c r="K2" s="11" t="s">
        <v>11</v>
      </c>
      <c r="L2" s="11" t="s">
        <v>12</v>
      </c>
      <c r="M2" s="11" t="s">
        <v>10</v>
      </c>
      <c r="N2" s="11" t="s">
        <v>11</v>
      </c>
      <c r="O2" s="11" t="s">
        <v>12</v>
      </c>
      <c r="P2" s="11" t="s">
        <v>10</v>
      </c>
      <c r="Q2" s="11" t="s">
        <v>11</v>
      </c>
      <c r="R2" s="11" t="s">
        <v>12</v>
      </c>
      <c r="S2" s="11" t="s">
        <v>10</v>
      </c>
      <c r="T2" s="11" t="s">
        <v>11</v>
      </c>
      <c r="U2" s="11" t="s">
        <v>12</v>
      </c>
      <c r="V2" s="11" t="s">
        <v>10</v>
      </c>
      <c r="W2" s="11" t="s">
        <v>11</v>
      </c>
      <c r="X2" s="11" t="s">
        <v>12</v>
      </c>
    </row>
    <row r="3" ht="14.25" customHeight="1">
      <c r="A3" s="12" t="s">
        <v>13</v>
      </c>
      <c r="B3" s="13">
        <v>52.0</v>
      </c>
      <c r="C3" s="14">
        <v>2480.0</v>
      </c>
      <c r="D3" s="12" t="s">
        <v>13</v>
      </c>
      <c r="E3" s="13" t="s">
        <v>53</v>
      </c>
      <c r="F3" s="14"/>
      <c r="G3" s="12" t="s">
        <v>13</v>
      </c>
      <c r="H3" s="13">
        <v>54.0</v>
      </c>
      <c r="I3" s="14">
        <v>1827.0</v>
      </c>
      <c r="J3" s="12" t="s">
        <v>13</v>
      </c>
      <c r="K3" s="13">
        <v>16.0</v>
      </c>
      <c r="L3" s="14">
        <v>442.0</v>
      </c>
      <c r="M3" s="12" t="s">
        <v>13</v>
      </c>
      <c r="N3" s="13">
        <v>71.0</v>
      </c>
      <c r="O3" s="14">
        <v>3063.0</v>
      </c>
      <c r="P3" s="12" t="s">
        <v>13</v>
      </c>
      <c r="Q3" s="13" t="s">
        <v>53</v>
      </c>
      <c r="R3" s="14"/>
      <c r="S3" s="12" t="s">
        <v>13</v>
      </c>
      <c r="T3" s="13">
        <v>9.0</v>
      </c>
      <c r="U3" s="14">
        <v>194.0</v>
      </c>
      <c r="V3" s="12" t="s">
        <v>13</v>
      </c>
      <c r="W3" s="13" t="s">
        <v>53</v>
      </c>
      <c r="X3" s="14"/>
    </row>
    <row r="4" ht="14.25" customHeight="1">
      <c r="A4" s="12" t="s">
        <v>14</v>
      </c>
      <c r="B4" s="13">
        <v>52.0</v>
      </c>
      <c r="C4" s="14">
        <v>2343.0</v>
      </c>
      <c r="D4" s="12" t="s">
        <v>14</v>
      </c>
      <c r="E4" s="13" t="s">
        <v>53</v>
      </c>
      <c r="F4" s="14"/>
      <c r="G4" s="12" t="s">
        <v>14</v>
      </c>
      <c r="H4" s="13">
        <v>17.0</v>
      </c>
      <c r="I4" s="14">
        <v>568.0</v>
      </c>
      <c r="J4" s="12" t="s">
        <v>14</v>
      </c>
      <c r="K4" s="13">
        <v>23.0</v>
      </c>
      <c r="L4" s="14">
        <v>726.0</v>
      </c>
      <c r="M4" s="12" t="s">
        <v>14</v>
      </c>
      <c r="N4" s="13">
        <v>71.0</v>
      </c>
      <c r="O4" s="14">
        <v>3063.0</v>
      </c>
      <c r="P4" s="12" t="s">
        <v>14</v>
      </c>
      <c r="Q4" s="13" t="s">
        <v>53</v>
      </c>
      <c r="R4" s="14"/>
      <c r="S4" s="12" t="s">
        <v>14</v>
      </c>
      <c r="T4" s="13">
        <v>28.0</v>
      </c>
      <c r="U4" s="14">
        <v>951.0</v>
      </c>
      <c r="V4" s="12" t="s">
        <v>14</v>
      </c>
      <c r="W4" s="13" t="s">
        <v>53</v>
      </c>
      <c r="X4" s="14"/>
    </row>
    <row r="5" ht="14.25" customHeight="1">
      <c r="A5" s="12" t="s">
        <v>15</v>
      </c>
      <c r="B5" s="13">
        <v>40.0</v>
      </c>
      <c r="C5" s="14">
        <v>2582.0</v>
      </c>
      <c r="D5" s="12" t="s">
        <v>15</v>
      </c>
      <c r="E5" s="13" t="s">
        <v>53</v>
      </c>
      <c r="F5" s="14"/>
      <c r="G5" s="12" t="s">
        <v>15</v>
      </c>
      <c r="H5" s="13" t="s">
        <v>53</v>
      </c>
      <c r="I5" s="14"/>
      <c r="J5" s="12" t="s">
        <v>15</v>
      </c>
      <c r="K5" s="13" t="s">
        <v>53</v>
      </c>
      <c r="L5" s="14"/>
      <c r="M5" s="12" t="s">
        <v>15</v>
      </c>
      <c r="N5" s="13">
        <v>48.0</v>
      </c>
      <c r="O5" s="14">
        <v>2215.0</v>
      </c>
      <c r="P5" s="12" t="s">
        <v>15</v>
      </c>
      <c r="Q5" s="13" t="s">
        <v>53</v>
      </c>
      <c r="R5" s="14"/>
      <c r="S5" s="12" t="s">
        <v>15</v>
      </c>
      <c r="T5" s="13">
        <v>28.0</v>
      </c>
      <c r="U5" s="14">
        <v>726.0</v>
      </c>
      <c r="V5" s="12" t="s">
        <v>15</v>
      </c>
      <c r="W5" s="13" t="s">
        <v>53</v>
      </c>
      <c r="X5" s="14"/>
    </row>
    <row r="6" ht="14.25" customHeight="1">
      <c r="A6" s="12" t="s">
        <v>16</v>
      </c>
      <c r="B6" s="13">
        <v>39.0</v>
      </c>
      <c r="C6" s="14">
        <v>2124.0</v>
      </c>
      <c r="D6" s="12" t="s">
        <v>16</v>
      </c>
      <c r="E6" s="13" t="s">
        <v>53</v>
      </c>
      <c r="F6" s="13"/>
      <c r="G6" s="12" t="s">
        <v>16</v>
      </c>
      <c r="H6" s="13" t="s">
        <v>53</v>
      </c>
      <c r="I6" s="13"/>
      <c r="J6" s="12" t="s">
        <v>16</v>
      </c>
      <c r="K6" s="13">
        <v>25.0</v>
      </c>
      <c r="L6" s="13">
        <v>745.0</v>
      </c>
      <c r="M6" s="12" t="s">
        <v>16</v>
      </c>
      <c r="N6" s="13">
        <v>61.0</v>
      </c>
      <c r="O6" s="14">
        <v>2240.0</v>
      </c>
      <c r="P6" s="12" t="s">
        <v>16</v>
      </c>
      <c r="Q6" s="13" t="s">
        <v>53</v>
      </c>
      <c r="R6" s="13"/>
      <c r="S6" s="12" t="s">
        <v>16</v>
      </c>
      <c r="T6" s="13">
        <v>17.0</v>
      </c>
      <c r="U6" s="13">
        <v>717.0</v>
      </c>
      <c r="V6" s="12" t="s">
        <v>16</v>
      </c>
      <c r="W6" s="13" t="s">
        <v>53</v>
      </c>
      <c r="X6" s="13"/>
    </row>
    <row r="7" ht="14.25" customHeight="1">
      <c r="A7" s="12" t="s">
        <v>17</v>
      </c>
      <c r="B7" s="13">
        <v>60.0</v>
      </c>
      <c r="C7" s="14">
        <v>2387.0</v>
      </c>
      <c r="D7" s="12" t="s">
        <v>17</v>
      </c>
      <c r="E7" s="13" t="s">
        <v>53</v>
      </c>
      <c r="F7" s="13"/>
      <c r="G7" s="12" t="s">
        <v>17</v>
      </c>
      <c r="H7" s="13" t="s">
        <v>53</v>
      </c>
      <c r="I7" s="13"/>
      <c r="J7" s="12" t="s">
        <v>17</v>
      </c>
      <c r="K7" s="13">
        <v>25.0</v>
      </c>
      <c r="L7" s="13">
        <v>466.0</v>
      </c>
      <c r="M7" s="12" t="s">
        <v>17</v>
      </c>
      <c r="N7" s="13">
        <v>9.0</v>
      </c>
      <c r="O7" s="13">
        <v>194.0</v>
      </c>
      <c r="P7" s="12" t="s">
        <v>17</v>
      </c>
      <c r="Q7" s="13" t="s">
        <v>53</v>
      </c>
      <c r="R7" s="13"/>
      <c r="S7" s="12" t="s">
        <v>17</v>
      </c>
      <c r="T7" s="13">
        <v>20.0</v>
      </c>
      <c r="U7" s="13">
        <v>609.0</v>
      </c>
      <c r="V7" s="12" t="s">
        <v>17</v>
      </c>
      <c r="W7" s="13" t="s">
        <v>53</v>
      </c>
      <c r="X7" s="13"/>
    </row>
    <row r="8" ht="14.25" customHeight="1">
      <c r="A8" s="12" t="s">
        <v>18</v>
      </c>
      <c r="B8" s="13">
        <v>62.0</v>
      </c>
      <c r="C8" s="14">
        <v>2014.0</v>
      </c>
      <c r="D8" s="12" t="s">
        <v>18</v>
      </c>
      <c r="E8" s="13" t="s">
        <v>53</v>
      </c>
      <c r="F8" s="14"/>
      <c r="G8" s="12" t="s">
        <v>18</v>
      </c>
      <c r="H8" s="13" t="s">
        <v>53</v>
      </c>
      <c r="I8" s="14"/>
      <c r="J8" s="12" t="s">
        <v>18</v>
      </c>
      <c r="K8" s="13">
        <v>54.0</v>
      </c>
      <c r="L8" s="14">
        <v>1373.0</v>
      </c>
      <c r="M8" s="12" t="s">
        <v>18</v>
      </c>
      <c r="N8" s="13">
        <v>33.0</v>
      </c>
      <c r="O8" s="14">
        <v>774.0</v>
      </c>
      <c r="P8" s="12" t="s">
        <v>18</v>
      </c>
      <c r="Q8" s="13" t="s">
        <v>53</v>
      </c>
      <c r="R8" s="14"/>
      <c r="S8" s="12" t="s">
        <v>18</v>
      </c>
      <c r="T8" s="13">
        <v>19.0</v>
      </c>
      <c r="U8" s="14">
        <v>624.0</v>
      </c>
      <c r="V8" s="12" t="s">
        <v>18</v>
      </c>
      <c r="W8" s="13" t="s">
        <v>53</v>
      </c>
      <c r="X8" s="14"/>
    </row>
    <row r="9" ht="14.25" customHeight="1">
      <c r="A9" s="12" t="s">
        <v>19</v>
      </c>
      <c r="B9" s="13">
        <v>58.0</v>
      </c>
      <c r="C9" s="14">
        <v>1996.0</v>
      </c>
      <c r="D9" s="12" t="s">
        <v>19</v>
      </c>
      <c r="E9" s="13" t="s">
        <v>53</v>
      </c>
      <c r="F9" s="14"/>
      <c r="G9" s="12" t="s">
        <v>19</v>
      </c>
      <c r="H9" s="13" t="s">
        <v>53</v>
      </c>
      <c r="I9" s="14"/>
      <c r="J9" s="12" t="s">
        <v>19</v>
      </c>
      <c r="K9" s="13">
        <v>8.0</v>
      </c>
      <c r="L9" s="14">
        <v>182.0</v>
      </c>
      <c r="M9" s="12" t="s">
        <v>19</v>
      </c>
      <c r="N9" s="13">
        <v>34.0</v>
      </c>
      <c r="O9" s="14">
        <v>805.0</v>
      </c>
      <c r="P9" s="12" t="s">
        <v>19</v>
      </c>
      <c r="Q9" s="13" t="s">
        <v>53</v>
      </c>
      <c r="R9" s="14"/>
      <c r="S9" s="12" t="s">
        <v>19</v>
      </c>
      <c r="T9" s="13">
        <v>7.0</v>
      </c>
      <c r="U9" s="14">
        <v>211.0</v>
      </c>
      <c r="V9" s="12" t="s">
        <v>19</v>
      </c>
      <c r="W9" s="13" t="s">
        <v>53</v>
      </c>
      <c r="X9" s="14"/>
    </row>
    <row r="10" ht="14.25" customHeight="1">
      <c r="A10" s="12" t="s">
        <v>20</v>
      </c>
      <c r="B10" s="13">
        <v>40.0</v>
      </c>
      <c r="C10" s="14">
        <v>1544.0</v>
      </c>
      <c r="D10" s="12" t="s">
        <v>20</v>
      </c>
      <c r="E10" s="13" t="s">
        <v>53</v>
      </c>
      <c r="F10" s="14"/>
      <c r="G10" s="12" t="s">
        <v>20</v>
      </c>
      <c r="H10" s="13" t="s">
        <v>53</v>
      </c>
      <c r="I10" s="14"/>
      <c r="J10" s="12" t="s">
        <v>20</v>
      </c>
      <c r="K10" s="13" t="s">
        <v>53</v>
      </c>
      <c r="L10" s="14"/>
      <c r="M10" s="12" t="s">
        <v>20</v>
      </c>
      <c r="N10" s="13">
        <v>40.0</v>
      </c>
      <c r="O10" s="14">
        <v>1438.0</v>
      </c>
      <c r="P10" s="12" t="s">
        <v>20</v>
      </c>
      <c r="Q10" s="13" t="s">
        <v>53</v>
      </c>
      <c r="R10" s="14"/>
      <c r="S10" s="12" t="s">
        <v>20</v>
      </c>
      <c r="T10" s="13" t="s">
        <v>53</v>
      </c>
      <c r="U10" s="14"/>
      <c r="V10" s="12" t="s">
        <v>20</v>
      </c>
      <c r="W10" s="13" t="s">
        <v>53</v>
      </c>
      <c r="X10" s="14"/>
    </row>
    <row r="11" ht="14.25" customHeight="1">
      <c r="A11" s="12" t="s">
        <v>21</v>
      </c>
      <c r="B11" s="40">
        <v>23.0</v>
      </c>
      <c r="C11" s="40">
        <v>1106.0</v>
      </c>
      <c r="D11" s="12" t="s">
        <v>21</v>
      </c>
      <c r="E11" s="13" t="s">
        <v>53</v>
      </c>
      <c r="G11" s="12" t="s">
        <v>21</v>
      </c>
      <c r="H11" s="13" t="s">
        <v>53</v>
      </c>
      <c r="J11" s="12" t="s">
        <v>21</v>
      </c>
      <c r="K11" s="13" t="s">
        <v>53</v>
      </c>
      <c r="M11" s="12" t="s">
        <v>21</v>
      </c>
      <c r="N11" s="13">
        <v>19.0</v>
      </c>
      <c r="O11" s="14">
        <v>573.0</v>
      </c>
      <c r="P11" s="12" t="s">
        <v>21</v>
      </c>
      <c r="Q11" s="13" t="s">
        <v>53</v>
      </c>
      <c r="R11" s="14"/>
      <c r="S11" s="12" t="s">
        <v>21</v>
      </c>
      <c r="T11" s="13" t="s">
        <v>53</v>
      </c>
      <c r="U11" s="14"/>
      <c r="V11" s="12" t="s">
        <v>21</v>
      </c>
      <c r="W11" s="13" t="s">
        <v>53</v>
      </c>
      <c r="X11" s="14"/>
    </row>
    <row r="12" ht="14.25" customHeight="1">
      <c r="A12" s="12" t="s">
        <v>22</v>
      </c>
      <c r="B12" s="40">
        <v>119.0</v>
      </c>
      <c r="C12" s="40">
        <v>6745.0</v>
      </c>
      <c r="D12" s="12" t="s">
        <v>22</v>
      </c>
      <c r="E12" s="13">
        <v>46.0</v>
      </c>
      <c r="F12" s="40">
        <v>3375.0</v>
      </c>
      <c r="G12" s="12" t="s">
        <v>22</v>
      </c>
      <c r="H12" s="13" t="s">
        <v>53</v>
      </c>
      <c r="J12" s="12" t="s">
        <v>22</v>
      </c>
      <c r="K12" s="13" t="s">
        <v>53</v>
      </c>
      <c r="M12" s="12" t="s">
        <v>22</v>
      </c>
      <c r="N12" s="13"/>
      <c r="O12" s="14"/>
      <c r="P12" s="12" t="s">
        <v>22</v>
      </c>
      <c r="Q12" s="13" t="s">
        <v>53</v>
      </c>
      <c r="R12" s="14"/>
      <c r="S12" s="12" t="s">
        <v>22</v>
      </c>
      <c r="T12" s="13" t="s">
        <v>53</v>
      </c>
      <c r="U12" s="14"/>
      <c r="V12" s="12" t="s">
        <v>22</v>
      </c>
      <c r="W12" s="13" t="s">
        <v>53</v>
      </c>
      <c r="X12" s="14"/>
    </row>
    <row r="13" ht="14.25" customHeight="1">
      <c r="A13" s="12" t="s">
        <v>23</v>
      </c>
      <c r="B13" s="40">
        <v>90.0</v>
      </c>
      <c r="C13" s="40">
        <v>6336.0</v>
      </c>
      <c r="D13" s="12" t="s">
        <v>23</v>
      </c>
      <c r="E13" s="13">
        <v>75.0</v>
      </c>
      <c r="F13" s="40">
        <v>5036.0</v>
      </c>
      <c r="G13" s="12" t="s">
        <v>23</v>
      </c>
      <c r="H13" s="13" t="s">
        <v>53</v>
      </c>
      <c r="J13" s="12" t="s">
        <v>23</v>
      </c>
      <c r="K13" s="13" t="s">
        <v>53</v>
      </c>
      <c r="M13" s="12" t="s">
        <v>23</v>
      </c>
      <c r="N13" s="13"/>
      <c r="O13" s="14"/>
      <c r="P13" s="12" t="s">
        <v>23</v>
      </c>
      <c r="Q13" s="13" t="s">
        <v>53</v>
      </c>
      <c r="R13" s="14"/>
      <c r="S13" s="12" t="s">
        <v>23</v>
      </c>
      <c r="T13" s="13" t="s">
        <v>53</v>
      </c>
      <c r="U13" s="14"/>
      <c r="V13" s="12" t="s">
        <v>23</v>
      </c>
      <c r="W13" s="13" t="s">
        <v>53</v>
      </c>
      <c r="X13" s="14"/>
    </row>
    <row r="14" ht="14.25" customHeight="1">
      <c r="A14" s="12" t="s">
        <v>24</v>
      </c>
      <c r="B14" s="40">
        <v>86.0</v>
      </c>
      <c r="C14" s="40">
        <v>5602.0</v>
      </c>
      <c r="D14" s="12" t="s">
        <v>24</v>
      </c>
      <c r="E14" s="13"/>
      <c r="F14" s="13"/>
      <c r="G14" s="12" t="s">
        <v>24</v>
      </c>
      <c r="H14" s="13"/>
      <c r="I14" s="13"/>
      <c r="J14" s="12" t="s">
        <v>24</v>
      </c>
      <c r="K14" s="13" t="s">
        <v>53</v>
      </c>
      <c r="M14" s="12" t="s">
        <v>24</v>
      </c>
      <c r="N14" s="13">
        <v>75.0</v>
      </c>
      <c r="O14" s="40">
        <v>4112.0</v>
      </c>
      <c r="P14" s="12" t="s">
        <v>24</v>
      </c>
      <c r="Q14" s="13" t="s">
        <v>53</v>
      </c>
      <c r="S14" s="12" t="s">
        <v>24</v>
      </c>
      <c r="T14" s="13" t="s">
        <v>53</v>
      </c>
      <c r="V14" s="12" t="s">
        <v>24</v>
      </c>
      <c r="W14" s="13" t="s">
        <v>53</v>
      </c>
    </row>
    <row r="15" ht="14.25" customHeight="1">
      <c r="A15" s="15" t="s">
        <v>25</v>
      </c>
      <c r="B15" s="41">
        <f t="shared" ref="B15:C15" si="1">B3+B4+B5+B6+B7+B8+B9+B10+B11+B12+B13+B14</f>
        <v>721</v>
      </c>
      <c r="C15" s="17">
        <f t="shared" si="1"/>
        <v>37259</v>
      </c>
      <c r="D15" s="15" t="s">
        <v>25</v>
      </c>
      <c r="E15" s="16">
        <f t="shared" ref="E15:F15" si="2">SUM(E3:E14)</f>
        <v>121</v>
      </c>
      <c r="F15" s="17">
        <f t="shared" si="2"/>
        <v>8411</v>
      </c>
      <c r="G15" s="15" t="s">
        <v>25</v>
      </c>
      <c r="H15" s="16">
        <f t="shared" ref="H15:I15" si="3">SUM(H3:H14)</f>
        <v>71</v>
      </c>
      <c r="I15" s="17">
        <f t="shared" si="3"/>
        <v>2395</v>
      </c>
      <c r="J15" s="15" t="s">
        <v>25</v>
      </c>
      <c r="K15" s="16">
        <f>SUM(K3:K14)</f>
        <v>151</v>
      </c>
      <c r="L15" s="17">
        <f>SUM(L3:L9)</f>
        <v>3934</v>
      </c>
      <c r="M15" s="15" t="s">
        <v>25</v>
      </c>
      <c r="N15" s="16">
        <f t="shared" ref="N15:O15" si="4">SUM(N3:N14)</f>
        <v>461</v>
      </c>
      <c r="O15" s="17">
        <f t="shared" si="4"/>
        <v>18477</v>
      </c>
      <c r="P15" s="15" t="s">
        <v>25</v>
      </c>
      <c r="Q15" s="16">
        <f t="shared" ref="Q15:R15" si="5">SUM(Q3:Q14)</f>
        <v>0</v>
      </c>
      <c r="R15" s="17">
        <f t="shared" si="5"/>
        <v>0</v>
      </c>
      <c r="S15" s="15" t="s">
        <v>25</v>
      </c>
      <c r="T15" s="16">
        <f t="shared" ref="T15:U15" si="6">SUM(T3:T14)</f>
        <v>128</v>
      </c>
      <c r="U15" s="17">
        <f t="shared" si="6"/>
        <v>4032</v>
      </c>
      <c r="V15" s="15" t="s">
        <v>25</v>
      </c>
      <c r="W15" s="16">
        <f t="shared" ref="W15:X15" si="7">SUM(W3:W14)</f>
        <v>0</v>
      </c>
      <c r="X15" s="17">
        <f t="shared" si="7"/>
        <v>0</v>
      </c>
    </row>
    <row r="16" ht="14.25" customHeight="1"/>
    <row r="17" ht="14.25" customHeight="1">
      <c r="A17" s="8" t="s">
        <v>6</v>
      </c>
      <c r="B17" s="2"/>
      <c r="C17" s="2"/>
    </row>
    <row r="18" ht="14.25" customHeight="1">
      <c r="A18" s="11" t="s">
        <v>10</v>
      </c>
      <c r="B18" s="11" t="s">
        <v>11</v>
      </c>
      <c r="C18" s="11" t="s">
        <v>12</v>
      </c>
    </row>
    <row r="19" ht="14.25" customHeight="1">
      <c r="A19" s="12" t="s">
        <v>13</v>
      </c>
      <c r="B19" s="13">
        <v>42.0</v>
      </c>
      <c r="C19" s="14">
        <v>1813.0</v>
      </c>
    </row>
    <row r="20" ht="14.25" customHeight="1">
      <c r="A20" s="12" t="s">
        <v>14</v>
      </c>
      <c r="B20" s="13">
        <v>41.0</v>
      </c>
      <c r="C20" s="14">
        <v>2433.0</v>
      </c>
    </row>
    <row r="21" ht="14.25" customHeight="1">
      <c r="A21" s="12" t="s">
        <v>15</v>
      </c>
      <c r="B21" s="13">
        <v>32.0</v>
      </c>
      <c r="C21" s="14">
        <v>1604.0</v>
      </c>
    </row>
    <row r="22" ht="14.25" customHeight="1">
      <c r="A22" s="12" t="s">
        <v>16</v>
      </c>
      <c r="B22" s="13">
        <v>48.0</v>
      </c>
      <c r="C22" s="14">
        <v>1841.0</v>
      </c>
    </row>
    <row r="23" ht="14.25" customHeight="1">
      <c r="A23" s="12" t="s">
        <v>17</v>
      </c>
      <c r="B23" s="13">
        <v>63.0</v>
      </c>
      <c r="C23" s="14">
        <v>1935.0</v>
      </c>
    </row>
    <row r="24" ht="14.25" customHeight="1">
      <c r="A24" s="12" t="s">
        <v>18</v>
      </c>
      <c r="B24" s="13">
        <v>37.0</v>
      </c>
      <c r="C24" s="14">
        <v>981.0</v>
      </c>
    </row>
    <row r="25" ht="14.25" customHeight="1">
      <c r="A25" s="12" t="s">
        <v>19</v>
      </c>
      <c r="B25" s="13" t="s">
        <v>53</v>
      </c>
      <c r="C25" s="14"/>
    </row>
    <row r="26" ht="14.25" customHeight="1">
      <c r="A26" s="12" t="s">
        <v>20</v>
      </c>
      <c r="B26" s="13" t="s">
        <v>53</v>
      </c>
      <c r="C26" s="14"/>
    </row>
    <row r="27" ht="14.25" customHeight="1">
      <c r="A27" s="12" t="s">
        <v>21</v>
      </c>
      <c r="B27" s="13" t="s">
        <v>53</v>
      </c>
      <c r="C27" s="14"/>
    </row>
    <row r="28" ht="14.25" customHeight="1">
      <c r="A28" s="12" t="s">
        <v>22</v>
      </c>
      <c r="B28" s="13" t="s">
        <v>53</v>
      </c>
      <c r="C28" s="14"/>
    </row>
    <row r="29" ht="14.25" customHeight="1">
      <c r="A29" s="12" t="s">
        <v>23</v>
      </c>
      <c r="B29" s="13" t="s">
        <v>53</v>
      </c>
      <c r="C29" s="14"/>
    </row>
    <row r="30" ht="14.25" customHeight="1">
      <c r="A30" s="12" t="s">
        <v>24</v>
      </c>
      <c r="B30" s="13" t="s">
        <v>53</v>
      </c>
    </row>
    <row r="31" ht="14.25" customHeight="1">
      <c r="A31" s="15" t="s">
        <v>25</v>
      </c>
      <c r="B31" s="16">
        <f t="shared" ref="B31:C31" si="8">SUM(B19:B30)</f>
        <v>263</v>
      </c>
      <c r="C31" s="17">
        <f t="shared" si="8"/>
        <v>10607</v>
      </c>
    </row>
    <row r="32" ht="14.25" customHeight="1"/>
    <row r="33" ht="14.25" customHeight="1"/>
    <row r="34" ht="14.25" customHeight="1">
      <c r="A34" s="18" t="s">
        <v>54</v>
      </c>
      <c r="B34" s="2"/>
      <c r="C34" s="2"/>
    </row>
    <row r="35" ht="14.25" customHeight="1">
      <c r="A35" s="19" t="s">
        <v>35</v>
      </c>
      <c r="B35" s="20" t="s">
        <v>11</v>
      </c>
      <c r="C35" s="21" t="s">
        <v>36</v>
      </c>
    </row>
    <row r="36" ht="14.25" customHeight="1">
      <c r="A36" s="13" t="s">
        <v>37</v>
      </c>
      <c r="B36" s="13">
        <v>772.0</v>
      </c>
      <c r="C36" s="14">
        <v>37259.0</v>
      </c>
    </row>
    <row r="37" ht="14.25" customHeight="1">
      <c r="A37" s="13" t="s">
        <v>38</v>
      </c>
      <c r="B37" s="13">
        <v>121.0</v>
      </c>
      <c r="C37" s="14">
        <v>8411.0</v>
      </c>
    </row>
    <row r="38" ht="14.25" customHeight="1">
      <c r="A38" s="13" t="s">
        <v>39</v>
      </c>
      <c r="B38" s="13">
        <v>71.0</v>
      </c>
      <c r="C38" s="14">
        <v>2395.0</v>
      </c>
    </row>
    <row r="39" ht="14.25" customHeight="1">
      <c r="A39" s="13" t="s">
        <v>40</v>
      </c>
      <c r="B39" s="13">
        <v>151.0</v>
      </c>
      <c r="C39" s="14">
        <v>3934.0</v>
      </c>
    </row>
    <row r="40" ht="14.25" customHeight="1">
      <c r="A40" s="13" t="s">
        <v>41</v>
      </c>
      <c r="B40" s="13">
        <v>327.0</v>
      </c>
      <c r="C40" s="14">
        <v>12354.0</v>
      </c>
      <c r="F40" s="12"/>
      <c r="G40" s="12" t="s">
        <v>55</v>
      </c>
    </row>
    <row r="41" ht="14.25" customHeight="1">
      <c r="A41" s="13" t="s">
        <v>42</v>
      </c>
      <c r="B41" s="13"/>
      <c r="C41" s="14"/>
    </row>
    <row r="42" ht="14.25" customHeight="1">
      <c r="A42" s="13" t="s">
        <v>43</v>
      </c>
      <c r="B42" s="13">
        <v>128.0</v>
      </c>
      <c r="C42" s="14">
        <v>4032.0</v>
      </c>
    </row>
    <row r="43" ht="14.25" customHeight="1">
      <c r="A43" s="13" t="s">
        <v>44</v>
      </c>
      <c r="B43" s="13"/>
    </row>
    <row r="44" ht="14.25" customHeight="1">
      <c r="A44" s="13">
        <v>7.0</v>
      </c>
      <c r="B44" s="13">
        <v>263.0</v>
      </c>
      <c r="C44" s="14">
        <v>10607.0</v>
      </c>
    </row>
    <row r="45" ht="14.25" customHeight="1">
      <c r="A45" s="22" t="s">
        <v>25</v>
      </c>
      <c r="B45" s="22">
        <f t="shared" ref="B45:C45" si="9">SUM(B36:B44)</f>
        <v>1833</v>
      </c>
      <c r="C45" s="23">
        <f t="shared" si="9"/>
        <v>78992</v>
      </c>
      <c r="N45" s="42"/>
      <c r="O45" s="2"/>
      <c r="P45" s="2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mergeCells count="12">
    <mergeCell ref="A1:C1"/>
    <mergeCell ref="A17:C17"/>
    <mergeCell ref="A34:C34"/>
    <mergeCell ref="B43:C43"/>
    <mergeCell ref="N45:P45"/>
    <mergeCell ref="D1:F1"/>
    <mergeCell ref="G1:I1"/>
    <mergeCell ref="J1:L1"/>
    <mergeCell ref="M1:O1"/>
    <mergeCell ref="P1:R1"/>
    <mergeCell ref="S1:U1"/>
    <mergeCell ref="V1:X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18.71"/>
    <col customWidth="1" min="3" max="3" width="25.29"/>
    <col customWidth="1" min="4" max="4" width="0.71"/>
    <col customWidth="1" min="6" max="6" width="16.29"/>
    <col customWidth="1" min="7" max="7" width="19.43"/>
    <col customWidth="1" min="8" max="8" width="0.71"/>
    <col customWidth="1" min="11" max="11" width="20.43"/>
    <col customWidth="1" min="12" max="12" width="1.29"/>
    <col customWidth="1" min="14" max="14" width="16.29"/>
    <col customWidth="1" min="15" max="15" width="20.14"/>
  </cols>
  <sheetData>
    <row r="1">
      <c r="A1" s="43"/>
      <c r="B1" s="43"/>
      <c r="C1" s="43"/>
      <c r="D1" s="44"/>
      <c r="E1" s="43"/>
      <c r="F1" s="43"/>
      <c r="G1" s="43"/>
      <c r="H1" s="45"/>
      <c r="I1" s="43"/>
      <c r="J1" s="43"/>
      <c r="K1" s="43"/>
      <c r="L1" s="45"/>
      <c r="M1" s="43"/>
      <c r="N1" s="43"/>
      <c r="O1" s="43"/>
    </row>
    <row r="2">
      <c r="A2" s="46" t="s">
        <v>56</v>
      </c>
      <c r="B2" s="2"/>
      <c r="C2" s="2"/>
      <c r="D2" s="47"/>
      <c r="E2" s="46" t="s">
        <v>57</v>
      </c>
      <c r="F2" s="2"/>
      <c r="G2" s="2"/>
      <c r="H2" s="48"/>
      <c r="I2" s="46" t="s">
        <v>58</v>
      </c>
      <c r="J2" s="2"/>
      <c r="K2" s="2"/>
      <c r="L2" s="45"/>
      <c r="M2" s="46" t="s">
        <v>59</v>
      </c>
      <c r="N2" s="2"/>
      <c r="O2" s="2"/>
    </row>
    <row r="3">
      <c r="A3" s="49" t="s">
        <v>35</v>
      </c>
      <c r="B3" s="50" t="s">
        <v>11</v>
      </c>
      <c r="C3" s="51" t="s">
        <v>36</v>
      </c>
      <c r="D3" s="47"/>
      <c r="E3" s="49" t="s">
        <v>35</v>
      </c>
      <c r="F3" s="50" t="s">
        <v>11</v>
      </c>
      <c r="G3" s="51" t="s">
        <v>36</v>
      </c>
      <c r="H3" s="48"/>
      <c r="I3" s="49" t="s">
        <v>35</v>
      </c>
      <c r="J3" s="50" t="s">
        <v>11</v>
      </c>
      <c r="K3" s="51" t="s">
        <v>36</v>
      </c>
      <c r="L3" s="45"/>
      <c r="M3" s="49" t="s">
        <v>35</v>
      </c>
      <c r="N3" s="50" t="s">
        <v>11</v>
      </c>
      <c r="O3" s="51" t="s">
        <v>36</v>
      </c>
    </row>
    <row r="4">
      <c r="A4" s="52"/>
      <c r="B4" s="53"/>
      <c r="C4" s="54"/>
      <c r="D4" s="47"/>
      <c r="E4" s="52"/>
      <c r="F4" s="53"/>
      <c r="G4" s="54"/>
      <c r="H4" s="48"/>
      <c r="I4" s="52"/>
      <c r="J4" s="53"/>
      <c r="K4" s="54"/>
      <c r="L4" s="45"/>
      <c r="M4" s="52"/>
      <c r="N4" s="53"/>
      <c r="O4" s="54"/>
    </row>
    <row r="5">
      <c r="A5" s="55" t="s">
        <v>13</v>
      </c>
      <c r="B5" s="53">
        <v>64.0</v>
      </c>
      <c r="C5" s="54">
        <v>4005.0</v>
      </c>
      <c r="D5" s="47"/>
      <c r="E5" s="55" t="s">
        <v>13</v>
      </c>
      <c r="F5" s="53">
        <v>70.0</v>
      </c>
      <c r="G5" s="54">
        <v>3280.0</v>
      </c>
      <c r="H5" s="48"/>
      <c r="I5" s="55" t="s">
        <v>13</v>
      </c>
      <c r="J5" s="53"/>
      <c r="K5" s="54"/>
      <c r="L5" s="45"/>
      <c r="M5" s="55" t="s">
        <v>13</v>
      </c>
      <c r="N5" s="53"/>
      <c r="O5" s="54"/>
    </row>
    <row r="6">
      <c r="A6" s="55" t="s">
        <v>14</v>
      </c>
      <c r="B6" s="53">
        <v>113.0</v>
      </c>
      <c r="C6" s="54">
        <v>7153.0</v>
      </c>
      <c r="D6" s="47"/>
      <c r="E6" s="55" t="s">
        <v>14</v>
      </c>
      <c r="F6" s="53">
        <v>94.0</v>
      </c>
      <c r="G6" s="54">
        <v>5416.0</v>
      </c>
      <c r="H6" s="48"/>
      <c r="I6" s="55" t="s">
        <v>14</v>
      </c>
      <c r="J6" s="53"/>
      <c r="K6" s="54"/>
      <c r="L6" s="45"/>
      <c r="M6" s="55" t="s">
        <v>14</v>
      </c>
      <c r="N6" s="53"/>
      <c r="O6" s="54"/>
    </row>
    <row r="7">
      <c r="A7" s="55" t="s">
        <v>15</v>
      </c>
      <c r="B7" s="53">
        <v>117.0</v>
      </c>
      <c r="C7" s="54">
        <v>7144.0</v>
      </c>
      <c r="D7" s="47"/>
      <c r="E7" s="55" t="s">
        <v>15</v>
      </c>
      <c r="F7" s="53">
        <v>84.0</v>
      </c>
      <c r="G7" s="54">
        <v>4646.0</v>
      </c>
      <c r="H7" s="48"/>
      <c r="I7" s="55" t="s">
        <v>15</v>
      </c>
      <c r="J7" s="53"/>
      <c r="K7" s="54"/>
      <c r="L7" s="45"/>
      <c r="M7" s="55" t="s">
        <v>15</v>
      </c>
      <c r="N7" s="53"/>
      <c r="O7" s="54"/>
    </row>
    <row r="8">
      <c r="A8" s="55" t="s">
        <v>16</v>
      </c>
      <c r="B8" s="53">
        <v>69.0</v>
      </c>
      <c r="C8" s="54">
        <v>2849.0</v>
      </c>
      <c r="D8" s="47"/>
      <c r="E8" s="55" t="s">
        <v>16</v>
      </c>
      <c r="F8" s="53">
        <v>66.0</v>
      </c>
      <c r="G8" s="54">
        <v>2706.0</v>
      </c>
      <c r="H8" s="48"/>
      <c r="I8" s="55" t="s">
        <v>16</v>
      </c>
      <c r="J8" s="53">
        <v>4.0</v>
      </c>
      <c r="K8" s="54">
        <v>220.0</v>
      </c>
      <c r="L8" s="45"/>
      <c r="M8" s="55" t="s">
        <v>16</v>
      </c>
      <c r="N8" s="53"/>
      <c r="O8" s="54"/>
    </row>
    <row r="9">
      <c r="A9" s="55" t="s">
        <v>17</v>
      </c>
      <c r="B9" s="53">
        <v>83.0</v>
      </c>
      <c r="C9" s="54">
        <v>3826.0</v>
      </c>
      <c r="D9" s="47"/>
      <c r="E9" s="55" t="s">
        <v>17</v>
      </c>
      <c r="F9" s="53">
        <v>86.0</v>
      </c>
      <c r="G9" s="54">
        <v>3413.0</v>
      </c>
      <c r="H9" s="48"/>
      <c r="I9" s="55" t="s">
        <v>17</v>
      </c>
      <c r="J9" s="53">
        <v>7.0</v>
      </c>
      <c r="K9" s="54">
        <v>298.0</v>
      </c>
      <c r="L9" s="45"/>
      <c r="M9" s="55" t="s">
        <v>17</v>
      </c>
      <c r="N9" s="53"/>
      <c r="O9" s="54"/>
    </row>
    <row r="10">
      <c r="A10" s="55" t="s">
        <v>18</v>
      </c>
      <c r="B10" s="53"/>
      <c r="C10" s="54"/>
      <c r="D10" s="47"/>
      <c r="E10" s="55" t="s">
        <v>18</v>
      </c>
      <c r="F10" s="53">
        <v>112.0</v>
      </c>
      <c r="G10" s="54">
        <v>5168.0</v>
      </c>
      <c r="H10" s="48"/>
      <c r="I10" s="55" t="s">
        <v>18</v>
      </c>
      <c r="J10" s="53">
        <v>16.0</v>
      </c>
      <c r="K10" s="54">
        <v>796.0</v>
      </c>
      <c r="L10" s="45"/>
      <c r="M10" s="55" t="s">
        <v>18</v>
      </c>
      <c r="N10" s="53">
        <v>34.0</v>
      </c>
      <c r="O10" s="54">
        <v>544.0</v>
      </c>
    </row>
    <row r="11">
      <c r="A11" s="55" t="s">
        <v>19</v>
      </c>
      <c r="B11" s="53"/>
      <c r="C11" s="54"/>
      <c r="D11" s="47"/>
      <c r="E11" s="55" t="s">
        <v>19</v>
      </c>
      <c r="F11" s="53"/>
      <c r="G11" s="54"/>
      <c r="H11" s="48"/>
      <c r="I11" s="55" t="s">
        <v>19</v>
      </c>
      <c r="J11" s="53"/>
      <c r="K11" s="54"/>
      <c r="L11" s="45"/>
      <c r="M11" s="55" t="s">
        <v>19</v>
      </c>
      <c r="N11" s="53"/>
      <c r="O11" s="54"/>
    </row>
    <row r="12">
      <c r="A12" s="55" t="s">
        <v>20</v>
      </c>
      <c r="B12" s="53"/>
      <c r="C12" s="54"/>
      <c r="D12" s="47"/>
      <c r="E12" s="55" t="s">
        <v>20</v>
      </c>
      <c r="F12" s="53"/>
      <c r="G12" s="54"/>
      <c r="H12" s="48"/>
      <c r="I12" s="55" t="s">
        <v>20</v>
      </c>
      <c r="J12" s="53"/>
      <c r="K12" s="54"/>
      <c r="L12" s="45"/>
      <c r="M12" s="55" t="s">
        <v>20</v>
      </c>
      <c r="N12" s="53"/>
      <c r="O12" s="54"/>
    </row>
    <row r="13">
      <c r="A13" s="55" t="s">
        <v>21</v>
      </c>
      <c r="B13" s="53"/>
      <c r="C13" s="54"/>
      <c r="D13" s="47"/>
      <c r="E13" s="55" t="s">
        <v>21</v>
      </c>
      <c r="F13" s="53"/>
      <c r="G13" s="54"/>
      <c r="H13" s="48"/>
      <c r="I13" s="55" t="s">
        <v>21</v>
      </c>
      <c r="J13" s="53"/>
      <c r="K13" s="54"/>
      <c r="L13" s="45"/>
      <c r="M13" s="55" t="s">
        <v>21</v>
      </c>
      <c r="N13" s="53"/>
      <c r="O13" s="54"/>
    </row>
    <row r="14">
      <c r="A14" s="55" t="s">
        <v>22</v>
      </c>
      <c r="B14" s="55"/>
      <c r="C14" s="55"/>
      <c r="D14" s="47"/>
      <c r="E14" s="55" t="s">
        <v>22</v>
      </c>
      <c r="F14" s="55"/>
      <c r="G14" s="55"/>
      <c r="H14" s="48"/>
      <c r="I14" s="55" t="s">
        <v>22</v>
      </c>
      <c r="J14" s="55"/>
      <c r="K14" s="55"/>
      <c r="L14" s="45"/>
      <c r="M14" s="55" t="s">
        <v>22</v>
      </c>
      <c r="N14" s="55"/>
      <c r="O14" s="55"/>
    </row>
    <row r="15">
      <c r="A15" s="55" t="s">
        <v>23</v>
      </c>
      <c r="B15" s="52"/>
      <c r="C15" s="52"/>
      <c r="D15" s="47"/>
      <c r="E15" s="55" t="s">
        <v>23</v>
      </c>
      <c r="F15" s="52"/>
      <c r="G15" s="52"/>
      <c r="H15" s="48"/>
      <c r="I15" s="55" t="s">
        <v>23</v>
      </c>
      <c r="J15" s="52"/>
      <c r="K15" s="52"/>
      <c r="L15" s="45"/>
      <c r="M15" s="55" t="s">
        <v>23</v>
      </c>
      <c r="N15" s="52"/>
      <c r="O15" s="52"/>
    </row>
    <row r="16">
      <c r="A16" s="55" t="s">
        <v>24</v>
      </c>
      <c r="B16" s="53"/>
      <c r="C16" s="54"/>
      <c r="D16" s="47"/>
      <c r="E16" s="55" t="s">
        <v>24</v>
      </c>
      <c r="F16" s="53"/>
      <c r="G16" s="54"/>
      <c r="H16" s="48"/>
      <c r="I16" s="55" t="s">
        <v>24</v>
      </c>
      <c r="J16" s="53"/>
      <c r="K16" s="54"/>
      <c r="L16" s="45"/>
      <c r="M16" s="55" t="s">
        <v>24</v>
      </c>
      <c r="N16" s="53"/>
      <c r="O16" s="54"/>
    </row>
    <row r="17">
      <c r="A17" s="43"/>
      <c r="B17" s="43"/>
      <c r="C17" s="43"/>
      <c r="D17" s="47"/>
      <c r="E17" s="55"/>
      <c r="F17" s="55"/>
      <c r="G17" s="55"/>
      <c r="H17" s="48"/>
      <c r="I17" s="55"/>
      <c r="J17" s="55"/>
      <c r="K17" s="55"/>
      <c r="L17" s="45"/>
      <c r="M17" s="55"/>
      <c r="N17" s="55"/>
      <c r="O17" s="55"/>
    </row>
    <row r="18">
      <c r="A18" s="56" t="s">
        <v>25</v>
      </c>
      <c r="B18" s="57">
        <f t="shared" ref="B18:C18" si="1">B5+B6+B7+B8+B9+B10+B11+B12+B13+B14+B15+B16</f>
        <v>446</v>
      </c>
      <c r="C18" s="58">
        <f t="shared" si="1"/>
        <v>24977</v>
      </c>
      <c r="D18" s="47"/>
      <c r="E18" s="56" t="s">
        <v>25</v>
      </c>
      <c r="F18" s="57">
        <f>F5+F6+F7+F8+F9++F11+F10+F12+F13+F14+F15+F16+F17</f>
        <v>512</v>
      </c>
      <c r="G18" s="58">
        <f>G5+G6+G7+G8+G9+G10+G11+G12+G13+G14+G15+G16+G17</f>
        <v>24629</v>
      </c>
      <c r="H18" s="48"/>
      <c r="I18" s="56" t="s">
        <v>25</v>
      </c>
      <c r="J18" s="57">
        <f>J5+J6+J7+J8+J9+J10+J11+J12+J13+J14+J15+J16</f>
        <v>27</v>
      </c>
      <c r="K18" s="58">
        <f>K5+K6+K7+K8+K9+K10+K11+K12+K13+K14+K15+K16+K17</f>
        <v>1314</v>
      </c>
      <c r="L18" s="45"/>
      <c r="M18" s="56" t="s">
        <v>25</v>
      </c>
      <c r="N18" s="57">
        <f>N5+N6+N7+N8+N9+N10+N11+N12+N13+N14+N15+N16</f>
        <v>34</v>
      </c>
      <c r="O18" s="58">
        <f>O5+O6+O7+O8+O9+O10+O11+O12+O13+O14+O15+O16+O17</f>
        <v>544</v>
      </c>
    </row>
    <row r="19">
      <c r="A19" s="43"/>
      <c r="B19" s="53"/>
      <c r="C19" s="54"/>
      <c r="D19" s="44"/>
      <c r="E19" s="43"/>
      <c r="F19" s="43"/>
      <c r="G19" s="43"/>
      <c r="H19" s="45"/>
      <c r="I19" s="43"/>
      <c r="J19" s="43"/>
      <c r="K19" s="43"/>
      <c r="L19" s="45"/>
      <c r="M19" s="43"/>
      <c r="N19" s="43"/>
      <c r="O19" s="43"/>
    </row>
    <row r="20">
      <c r="A20" s="43"/>
      <c r="B20" s="53"/>
      <c r="C20" s="54"/>
      <c r="D20" s="44"/>
      <c r="E20" s="43"/>
      <c r="F20" s="43"/>
      <c r="G20" s="43"/>
      <c r="H20" s="45"/>
      <c r="I20" s="43"/>
      <c r="J20" s="43"/>
      <c r="K20" s="43"/>
      <c r="L20" s="45"/>
      <c r="M20" s="43"/>
      <c r="N20" s="43"/>
      <c r="O20" s="43"/>
    </row>
    <row r="21">
      <c r="A21" s="59" t="s">
        <v>60</v>
      </c>
      <c r="B21" s="2"/>
      <c r="C21" s="2"/>
      <c r="D21" s="44"/>
      <c r="E21" s="43"/>
      <c r="F21" s="43"/>
      <c r="G21" s="43"/>
      <c r="H21" s="45"/>
      <c r="I21" s="43"/>
      <c r="J21" s="43"/>
      <c r="K21" s="43"/>
      <c r="L21" s="45"/>
      <c r="M21" s="43"/>
      <c r="N21" s="43"/>
      <c r="O21" s="43"/>
    </row>
    <row r="22">
      <c r="A22" s="60" t="s">
        <v>10</v>
      </c>
      <c r="B22" s="61" t="s">
        <v>11</v>
      </c>
      <c r="C22" s="62" t="s">
        <v>36</v>
      </c>
      <c r="D22" s="44"/>
      <c r="E22" s="43"/>
      <c r="F22" s="43"/>
      <c r="G22" s="43"/>
      <c r="H22" s="45"/>
      <c r="I22" s="43"/>
      <c r="J22" s="43"/>
      <c r="K22" s="43"/>
      <c r="L22" s="45"/>
      <c r="M22" s="43"/>
      <c r="N22" s="43"/>
      <c r="O22" s="43"/>
    </row>
    <row r="23">
      <c r="A23" s="63"/>
      <c r="B23" s="63"/>
      <c r="C23" s="64"/>
      <c r="D23" s="44"/>
      <c r="E23" s="43"/>
      <c r="F23" s="43"/>
      <c r="G23" s="43"/>
      <c r="H23" s="45"/>
      <c r="I23" s="43"/>
      <c r="J23" s="43"/>
      <c r="K23" s="43"/>
      <c r="L23" s="45"/>
      <c r="M23" s="43"/>
      <c r="N23" s="43"/>
      <c r="O23" s="43"/>
    </row>
    <row r="24">
      <c r="A24" s="65" t="s">
        <v>13</v>
      </c>
      <c r="B24" s="65">
        <f t="shared" ref="B24:B25" si="2">B5+F5+J5</f>
        <v>134</v>
      </c>
      <c r="C24" s="66">
        <v>7285.0</v>
      </c>
      <c r="D24" s="44"/>
      <c r="E24" s="43"/>
      <c r="F24" s="43"/>
      <c r="G24" s="43"/>
      <c r="H24" s="45"/>
      <c r="I24" s="43"/>
      <c r="J24" s="43"/>
      <c r="K24" s="43"/>
      <c r="L24" s="45"/>
      <c r="M24" s="43"/>
      <c r="N24" s="43"/>
      <c r="O24" s="43"/>
    </row>
    <row r="25">
      <c r="A25" s="65" t="s">
        <v>14</v>
      </c>
      <c r="B25" s="65">
        <f t="shared" si="2"/>
        <v>207</v>
      </c>
      <c r="C25" s="66">
        <v>12569.0</v>
      </c>
      <c r="D25" s="44"/>
      <c r="E25" s="43"/>
      <c r="F25" s="43"/>
      <c r="G25" s="43"/>
      <c r="H25" s="45"/>
      <c r="I25" s="43"/>
      <c r="J25" s="43"/>
      <c r="K25" s="43"/>
      <c r="L25" s="45"/>
      <c r="M25" s="43"/>
      <c r="N25" s="43"/>
      <c r="O25" s="43"/>
    </row>
    <row r="26">
      <c r="A26" s="65" t="s">
        <v>15</v>
      </c>
      <c r="B26" s="65">
        <f t="shared" ref="B26:C26" si="3">B7+F7</f>
        <v>201</v>
      </c>
      <c r="C26" s="67">
        <f t="shared" si="3"/>
        <v>11790</v>
      </c>
      <c r="D26" s="44"/>
      <c r="E26" s="43"/>
      <c r="F26" s="43"/>
      <c r="G26" s="43"/>
      <c r="H26" s="45"/>
      <c r="I26" s="43"/>
      <c r="J26" s="43"/>
      <c r="K26" s="43"/>
      <c r="L26" s="45"/>
      <c r="M26" s="43"/>
      <c r="N26" s="43"/>
      <c r="O26" s="43"/>
    </row>
    <row r="27">
      <c r="A27" s="65" t="s">
        <v>16</v>
      </c>
      <c r="B27" s="65">
        <f t="shared" ref="B27:C27" si="4">B8+F8+J8</f>
        <v>139</v>
      </c>
      <c r="C27" s="67">
        <f t="shared" si="4"/>
        <v>5775</v>
      </c>
      <c r="D27" s="44"/>
      <c r="E27" s="43"/>
      <c r="F27" s="43"/>
      <c r="G27" s="43"/>
      <c r="H27" s="45"/>
      <c r="I27" s="43"/>
      <c r="J27" s="43"/>
      <c r="K27" s="43"/>
      <c r="L27" s="45"/>
      <c r="M27" s="43"/>
      <c r="N27" s="43"/>
      <c r="O27" s="43"/>
    </row>
    <row r="28">
      <c r="A28" s="65" t="s">
        <v>17</v>
      </c>
      <c r="B28" s="65">
        <f t="shared" ref="B28:C28" si="5">B9+F9+J9</f>
        <v>176</v>
      </c>
      <c r="C28" s="67">
        <f t="shared" si="5"/>
        <v>7537</v>
      </c>
      <c r="D28" s="44"/>
      <c r="E28" s="43"/>
      <c r="F28" s="43"/>
      <c r="G28" s="43"/>
      <c r="H28" s="45"/>
      <c r="I28" s="43"/>
      <c r="J28" s="43"/>
      <c r="K28" s="43"/>
      <c r="L28" s="45"/>
      <c r="M28" s="43"/>
      <c r="N28" s="43"/>
      <c r="O28" s="43"/>
    </row>
    <row r="29">
      <c r="A29" s="65" t="s">
        <v>18</v>
      </c>
      <c r="B29" s="65">
        <f t="shared" ref="B29:C29" si="6">F10+J10+N10</f>
        <v>162</v>
      </c>
      <c r="C29" s="67">
        <f t="shared" si="6"/>
        <v>6508</v>
      </c>
      <c r="D29" s="44"/>
      <c r="E29" s="43"/>
      <c r="F29" s="43"/>
      <c r="G29" s="43"/>
      <c r="H29" s="45"/>
      <c r="I29" s="43"/>
      <c r="J29" s="43"/>
      <c r="K29" s="43"/>
      <c r="L29" s="45"/>
      <c r="M29" s="43"/>
      <c r="N29" s="43"/>
      <c r="O29" s="43"/>
    </row>
    <row r="30">
      <c r="A30" s="65" t="s">
        <v>19</v>
      </c>
      <c r="B30" s="65"/>
      <c r="C30" s="65"/>
      <c r="D30" s="44"/>
      <c r="E30" s="43"/>
      <c r="F30" s="43"/>
      <c r="G30" s="43"/>
      <c r="H30" s="45"/>
      <c r="I30" s="43"/>
      <c r="J30" s="43"/>
      <c r="K30" s="43"/>
      <c r="L30" s="45"/>
      <c r="M30" s="43"/>
      <c r="N30" s="43"/>
      <c r="O30" s="43"/>
    </row>
    <row r="31">
      <c r="A31" s="65" t="s">
        <v>20</v>
      </c>
      <c r="B31" s="65"/>
      <c r="C31" s="65"/>
      <c r="D31" s="44"/>
      <c r="E31" s="43"/>
      <c r="F31" s="43"/>
      <c r="G31" s="43"/>
      <c r="H31" s="45"/>
      <c r="I31" s="43"/>
      <c r="J31" s="43"/>
      <c r="K31" s="43"/>
      <c r="L31" s="45"/>
      <c r="M31" s="43"/>
      <c r="N31" s="43"/>
      <c r="O31" s="43"/>
    </row>
    <row r="32">
      <c r="A32" s="65" t="s">
        <v>21</v>
      </c>
      <c r="B32" s="65"/>
      <c r="C32" s="65"/>
      <c r="D32" s="44"/>
      <c r="E32" s="43"/>
      <c r="F32" s="43"/>
      <c r="G32" s="43"/>
      <c r="H32" s="45"/>
      <c r="I32" s="43"/>
      <c r="J32" s="43"/>
      <c r="K32" s="43"/>
      <c r="L32" s="45"/>
      <c r="M32" s="43"/>
      <c r="N32" s="43"/>
      <c r="O32" s="43"/>
    </row>
    <row r="33">
      <c r="A33" s="65" t="s">
        <v>22</v>
      </c>
      <c r="B33" s="65"/>
      <c r="C33" s="65"/>
      <c r="D33" s="44"/>
      <c r="E33" s="43"/>
      <c r="F33" s="43"/>
      <c r="G33" s="43"/>
      <c r="H33" s="45"/>
      <c r="I33" s="43"/>
      <c r="J33" s="43"/>
      <c r="K33" s="43"/>
      <c r="L33" s="45"/>
      <c r="M33" s="43"/>
      <c r="N33" s="43"/>
      <c r="O33" s="43"/>
    </row>
    <row r="34">
      <c r="A34" s="65" t="s">
        <v>23</v>
      </c>
      <c r="B34" s="65"/>
      <c r="C34" s="65"/>
      <c r="D34" s="44"/>
      <c r="E34" s="43"/>
      <c r="F34" s="43"/>
      <c r="G34" s="43"/>
      <c r="H34" s="45"/>
      <c r="I34" s="43"/>
      <c r="J34" s="43"/>
      <c r="K34" s="43"/>
      <c r="L34" s="45"/>
      <c r="M34" s="43"/>
      <c r="N34" s="43"/>
      <c r="O34" s="43"/>
    </row>
    <row r="35">
      <c r="A35" s="65" t="s">
        <v>24</v>
      </c>
      <c r="B35" s="65"/>
      <c r="C35" s="65"/>
      <c r="D35" s="44"/>
      <c r="E35" s="43"/>
      <c r="F35" s="43"/>
      <c r="G35" s="43"/>
      <c r="H35" s="45"/>
      <c r="I35" s="43"/>
      <c r="J35" s="43"/>
      <c r="K35" s="43"/>
      <c r="L35" s="45"/>
      <c r="M35" s="43"/>
      <c r="N35" s="43"/>
      <c r="O35" s="43"/>
    </row>
    <row r="36">
      <c r="A36" s="68" t="s">
        <v>25</v>
      </c>
      <c r="B36" s="69">
        <f t="shared" ref="B36:C36" si="7">B24+B25+B26+B27+B28+B29+B30+B31+B32+B33+B34+B35</f>
        <v>1019</v>
      </c>
      <c r="C36" s="70">
        <f t="shared" si="7"/>
        <v>51464</v>
      </c>
      <c r="D36" s="44"/>
      <c r="E36" s="43"/>
      <c r="F36" s="43"/>
      <c r="G36" s="43"/>
      <c r="H36" s="45"/>
      <c r="I36" s="43"/>
      <c r="J36" s="43"/>
      <c r="K36" s="43"/>
      <c r="L36" s="45"/>
      <c r="M36" s="43"/>
      <c r="N36" s="43"/>
      <c r="O36" s="43"/>
    </row>
    <row r="37">
      <c r="D37" s="71"/>
      <c r="H37" s="72"/>
      <c r="L37" s="72"/>
    </row>
    <row r="38">
      <c r="D38" s="71"/>
      <c r="H38" s="72"/>
      <c r="L38" s="72"/>
    </row>
    <row r="39">
      <c r="D39" s="71"/>
      <c r="H39" s="72"/>
      <c r="L39" s="72"/>
    </row>
    <row r="40">
      <c r="D40" s="71"/>
      <c r="H40" s="72"/>
      <c r="L40" s="72"/>
    </row>
    <row r="41">
      <c r="D41" s="71"/>
      <c r="H41" s="72"/>
      <c r="L41" s="72"/>
    </row>
    <row r="42">
      <c r="D42" s="71"/>
      <c r="H42" s="72"/>
      <c r="L42" s="72"/>
    </row>
    <row r="43">
      <c r="D43" s="71"/>
      <c r="H43" s="72"/>
      <c r="L43" s="72"/>
    </row>
    <row r="44">
      <c r="D44" s="71"/>
      <c r="H44" s="72"/>
      <c r="L44" s="72"/>
    </row>
    <row r="45">
      <c r="D45" s="71"/>
      <c r="H45" s="72"/>
      <c r="L45" s="72"/>
    </row>
    <row r="46">
      <c r="D46" s="71"/>
      <c r="H46" s="72"/>
      <c r="L46" s="72"/>
    </row>
    <row r="47">
      <c r="D47" s="71"/>
      <c r="H47" s="72"/>
      <c r="L47" s="72"/>
    </row>
    <row r="48">
      <c r="D48" s="71"/>
      <c r="H48" s="72"/>
      <c r="L48" s="72"/>
    </row>
    <row r="49">
      <c r="D49" s="71"/>
      <c r="H49" s="72"/>
      <c r="L49" s="72"/>
    </row>
    <row r="50">
      <c r="D50" s="71"/>
      <c r="H50" s="72"/>
      <c r="L50" s="72"/>
    </row>
    <row r="51">
      <c r="D51" s="71"/>
      <c r="H51" s="72"/>
      <c r="L51" s="72"/>
    </row>
    <row r="52">
      <c r="D52" s="71"/>
      <c r="H52" s="72"/>
      <c r="L52" s="72"/>
    </row>
    <row r="53">
      <c r="D53" s="71"/>
      <c r="H53" s="72"/>
      <c r="L53" s="72"/>
    </row>
    <row r="54">
      <c r="D54" s="71"/>
      <c r="H54" s="72"/>
      <c r="L54" s="72"/>
    </row>
    <row r="55">
      <c r="D55" s="71"/>
      <c r="H55" s="72"/>
      <c r="L55" s="72"/>
    </row>
    <row r="56">
      <c r="D56" s="71"/>
      <c r="H56" s="72"/>
      <c r="L56" s="72"/>
    </row>
    <row r="57">
      <c r="D57" s="71"/>
      <c r="H57" s="72"/>
      <c r="L57" s="72"/>
    </row>
    <row r="58">
      <c r="D58" s="71"/>
      <c r="H58" s="72"/>
      <c r="L58" s="72"/>
    </row>
    <row r="59">
      <c r="D59" s="71"/>
      <c r="H59" s="72"/>
      <c r="L59" s="72"/>
    </row>
    <row r="60">
      <c r="D60" s="71"/>
      <c r="H60" s="72"/>
      <c r="L60" s="72"/>
    </row>
    <row r="61">
      <c r="D61" s="71"/>
      <c r="H61" s="72"/>
      <c r="L61" s="72"/>
    </row>
    <row r="62">
      <c r="D62" s="71"/>
      <c r="H62" s="72"/>
      <c r="L62" s="72"/>
    </row>
    <row r="63">
      <c r="D63" s="71"/>
      <c r="H63" s="72"/>
      <c r="L63" s="72"/>
    </row>
    <row r="64">
      <c r="D64" s="71"/>
      <c r="H64" s="72"/>
      <c r="L64" s="72"/>
    </row>
    <row r="65">
      <c r="D65" s="71"/>
      <c r="H65" s="72"/>
      <c r="L65" s="72"/>
    </row>
    <row r="66">
      <c r="D66" s="71"/>
      <c r="H66" s="72"/>
      <c r="L66" s="72"/>
    </row>
    <row r="67">
      <c r="D67" s="71"/>
      <c r="H67" s="72"/>
      <c r="L67" s="72"/>
    </row>
    <row r="68">
      <c r="D68" s="71"/>
      <c r="H68" s="72"/>
      <c r="L68" s="72"/>
    </row>
    <row r="69">
      <c r="D69" s="71"/>
      <c r="H69" s="72"/>
      <c r="L69" s="72"/>
    </row>
    <row r="70">
      <c r="D70" s="71"/>
      <c r="H70" s="72"/>
      <c r="L70" s="72"/>
    </row>
    <row r="71">
      <c r="D71" s="71"/>
      <c r="H71" s="72"/>
      <c r="L71" s="72"/>
    </row>
    <row r="72">
      <c r="D72" s="71"/>
      <c r="H72" s="72"/>
      <c r="L72" s="72"/>
    </row>
    <row r="73">
      <c r="D73" s="71"/>
      <c r="H73" s="72"/>
      <c r="L73" s="72"/>
    </row>
    <row r="74">
      <c r="D74" s="71"/>
      <c r="H74" s="72"/>
      <c r="L74" s="72"/>
    </row>
    <row r="75">
      <c r="D75" s="71"/>
      <c r="H75" s="72"/>
      <c r="L75" s="72"/>
    </row>
    <row r="76">
      <c r="D76" s="71"/>
      <c r="H76" s="72"/>
      <c r="L76" s="72"/>
    </row>
    <row r="77">
      <c r="D77" s="71"/>
      <c r="H77" s="72"/>
      <c r="L77" s="72"/>
    </row>
    <row r="78">
      <c r="D78" s="71"/>
      <c r="H78" s="72"/>
      <c r="L78" s="72"/>
    </row>
    <row r="79">
      <c r="D79" s="71"/>
      <c r="H79" s="72"/>
      <c r="L79" s="72"/>
    </row>
    <row r="80">
      <c r="D80" s="71"/>
      <c r="H80" s="72"/>
      <c r="L80" s="72"/>
    </row>
    <row r="81">
      <c r="D81" s="71"/>
      <c r="H81" s="72"/>
      <c r="L81" s="72"/>
    </row>
    <row r="82">
      <c r="D82" s="71"/>
      <c r="H82" s="72"/>
      <c r="L82" s="72"/>
    </row>
    <row r="83">
      <c r="D83" s="71"/>
      <c r="H83" s="72"/>
      <c r="L83" s="72"/>
    </row>
    <row r="84">
      <c r="D84" s="71"/>
      <c r="H84" s="72"/>
      <c r="L84" s="72"/>
    </row>
    <row r="85">
      <c r="D85" s="71"/>
      <c r="H85" s="72"/>
      <c r="L85" s="72"/>
    </row>
    <row r="86">
      <c r="D86" s="71"/>
      <c r="H86" s="72"/>
      <c r="L86" s="72"/>
    </row>
    <row r="87">
      <c r="D87" s="71"/>
      <c r="H87" s="72"/>
      <c r="L87" s="72"/>
    </row>
    <row r="88">
      <c r="D88" s="71"/>
      <c r="H88" s="72"/>
      <c r="L88" s="72"/>
    </row>
    <row r="89">
      <c r="D89" s="71"/>
      <c r="H89" s="72"/>
      <c r="L89" s="72"/>
    </row>
    <row r="90">
      <c r="D90" s="71"/>
      <c r="H90" s="72"/>
      <c r="L90" s="72"/>
    </row>
    <row r="91">
      <c r="D91" s="71"/>
      <c r="H91" s="72"/>
      <c r="L91" s="72"/>
    </row>
    <row r="92">
      <c r="D92" s="71"/>
      <c r="H92" s="72"/>
      <c r="L92" s="72"/>
    </row>
    <row r="93">
      <c r="D93" s="71"/>
      <c r="H93" s="72"/>
      <c r="L93" s="72"/>
    </row>
    <row r="94">
      <c r="D94" s="71"/>
      <c r="H94" s="72"/>
      <c r="L94" s="72"/>
    </row>
    <row r="95">
      <c r="D95" s="71"/>
      <c r="H95" s="72"/>
      <c r="L95" s="72"/>
    </row>
    <row r="96">
      <c r="D96" s="71"/>
      <c r="H96" s="72"/>
      <c r="L96" s="72"/>
    </row>
    <row r="97">
      <c r="D97" s="71"/>
      <c r="H97" s="72"/>
      <c r="L97" s="72"/>
    </row>
    <row r="98">
      <c r="D98" s="71"/>
      <c r="H98" s="72"/>
      <c r="L98" s="72"/>
    </row>
    <row r="99">
      <c r="D99" s="71"/>
      <c r="H99" s="72"/>
      <c r="L99" s="72"/>
    </row>
    <row r="100">
      <c r="D100" s="71"/>
      <c r="H100" s="72"/>
      <c r="L100" s="72"/>
    </row>
    <row r="101">
      <c r="D101" s="71"/>
      <c r="H101" s="72"/>
      <c r="L101" s="72"/>
    </row>
    <row r="102">
      <c r="D102" s="71"/>
      <c r="H102" s="72"/>
      <c r="L102" s="72"/>
    </row>
    <row r="103">
      <c r="D103" s="71"/>
      <c r="H103" s="72"/>
      <c r="L103" s="72"/>
    </row>
    <row r="104">
      <c r="D104" s="71"/>
      <c r="H104" s="72"/>
      <c r="L104" s="72"/>
    </row>
    <row r="105">
      <c r="D105" s="71"/>
      <c r="H105" s="72"/>
      <c r="L105" s="72"/>
    </row>
    <row r="106">
      <c r="D106" s="71"/>
      <c r="H106" s="72"/>
      <c r="L106" s="72"/>
    </row>
    <row r="107">
      <c r="D107" s="71"/>
      <c r="H107" s="72"/>
      <c r="L107" s="72"/>
    </row>
    <row r="108">
      <c r="D108" s="71"/>
      <c r="H108" s="72"/>
      <c r="L108" s="72"/>
    </row>
    <row r="109">
      <c r="D109" s="71"/>
      <c r="H109" s="72"/>
      <c r="L109" s="72"/>
    </row>
    <row r="110">
      <c r="D110" s="71"/>
      <c r="H110" s="72"/>
      <c r="L110" s="72"/>
    </row>
    <row r="111">
      <c r="D111" s="71"/>
      <c r="H111" s="72"/>
      <c r="L111" s="72"/>
    </row>
    <row r="112">
      <c r="D112" s="71"/>
      <c r="H112" s="72"/>
      <c r="L112" s="72"/>
    </row>
    <row r="113">
      <c r="D113" s="71"/>
      <c r="H113" s="72"/>
      <c r="L113" s="72"/>
    </row>
    <row r="114">
      <c r="D114" s="71"/>
      <c r="H114" s="72"/>
      <c r="L114" s="72"/>
    </row>
    <row r="115">
      <c r="D115" s="71"/>
      <c r="H115" s="72"/>
      <c r="L115" s="72"/>
    </row>
    <row r="116">
      <c r="D116" s="71"/>
      <c r="H116" s="72"/>
      <c r="L116" s="72"/>
    </row>
    <row r="117">
      <c r="D117" s="71"/>
      <c r="H117" s="72"/>
      <c r="L117" s="72"/>
    </row>
    <row r="118">
      <c r="D118" s="71"/>
      <c r="H118" s="72"/>
      <c r="L118" s="72"/>
    </row>
    <row r="119">
      <c r="D119" s="71"/>
      <c r="H119" s="72"/>
      <c r="L119" s="72"/>
    </row>
    <row r="120">
      <c r="D120" s="71"/>
      <c r="H120" s="72"/>
      <c r="L120" s="72"/>
    </row>
    <row r="121">
      <c r="D121" s="71"/>
      <c r="H121" s="72"/>
      <c r="L121" s="72"/>
    </row>
    <row r="122">
      <c r="D122" s="71"/>
      <c r="H122" s="72"/>
      <c r="L122" s="72"/>
    </row>
    <row r="123">
      <c r="D123" s="71"/>
      <c r="H123" s="72"/>
      <c r="L123" s="72"/>
    </row>
    <row r="124">
      <c r="D124" s="71"/>
      <c r="H124" s="72"/>
      <c r="L124" s="72"/>
    </row>
    <row r="125">
      <c r="D125" s="71"/>
      <c r="H125" s="72"/>
      <c r="L125" s="72"/>
    </row>
    <row r="126">
      <c r="D126" s="71"/>
      <c r="H126" s="72"/>
      <c r="L126" s="72"/>
    </row>
    <row r="127">
      <c r="D127" s="71"/>
      <c r="H127" s="72"/>
      <c r="L127" s="72"/>
    </row>
    <row r="128">
      <c r="D128" s="71"/>
      <c r="H128" s="72"/>
      <c r="L128" s="72"/>
    </row>
    <row r="129">
      <c r="D129" s="71"/>
      <c r="H129" s="72"/>
      <c r="L129" s="72"/>
    </row>
    <row r="130">
      <c r="D130" s="71"/>
      <c r="H130" s="72"/>
      <c r="L130" s="72"/>
    </row>
    <row r="131">
      <c r="D131" s="71"/>
      <c r="H131" s="72"/>
      <c r="L131" s="72"/>
    </row>
    <row r="132">
      <c r="D132" s="71"/>
      <c r="H132" s="72"/>
      <c r="L132" s="72"/>
    </row>
    <row r="133">
      <c r="D133" s="71"/>
      <c r="H133" s="72"/>
      <c r="L133" s="72"/>
    </row>
    <row r="134">
      <c r="D134" s="71"/>
      <c r="H134" s="72"/>
      <c r="L134" s="72"/>
    </row>
    <row r="135">
      <c r="D135" s="71"/>
      <c r="H135" s="72"/>
      <c r="L135" s="72"/>
    </row>
    <row r="136">
      <c r="D136" s="71"/>
      <c r="H136" s="72"/>
      <c r="L136" s="72"/>
    </row>
    <row r="137">
      <c r="D137" s="71"/>
      <c r="H137" s="72"/>
      <c r="L137" s="72"/>
    </row>
    <row r="138">
      <c r="D138" s="71"/>
      <c r="H138" s="72"/>
      <c r="L138" s="72"/>
    </row>
    <row r="139">
      <c r="D139" s="71"/>
      <c r="H139" s="72"/>
      <c r="L139" s="72"/>
    </row>
    <row r="140">
      <c r="D140" s="71"/>
      <c r="H140" s="72"/>
      <c r="L140" s="72"/>
    </row>
    <row r="141">
      <c r="D141" s="71"/>
      <c r="H141" s="72"/>
      <c r="L141" s="72"/>
    </row>
    <row r="142">
      <c r="D142" s="71"/>
      <c r="H142" s="72"/>
      <c r="L142" s="72"/>
    </row>
    <row r="143">
      <c r="D143" s="71"/>
      <c r="H143" s="72"/>
      <c r="L143" s="72"/>
    </row>
    <row r="144">
      <c r="D144" s="71"/>
      <c r="H144" s="72"/>
      <c r="L144" s="72"/>
    </row>
    <row r="145">
      <c r="D145" s="71"/>
      <c r="H145" s="72"/>
      <c r="L145" s="72"/>
    </row>
    <row r="146">
      <c r="D146" s="71"/>
      <c r="H146" s="72"/>
      <c r="L146" s="72"/>
    </row>
    <row r="147">
      <c r="D147" s="71"/>
      <c r="H147" s="72"/>
      <c r="L147" s="72"/>
    </row>
    <row r="148">
      <c r="D148" s="71"/>
      <c r="H148" s="72"/>
      <c r="L148" s="72"/>
    </row>
    <row r="149">
      <c r="D149" s="71"/>
      <c r="H149" s="72"/>
      <c r="L149" s="72"/>
    </row>
    <row r="150">
      <c r="D150" s="71"/>
      <c r="H150" s="72"/>
      <c r="L150" s="72"/>
    </row>
    <row r="151">
      <c r="D151" s="71"/>
      <c r="H151" s="72"/>
      <c r="L151" s="72"/>
    </row>
    <row r="152">
      <c r="D152" s="71"/>
      <c r="H152" s="72"/>
      <c r="L152" s="72"/>
    </row>
    <row r="153">
      <c r="D153" s="71"/>
      <c r="H153" s="72"/>
      <c r="L153" s="72"/>
    </row>
    <row r="154">
      <c r="D154" s="71"/>
      <c r="H154" s="72"/>
      <c r="L154" s="72"/>
    </row>
    <row r="155">
      <c r="D155" s="71"/>
      <c r="H155" s="72"/>
      <c r="L155" s="72"/>
    </row>
    <row r="156">
      <c r="D156" s="71"/>
      <c r="H156" s="72"/>
      <c r="L156" s="72"/>
    </row>
    <row r="157">
      <c r="D157" s="71"/>
      <c r="H157" s="72"/>
      <c r="L157" s="72"/>
    </row>
    <row r="158">
      <c r="D158" s="71"/>
      <c r="H158" s="72"/>
      <c r="L158" s="72"/>
    </row>
    <row r="159">
      <c r="D159" s="71"/>
      <c r="H159" s="72"/>
      <c r="L159" s="72"/>
    </row>
    <row r="160">
      <c r="D160" s="71"/>
      <c r="H160" s="72"/>
      <c r="L160" s="72"/>
    </row>
    <row r="161">
      <c r="D161" s="71"/>
      <c r="H161" s="72"/>
      <c r="L161" s="72"/>
    </row>
    <row r="162">
      <c r="D162" s="71"/>
      <c r="H162" s="72"/>
      <c r="L162" s="72"/>
    </row>
    <row r="163">
      <c r="D163" s="71"/>
      <c r="H163" s="72"/>
      <c r="L163" s="72"/>
    </row>
    <row r="164">
      <c r="D164" s="71"/>
      <c r="H164" s="72"/>
      <c r="L164" s="72"/>
    </row>
    <row r="165">
      <c r="D165" s="71"/>
      <c r="H165" s="72"/>
      <c r="L165" s="72"/>
    </row>
    <row r="166">
      <c r="D166" s="71"/>
      <c r="H166" s="72"/>
      <c r="L166" s="72"/>
    </row>
    <row r="167">
      <c r="D167" s="71"/>
      <c r="H167" s="72"/>
      <c r="L167" s="72"/>
    </row>
    <row r="168">
      <c r="D168" s="71"/>
      <c r="H168" s="72"/>
      <c r="L168" s="72"/>
    </row>
    <row r="169">
      <c r="D169" s="71"/>
      <c r="H169" s="72"/>
      <c r="L169" s="72"/>
    </row>
    <row r="170">
      <c r="D170" s="71"/>
      <c r="H170" s="72"/>
      <c r="L170" s="72"/>
    </row>
    <row r="171">
      <c r="D171" s="71"/>
      <c r="H171" s="72"/>
      <c r="L171" s="72"/>
    </row>
    <row r="172">
      <c r="D172" s="71"/>
      <c r="H172" s="72"/>
      <c r="L172" s="72"/>
    </row>
    <row r="173">
      <c r="D173" s="71"/>
      <c r="H173" s="72"/>
      <c r="L173" s="72"/>
    </row>
    <row r="174">
      <c r="D174" s="71"/>
      <c r="H174" s="72"/>
      <c r="L174" s="72"/>
    </row>
    <row r="175">
      <c r="D175" s="71"/>
      <c r="H175" s="72"/>
      <c r="L175" s="72"/>
    </row>
    <row r="176">
      <c r="D176" s="71"/>
      <c r="H176" s="72"/>
      <c r="L176" s="72"/>
    </row>
    <row r="177">
      <c r="D177" s="71"/>
      <c r="H177" s="72"/>
      <c r="L177" s="72"/>
    </row>
    <row r="178">
      <c r="D178" s="71"/>
      <c r="H178" s="72"/>
      <c r="L178" s="72"/>
    </row>
    <row r="179">
      <c r="D179" s="71"/>
      <c r="H179" s="72"/>
      <c r="L179" s="72"/>
    </row>
    <row r="180">
      <c r="D180" s="71"/>
      <c r="H180" s="72"/>
      <c r="L180" s="72"/>
    </row>
    <row r="181">
      <c r="D181" s="71"/>
      <c r="H181" s="72"/>
      <c r="L181" s="72"/>
    </row>
    <row r="182">
      <c r="D182" s="71"/>
      <c r="H182" s="72"/>
      <c r="L182" s="72"/>
    </row>
    <row r="183">
      <c r="D183" s="71"/>
      <c r="H183" s="72"/>
      <c r="L183" s="72"/>
    </row>
    <row r="184">
      <c r="D184" s="71"/>
      <c r="H184" s="72"/>
      <c r="L184" s="72"/>
    </row>
    <row r="185">
      <c r="D185" s="71"/>
      <c r="H185" s="72"/>
      <c r="L185" s="72"/>
    </row>
    <row r="186">
      <c r="D186" s="71"/>
      <c r="H186" s="72"/>
      <c r="L186" s="72"/>
    </row>
    <row r="187">
      <c r="D187" s="71"/>
      <c r="H187" s="72"/>
      <c r="L187" s="72"/>
    </row>
    <row r="188">
      <c r="D188" s="71"/>
      <c r="H188" s="72"/>
      <c r="L188" s="72"/>
    </row>
    <row r="189">
      <c r="D189" s="71"/>
      <c r="H189" s="72"/>
      <c r="L189" s="72"/>
    </row>
    <row r="190">
      <c r="D190" s="71"/>
      <c r="H190" s="72"/>
      <c r="L190" s="72"/>
    </row>
    <row r="191">
      <c r="D191" s="71"/>
      <c r="H191" s="72"/>
      <c r="L191" s="72"/>
    </row>
    <row r="192">
      <c r="D192" s="71"/>
      <c r="H192" s="72"/>
      <c r="L192" s="72"/>
    </row>
    <row r="193">
      <c r="D193" s="71"/>
      <c r="H193" s="72"/>
      <c r="L193" s="72"/>
    </row>
    <row r="194">
      <c r="D194" s="71"/>
      <c r="H194" s="72"/>
      <c r="L194" s="72"/>
    </row>
    <row r="195">
      <c r="D195" s="71"/>
      <c r="H195" s="72"/>
      <c r="L195" s="72"/>
    </row>
    <row r="196">
      <c r="D196" s="71"/>
      <c r="H196" s="72"/>
      <c r="L196" s="72"/>
    </row>
    <row r="197">
      <c r="D197" s="71"/>
      <c r="H197" s="72"/>
      <c r="L197" s="72"/>
    </row>
    <row r="198">
      <c r="D198" s="71"/>
      <c r="H198" s="72"/>
      <c r="L198" s="72"/>
    </row>
    <row r="199">
      <c r="D199" s="71"/>
      <c r="H199" s="72"/>
      <c r="L199" s="72"/>
    </row>
    <row r="200">
      <c r="D200" s="71"/>
      <c r="H200" s="72"/>
      <c r="L200" s="72"/>
    </row>
    <row r="201">
      <c r="D201" s="71"/>
      <c r="H201" s="72"/>
      <c r="L201" s="72"/>
    </row>
    <row r="202">
      <c r="D202" s="71"/>
      <c r="H202" s="72"/>
      <c r="L202" s="72"/>
    </row>
    <row r="203">
      <c r="D203" s="71"/>
      <c r="H203" s="72"/>
      <c r="L203" s="72"/>
    </row>
    <row r="204">
      <c r="D204" s="71"/>
      <c r="H204" s="72"/>
      <c r="L204" s="72"/>
    </row>
    <row r="205">
      <c r="D205" s="71"/>
      <c r="H205" s="72"/>
      <c r="L205" s="72"/>
    </row>
    <row r="206">
      <c r="D206" s="71"/>
      <c r="H206" s="72"/>
      <c r="L206" s="72"/>
    </row>
    <row r="207">
      <c r="D207" s="71"/>
      <c r="H207" s="72"/>
      <c r="L207" s="72"/>
    </row>
    <row r="208">
      <c r="D208" s="71"/>
      <c r="H208" s="72"/>
      <c r="L208" s="72"/>
    </row>
    <row r="209">
      <c r="D209" s="71"/>
      <c r="H209" s="72"/>
      <c r="L209" s="72"/>
    </row>
    <row r="210">
      <c r="D210" s="71"/>
      <c r="H210" s="72"/>
      <c r="L210" s="72"/>
    </row>
    <row r="211">
      <c r="D211" s="71"/>
      <c r="H211" s="72"/>
      <c r="L211" s="72"/>
    </row>
    <row r="212">
      <c r="D212" s="71"/>
      <c r="H212" s="72"/>
      <c r="L212" s="72"/>
    </row>
    <row r="213">
      <c r="D213" s="71"/>
      <c r="H213" s="72"/>
      <c r="L213" s="72"/>
    </row>
    <row r="214">
      <c r="D214" s="71"/>
      <c r="H214" s="72"/>
      <c r="L214" s="72"/>
    </row>
    <row r="215">
      <c r="D215" s="71"/>
      <c r="H215" s="72"/>
      <c r="L215" s="72"/>
    </row>
    <row r="216">
      <c r="D216" s="71"/>
      <c r="H216" s="72"/>
      <c r="L216" s="72"/>
    </row>
    <row r="217">
      <c r="D217" s="71"/>
      <c r="H217" s="72"/>
      <c r="L217" s="72"/>
    </row>
    <row r="218">
      <c r="D218" s="71"/>
      <c r="H218" s="72"/>
      <c r="L218" s="72"/>
    </row>
    <row r="219">
      <c r="D219" s="71"/>
      <c r="H219" s="72"/>
      <c r="L219" s="72"/>
    </row>
    <row r="220">
      <c r="D220" s="71"/>
      <c r="H220" s="72"/>
      <c r="L220" s="72"/>
    </row>
    <row r="221">
      <c r="D221" s="71"/>
      <c r="H221" s="72"/>
      <c r="L221" s="72"/>
    </row>
    <row r="222">
      <c r="D222" s="71"/>
      <c r="H222" s="72"/>
      <c r="L222" s="72"/>
    </row>
    <row r="223">
      <c r="D223" s="71"/>
      <c r="H223" s="72"/>
      <c r="L223" s="72"/>
    </row>
    <row r="224">
      <c r="D224" s="71"/>
      <c r="H224" s="72"/>
      <c r="L224" s="72"/>
    </row>
    <row r="225">
      <c r="D225" s="71"/>
      <c r="H225" s="72"/>
      <c r="L225" s="72"/>
    </row>
    <row r="226">
      <c r="D226" s="71"/>
      <c r="H226" s="72"/>
      <c r="L226" s="72"/>
    </row>
    <row r="227">
      <c r="D227" s="71"/>
      <c r="H227" s="72"/>
      <c r="L227" s="72"/>
    </row>
    <row r="228">
      <c r="D228" s="71"/>
      <c r="H228" s="72"/>
      <c r="L228" s="72"/>
    </row>
    <row r="229">
      <c r="D229" s="71"/>
      <c r="H229" s="72"/>
      <c r="L229" s="72"/>
    </row>
    <row r="230">
      <c r="D230" s="71"/>
      <c r="H230" s="72"/>
      <c r="L230" s="72"/>
    </row>
    <row r="231">
      <c r="D231" s="71"/>
      <c r="H231" s="72"/>
      <c r="L231" s="72"/>
    </row>
    <row r="232">
      <c r="D232" s="71"/>
      <c r="H232" s="72"/>
      <c r="L232" s="72"/>
    </row>
    <row r="233">
      <c r="D233" s="71"/>
      <c r="H233" s="72"/>
      <c r="L233" s="72"/>
    </row>
    <row r="234">
      <c r="D234" s="71"/>
      <c r="H234" s="72"/>
      <c r="L234" s="72"/>
    </row>
    <row r="235">
      <c r="D235" s="71"/>
      <c r="H235" s="72"/>
      <c r="L235" s="72"/>
    </row>
    <row r="236">
      <c r="D236" s="71"/>
      <c r="H236" s="72"/>
      <c r="L236" s="72"/>
    </row>
    <row r="237">
      <c r="D237" s="71"/>
      <c r="H237" s="72"/>
      <c r="L237" s="72"/>
    </row>
    <row r="238">
      <c r="D238" s="71"/>
      <c r="H238" s="72"/>
      <c r="L238" s="72"/>
    </row>
    <row r="239">
      <c r="D239" s="71"/>
      <c r="H239" s="72"/>
      <c r="L239" s="72"/>
    </row>
    <row r="240">
      <c r="D240" s="71"/>
      <c r="H240" s="72"/>
      <c r="L240" s="72"/>
    </row>
    <row r="241">
      <c r="D241" s="71"/>
      <c r="H241" s="72"/>
      <c r="L241" s="72"/>
    </row>
    <row r="242">
      <c r="D242" s="71"/>
      <c r="H242" s="72"/>
      <c r="L242" s="72"/>
    </row>
    <row r="243">
      <c r="D243" s="71"/>
      <c r="H243" s="72"/>
      <c r="L243" s="72"/>
    </row>
    <row r="244">
      <c r="D244" s="71"/>
      <c r="H244" s="72"/>
      <c r="L244" s="72"/>
    </row>
    <row r="245">
      <c r="D245" s="71"/>
      <c r="H245" s="72"/>
      <c r="L245" s="72"/>
    </row>
    <row r="246">
      <c r="D246" s="71"/>
      <c r="H246" s="72"/>
      <c r="L246" s="72"/>
    </row>
    <row r="247">
      <c r="D247" s="71"/>
      <c r="H247" s="72"/>
      <c r="L247" s="72"/>
    </row>
    <row r="248">
      <c r="D248" s="71"/>
      <c r="H248" s="72"/>
      <c r="L248" s="72"/>
    </row>
    <row r="249">
      <c r="D249" s="71"/>
      <c r="H249" s="72"/>
      <c r="L249" s="72"/>
    </row>
    <row r="250">
      <c r="D250" s="71"/>
      <c r="H250" s="72"/>
      <c r="L250" s="72"/>
    </row>
    <row r="251">
      <c r="D251" s="71"/>
      <c r="H251" s="72"/>
      <c r="L251" s="72"/>
    </row>
    <row r="252">
      <c r="D252" s="71"/>
      <c r="H252" s="72"/>
      <c r="L252" s="72"/>
    </row>
    <row r="253">
      <c r="D253" s="71"/>
      <c r="H253" s="72"/>
      <c r="L253" s="72"/>
    </row>
    <row r="254">
      <c r="D254" s="71"/>
      <c r="H254" s="72"/>
      <c r="L254" s="72"/>
    </row>
    <row r="255">
      <c r="D255" s="71"/>
      <c r="H255" s="72"/>
      <c r="L255" s="72"/>
    </row>
    <row r="256">
      <c r="D256" s="71"/>
      <c r="H256" s="72"/>
      <c r="L256" s="72"/>
    </row>
    <row r="257">
      <c r="D257" s="71"/>
      <c r="H257" s="72"/>
      <c r="L257" s="72"/>
    </row>
    <row r="258">
      <c r="D258" s="71"/>
      <c r="H258" s="72"/>
      <c r="L258" s="72"/>
    </row>
    <row r="259">
      <c r="D259" s="71"/>
      <c r="H259" s="72"/>
      <c r="L259" s="72"/>
    </row>
    <row r="260">
      <c r="D260" s="71"/>
      <c r="H260" s="72"/>
      <c r="L260" s="72"/>
    </row>
    <row r="261">
      <c r="D261" s="71"/>
      <c r="H261" s="72"/>
      <c r="L261" s="72"/>
    </row>
    <row r="262">
      <c r="D262" s="71"/>
      <c r="H262" s="72"/>
      <c r="L262" s="72"/>
    </row>
    <row r="263">
      <c r="D263" s="71"/>
      <c r="H263" s="72"/>
      <c r="L263" s="72"/>
    </row>
    <row r="264">
      <c r="D264" s="71"/>
      <c r="H264" s="72"/>
      <c r="L264" s="72"/>
    </row>
    <row r="265">
      <c r="D265" s="71"/>
      <c r="H265" s="72"/>
      <c r="L265" s="72"/>
    </row>
    <row r="266">
      <c r="D266" s="71"/>
      <c r="H266" s="72"/>
      <c r="L266" s="72"/>
    </row>
    <row r="267">
      <c r="D267" s="71"/>
      <c r="H267" s="72"/>
      <c r="L267" s="72"/>
    </row>
    <row r="268">
      <c r="D268" s="71"/>
      <c r="H268" s="72"/>
      <c r="L268" s="72"/>
    </row>
    <row r="269">
      <c r="D269" s="71"/>
      <c r="H269" s="72"/>
      <c r="L269" s="72"/>
    </row>
    <row r="270">
      <c r="D270" s="71"/>
      <c r="H270" s="72"/>
      <c r="L270" s="72"/>
    </row>
    <row r="271">
      <c r="D271" s="71"/>
      <c r="H271" s="72"/>
      <c r="L271" s="72"/>
    </row>
    <row r="272">
      <c r="D272" s="71"/>
      <c r="H272" s="72"/>
      <c r="L272" s="72"/>
    </row>
    <row r="273">
      <c r="D273" s="71"/>
      <c r="H273" s="72"/>
      <c r="L273" s="72"/>
    </row>
    <row r="274">
      <c r="D274" s="71"/>
      <c r="H274" s="72"/>
      <c r="L274" s="72"/>
    </row>
    <row r="275">
      <c r="D275" s="71"/>
      <c r="H275" s="72"/>
      <c r="L275" s="72"/>
    </row>
    <row r="276">
      <c r="D276" s="71"/>
      <c r="H276" s="72"/>
      <c r="L276" s="72"/>
    </row>
    <row r="277">
      <c r="D277" s="71"/>
      <c r="H277" s="72"/>
      <c r="L277" s="72"/>
    </row>
    <row r="278">
      <c r="D278" s="71"/>
      <c r="H278" s="72"/>
      <c r="L278" s="72"/>
    </row>
    <row r="279">
      <c r="D279" s="71"/>
      <c r="H279" s="72"/>
      <c r="L279" s="72"/>
    </row>
    <row r="280">
      <c r="D280" s="71"/>
      <c r="H280" s="72"/>
      <c r="L280" s="72"/>
    </row>
    <row r="281">
      <c r="D281" s="71"/>
      <c r="H281" s="72"/>
      <c r="L281" s="72"/>
    </row>
    <row r="282">
      <c r="D282" s="71"/>
      <c r="H282" s="72"/>
      <c r="L282" s="72"/>
    </row>
    <row r="283">
      <c r="D283" s="71"/>
      <c r="H283" s="72"/>
      <c r="L283" s="72"/>
    </row>
    <row r="284">
      <c r="D284" s="71"/>
      <c r="H284" s="72"/>
      <c r="L284" s="72"/>
    </row>
    <row r="285">
      <c r="D285" s="71"/>
      <c r="H285" s="72"/>
      <c r="L285" s="72"/>
    </row>
    <row r="286">
      <c r="D286" s="71"/>
      <c r="H286" s="72"/>
      <c r="L286" s="72"/>
    </row>
    <row r="287">
      <c r="D287" s="71"/>
      <c r="H287" s="72"/>
      <c r="L287" s="72"/>
    </row>
    <row r="288">
      <c r="D288" s="71"/>
      <c r="H288" s="72"/>
      <c r="L288" s="72"/>
    </row>
    <row r="289">
      <c r="D289" s="71"/>
      <c r="H289" s="72"/>
      <c r="L289" s="72"/>
    </row>
    <row r="290">
      <c r="D290" s="71"/>
      <c r="H290" s="72"/>
      <c r="L290" s="72"/>
    </row>
    <row r="291">
      <c r="D291" s="71"/>
      <c r="H291" s="72"/>
      <c r="L291" s="72"/>
    </row>
    <row r="292">
      <c r="D292" s="71"/>
      <c r="H292" s="72"/>
      <c r="L292" s="72"/>
    </row>
    <row r="293">
      <c r="D293" s="71"/>
      <c r="H293" s="72"/>
      <c r="L293" s="72"/>
    </row>
    <row r="294">
      <c r="D294" s="71"/>
      <c r="H294" s="72"/>
      <c r="L294" s="72"/>
    </row>
    <row r="295">
      <c r="D295" s="71"/>
      <c r="H295" s="72"/>
      <c r="L295" s="72"/>
    </row>
    <row r="296">
      <c r="D296" s="71"/>
      <c r="H296" s="72"/>
      <c r="L296" s="72"/>
    </row>
    <row r="297">
      <c r="D297" s="71"/>
      <c r="H297" s="72"/>
      <c r="L297" s="72"/>
    </row>
    <row r="298">
      <c r="D298" s="71"/>
      <c r="H298" s="72"/>
      <c r="L298" s="72"/>
    </row>
    <row r="299">
      <c r="D299" s="71"/>
      <c r="H299" s="72"/>
      <c r="L299" s="72"/>
    </row>
    <row r="300">
      <c r="D300" s="71"/>
      <c r="H300" s="72"/>
      <c r="L300" s="72"/>
    </row>
    <row r="301">
      <c r="D301" s="71"/>
      <c r="H301" s="72"/>
      <c r="L301" s="72"/>
    </row>
    <row r="302">
      <c r="D302" s="71"/>
      <c r="H302" s="72"/>
      <c r="L302" s="72"/>
    </row>
    <row r="303">
      <c r="D303" s="71"/>
      <c r="H303" s="72"/>
      <c r="L303" s="72"/>
    </row>
    <row r="304">
      <c r="D304" s="71"/>
      <c r="H304" s="72"/>
      <c r="L304" s="72"/>
    </row>
    <row r="305">
      <c r="D305" s="71"/>
      <c r="H305" s="72"/>
      <c r="L305" s="72"/>
    </row>
    <row r="306">
      <c r="D306" s="71"/>
      <c r="H306" s="72"/>
      <c r="L306" s="72"/>
    </row>
    <row r="307">
      <c r="D307" s="71"/>
      <c r="H307" s="72"/>
      <c r="L307" s="72"/>
    </row>
    <row r="308">
      <c r="D308" s="71"/>
      <c r="H308" s="72"/>
      <c r="L308" s="72"/>
    </row>
    <row r="309">
      <c r="D309" s="71"/>
      <c r="H309" s="72"/>
      <c r="L309" s="72"/>
    </row>
    <row r="310">
      <c r="D310" s="71"/>
      <c r="H310" s="72"/>
      <c r="L310" s="72"/>
    </row>
    <row r="311">
      <c r="D311" s="71"/>
      <c r="H311" s="72"/>
      <c r="L311" s="72"/>
    </row>
    <row r="312">
      <c r="D312" s="71"/>
      <c r="H312" s="72"/>
      <c r="L312" s="72"/>
    </row>
    <row r="313">
      <c r="D313" s="71"/>
      <c r="H313" s="72"/>
      <c r="L313" s="72"/>
    </row>
    <row r="314">
      <c r="D314" s="71"/>
      <c r="H314" s="72"/>
      <c r="L314" s="72"/>
    </row>
    <row r="315">
      <c r="D315" s="71"/>
      <c r="H315" s="72"/>
      <c r="L315" s="72"/>
    </row>
    <row r="316">
      <c r="D316" s="71"/>
      <c r="H316" s="72"/>
      <c r="L316" s="72"/>
    </row>
    <row r="317">
      <c r="D317" s="71"/>
      <c r="H317" s="72"/>
      <c r="L317" s="72"/>
    </row>
    <row r="318">
      <c r="D318" s="71"/>
      <c r="H318" s="72"/>
      <c r="L318" s="72"/>
    </row>
    <row r="319">
      <c r="D319" s="71"/>
      <c r="H319" s="72"/>
      <c r="L319" s="72"/>
    </row>
    <row r="320">
      <c r="D320" s="71"/>
      <c r="H320" s="72"/>
      <c r="L320" s="72"/>
    </row>
    <row r="321">
      <c r="D321" s="71"/>
      <c r="H321" s="72"/>
      <c r="L321" s="72"/>
    </row>
    <row r="322">
      <c r="D322" s="71"/>
      <c r="H322" s="72"/>
      <c r="L322" s="72"/>
    </row>
    <row r="323">
      <c r="D323" s="71"/>
      <c r="H323" s="72"/>
      <c r="L323" s="72"/>
    </row>
    <row r="324">
      <c r="D324" s="71"/>
      <c r="H324" s="72"/>
      <c r="L324" s="72"/>
    </row>
    <row r="325">
      <c r="D325" s="71"/>
      <c r="H325" s="72"/>
      <c r="L325" s="72"/>
    </row>
    <row r="326">
      <c r="D326" s="71"/>
      <c r="H326" s="72"/>
      <c r="L326" s="72"/>
    </row>
    <row r="327">
      <c r="D327" s="71"/>
      <c r="H327" s="72"/>
      <c r="L327" s="72"/>
    </row>
    <row r="328">
      <c r="D328" s="71"/>
      <c r="H328" s="72"/>
      <c r="L328" s="72"/>
    </row>
    <row r="329">
      <c r="D329" s="71"/>
      <c r="H329" s="72"/>
      <c r="L329" s="72"/>
    </row>
    <row r="330">
      <c r="D330" s="71"/>
      <c r="H330" s="72"/>
      <c r="L330" s="72"/>
    </row>
    <row r="331">
      <c r="D331" s="71"/>
      <c r="H331" s="72"/>
      <c r="L331" s="72"/>
    </row>
    <row r="332">
      <c r="D332" s="71"/>
      <c r="H332" s="72"/>
      <c r="L332" s="72"/>
    </row>
    <row r="333">
      <c r="D333" s="71"/>
      <c r="H333" s="72"/>
      <c r="L333" s="72"/>
    </row>
    <row r="334">
      <c r="D334" s="71"/>
      <c r="H334" s="72"/>
      <c r="L334" s="72"/>
    </row>
    <row r="335">
      <c r="D335" s="71"/>
      <c r="H335" s="72"/>
      <c r="L335" s="72"/>
    </row>
    <row r="336">
      <c r="D336" s="71"/>
      <c r="H336" s="72"/>
      <c r="L336" s="72"/>
    </row>
    <row r="337">
      <c r="D337" s="71"/>
      <c r="H337" s="72"/>
      <c r="L337" s="72"/>
    </row>
    <row r="338">
      <c r="D338" s="71"/>
      <c r="H338" s="72"/>
      <c r="L338" s="72"/>
    </row>
    <row r="339">
      <c r="D339" s="71"/>
      <c r="H339" s="72"/>
      <c r="L339" s="72"/>
    </row>
    <row r="340">
      <c r="D340" s="71"/>
      <c r="H340" s="72"/>
      <c r="L340" s="72"/>
    </row>
    <row r="341">
      <c r="D341" s="71"/>
      <c r="H341" s="72"/>
      <c r="L341" s="72"/>
    </row>
    <row r="342">
      <c r="D342" s="71"/>
      <c r="H342" s="72"/>
      <c r="L342" s="72"/>
    </row>
    <row r="343">
      <c r="D343" s="71"/>
      <c r="H343" s="72"/>
      <c r="L343" s="72"/>
    </row>
    <row r="344">
      <c r="D344" s="71"/>
      <c r="H344" s="72"/>
      <c r="L344" s="72"/>
    </row>
    <row r="345">
      <c r="D345" s="71"/>
      <c r="H345" s="72"/>
      <c r="L345" s="72"/>
    </row>
    <row r="346">
      <c r="D346" s="71"/>
      <c r="H346" s="72"/>
      <c r="L346" s="72"/>
    </row>
    <row r="347">
      <c r="D347" s="71"/>
      <c r="H347" s="72"/>
      <c r="L347" s="72"/>
    </row>
    <row r="348">
      <c r="D348" s="71"/>
      <c r="H348" s="72"/>
      <c r="L348" s="72"/>
    </row>
    <row r="349">
      <c r="D349" s="71"/>
      <c r="H349" s="72"/>
      <c r="L349" s="72"/>
    </row>
    <row r="350">
      <c r="D350" s="71"/>
      <c r="H350" s="72"/>
      <c r="L350" s="72"/>
    </row>
    <row r="351">
      <c r="D351" s="71"/>
      <c r="H351" s="72"/>
      <c r="L351" s="72"/>
    </row>
    <row r="352">
      <c r="D352" s="71"/>
      <c r="H352" s="72"/>
      <c r="L352" s="72"/>
    </row>
    <row r="353">
      <c r="D353" s="71"/>
      <c r="H353" s="72"/>
      <c r="L353" s="72"/>
    </row>
    <row r="354">
      <c r="D354" s="71"/>
      <c r="H354" s="72"/>
      <c r="L354" s="72"/>
    </row>
    <row r="355">
      <c r="D355" s="71"/>
      <c r="H355" s="72"/>
      <c r="L355" s="72"/>
    </row>
    <row r="356">
      <c r="D356" s="71"/>
      <c r="H356" s="72"/>
      <c r="L356" s="72"/>
    </row>
    <row r="357">
      <c r="D357" s="71"/>
      <c r="H357" s="72"/>
      <c r="L357" s="72"/>
    </row>
    <row r="358">
      <c r="D358" s="71"/>
      <c r="H358" s="72"/>
      <c r="L358" s="72"/>
    </row>
    <row r="359">
      <c r="D359" s="71"/>
      <c r="H359" s="72"/>
      <c r="L359" s="72"/>
    </row>
    <row r="360">
      <c r="D360" s="71"/>
      <c r="H360" s="72"/>
      <c r="L360" s="72"/>
    </row>
    <row r="361">
      <c r="D361" s="71"/>
      <c r="H361" s="72"/>
      <c r="L361" s="72"/>
    </row>
    <row r="362">
      <c r="D362" s="71"/>
      <c r="H362" s="72"/>
      <c r="L362" s="72"/>
    </row>
    <row r="363">
      <c r="D363" s="71"/>
      <c r="H363" s="72"/>
      <c r="L363" s="72"/>
    </row>
    <row r="364">
      <c r="D364" s="71"/>
      <c r="H364" s="72"/>
      <c r="L364" s="72"/>
    </row>
    <row r="365">
      <c r="D365" s="71"/>
      <c r="H365" s="72"/>
      <c r="L365" s="72"/>
    </row>
    <row r="366">
      <c r="D366" s="71"/>
      <c r="H366" s="72"/>
      <c r="L366" s="72"/>
    </row>
    <row r="367">
      <c r="D367" s="71"/>
      <c r="H367" s="72"/>
      <c r="L367" s="72"/>
    </row>
    <row r="368">
      <c r="D368" s="71"/>
      <c r="H368" s="72"/>
      <c r="L368" s="72"/>
    </row>
    <row r="369">
      <c r="D369" s="71"/>
      <c r="H369" s="72"/>
      <c r="L369" s="72"/>
    </row>
    <row r="370">
      <c r="D370" s="71"/>
      <c r="H370" s="72"/>
      <c r="L370" s="72"/>
    </row>
    <row r="371">
      <c r="D371" s="71"/>
      <c r="H371" s="72"/>
      <c r="L371" s="72"/>
    </row>
    <row r="372">
      <c r="D372" s="71"/>
      <c r="H372" s="72"/>
      <c r="L372" s="72"/>
    </row>
    <row r="373">
      <c r="D373" s="71"/>
      <c r="H373" s="72"/>
      <c r="L373" s="72"/>
    </row>
    <row r="374">
      <c r="D374" s="71"/>
      <c r="H374" s="72"/>
      <c r="L374" s="72"/>
    </row>
    <row r="375">
      <c r="D375" s="71"/>
      <c r="H375" s="72"/>
      <c r="L375" s="72"/>
    </row>
    <row r="376">
      <c r="D376" s="71"/>
      <c r="H376" s="72"/>
      <c r="L376" s="72"/>
    </row>
    <row r="377">
      <c r="D377" s="71"/>
      <c r="H377" s="72"/>
      <c r="L377" s="72"/>
    </row>
    <row r="378">
      <c r="D378" s="71"/>
      <c r="H378" s="72"/>
      <c r="L378" s="72"/>
    </row>
    <row r="379">
      <c r="D379" s="71"/>
      <c r="H379" s="72"/>
      <c r="L379" s="72"/>
    </row>
    <row r="380">
      <c r="D380" s="71"/>
      <c r="H380" s="72"/>
      <c r="L380" s="72"/>
    </row>
    <row r="381">
      <c r="D381" s="71"/>
      <c r="H381" s="72"/>
      <c r="L381" s="72"/>
    </row>
    <row r="382">
      <c r="D382" s="71"/>
      <c r="H382" s="72"/>
      <c r="L382" s="72"/>
    </row>
    <row r="383">
      <c r="D383" s="71"/>
      <c r="H383" s="72"/>
      <c r="L383" s="72"/>
    </row>
    <row r="384">
      <c r="D384" s="71"/>
      <c r="H384" s="72"/>
      <c r="L384" s="72"/>
    </row>
    <row r="385">
      <c r="D385" s="71"/>
      <c r="H385" s="72"/>
      <c r="L385" s="72"/>
    </row>
    <row r="386">
      <c r="D386" s="71"/>
      <c r="H386" s="72"/>
      <c r="L386" s="72"/>
    </row>
    <row r="387">
      <c r="D387" s="71"/>
      <c r="H387" s="72"/>
      <c r="L387" s="72"/>
    </row>
    <row r="388">
      <c r="D388" s="71"/>
      <c r="H388" s="72"/>
      <c r="L388" s="72"/>
    </row>
    <row r="389">
      <c r="D389" s="71"/>
      <c r="H389" s="72"/>
      <c r="L389" s="72"/>
    </row>
    <row r="390">
      <c r="D390" s="71"/>
      <c r="H390" s="72"/>
      <c r="L390" s="72"/>
    </row>
    <row r="391">
      <c r="D391" s="71"/>
      <c r="H391" s="72"/>
      <c r="L391" s="72"/>
    </row>
    <row r="392">
      <c r="D392" s="71"/>
      <c r="H392" s="72"/>
      <c r="L392" s="72"/>
    </row>
    <row r="393">
      <c r="D393" s="71"/>
      <c r="H393" s="72"/>
      <c r="L393" s="72"/>
    </row>
    <row r="394">
      <c r="D394" s="71"/>
      <c r="H394" s="72"/>
      <c r="L394" s="72"/>
    </row>
    <row r="395">
      <c r="D395" s="71"/>
      <c r="H395" s="72"/>
      <c r="L395" s="72"/>
    </row>
    <row r="396">
      <c r="D396" s="71"/>
      <c r="H396" s="72"/>
      <c r="L396" s="72"/>
    </row>
    <row r="397">
      <c r="D397" s="71"/>
      <c r="H397" s="72"/>
      <c r="L397" s="72"/>
    </row>
    <row r="398">
      <c r="D398" s="71"/>
      <c r="H398" s="72"/>
      <c r="L398" s="72"/>
    </row>
    <row r="399">
      <c r="D399" s="71"/>
      <c r="H399" s="72"/>
      <c r="L399" s="72"/>
    </row>
    <row r="400">
      <c r="D400" s="71"/>
      <c r="H400" s="72"/>
      <c r="L400" s="72"/>
    </row>
    <row r="401">
      <c r="D401" s="71"/>
      <c r="H401" s="72"/>
      <c r="L401" s="72"/>
    </row>
    <row r="402">
      <c r="D402" s="71"/>
      <c r="H402" s="72"/>
      <c r="L402" s="72"/>
    </row>
    <row r="403">
      <c r="D403" s="71"/>
      <c r="H403" s="72"/>
      <c r="L403" s="72"/>
    </row>
    <row r="404">
      <c r="D404" s="71"/>
      <c r="H404" s="72"/>
      <c r="L404" s="72"/>
    </row>
    <row r="405">
      <c r="D405" s="71"/>
      <c r="H405" s="72"/>
      <c r="L405" s="72"/>
    </row>
    <row r="406">
      <c r="D406" s="71"/>
      <c r="H406" s="72"/>
      <c r="L406" s="72"/>
    </row>
    <row r="407">
      <c r="D407" s="71"/>
      <c r="H407" s="72"/>
      <c r="L407" s="72"/>
    </row>
    <row r="408">
      <c r="D408" s="71"/>
      <c r="H408" s="72"/>
      <c r="L408" s="72"/>
    </row>
    <row r="409">
      <c r="D409" s="71"/>
      <c r="H409" s="72"/>
      <c r="L409" s="72"/>
    </row>
    <row r="410">
      <c r="D410" s="71"/>
      <c r="H410" s="72"/>
      <c r="L410" s="72"/>
    </row>
    <row r="411">
      <c r="D411" s="71"/>
      <c r="H411" s="72"/>
      <c r="L411" s="72"/>
    </row>
    <row r="412">
      <c r="D412" s="71"/>
      <c r="H412" s="72"/>
      <c r="L412" s="72"/>
    </row>
    <row r="413">
      <c r="D413" s="71"/>
      <c r="H413" s="72"/>
      <c r="L413" s="72"/>
    </row>
    <row r="414">
      <c r="D414" s="71"/>
      <c r="H414" s="72"/>
      <c r="L414" s="72"/>
    </row>
    <row r="415">
      <c r="D415" s="71"/>
      <c r="H415" s="72"/>
      <c r="L415" s="72"/>
    </row>
    <row r="416">
      <c r="D416" s="71"/>
      <c r="H416" s="72"/>
      <c r="L416" s="72"/>
    </row>
    <row r="417">
      <c r="D417" s="71"/>
      <c r="H417" s="72"/>
      <c r="L417" s="72"/>
    </row>
    <row r="418">
      <c r="D418" s="71"/>
      <c r="H418" s="72"/>
      <c r="L418" s="72"/>
    </row>
    <row r="419">
      <c r="D419" s="71"/>
      <c r="H419" s="72"/>
      <c r="L419" s="72"/>
    </row>
    <row r="420">
      <c r="D420" s="71"/>
      <c r="H420" s="72"/>
      <c r="L420" s="72"/>
    </row>
    <row r="421">
      <c r="D421" s="71"/>
      <c r="H421" s="72"/>
      <c r="L421" s="72"/>
    </row>
    <row r="422">
      <c r="D422" s="71"/>
      <c r="H422" s="72"/>
      <c r="L422" s="72"/>
    </row>
    <row r="423">
      <c r="D423" s="71"/>
      <c r="H423" s="72"/>
      <c r="L423" s="72"/>
    </row>
    <row r="424">
      <c r="D424" s="71"/>
      <c r="H424" s="72"/>
      <c r="L424" s="72"/>
    </row>
    <row r="425">
      <c r="D425" s="71"/>
      <c r="H425" s="72"/>
      <c r="L425" s="72"/>
    </row>
    <row r="426">
      <c r="D426" s="71"/>
      <c r="H426" s="72"/>
      <c r="L426" s="72"/>
    </row>
    <row r="427">
      <c r="D427" s="71"/>
      <c r="H427" s="72"/>
      <c r="L427" s="72"/>
    </row>
    <row r="428">
      <c r="D428" s="71"/>
      <c r="H428" s="72"/>
      <c r="L428" s="72"/>
    </row>
    <row r="429">
      <c r="D429" s="71"/>
      <c r="H429" s="72"/>
      <c r="L429" s="72"/>
    </row>
    <row r="430">
      <c r="D430" s="71"/>
      <c r="H430" s="72"/>
      <c r="L430" s="72"/>
    </row>
    <row r="431">
      <c r="D431" s="71"/>
      <c r="H431" s="72"/>
      <c r="L431" s="72"/>
    </row>
    <row r="432">
      <c r="D432" s="71"/>
      <c r="H432" s="72"/>
      <c r="L432" s="72"/>
    </row>
    <row r="433">
      <c r="D433" s="71"/>
      <c r="H433" s="72"/>
      <c r="L433" s="72"/>
    </row>
    <row r="434">
      <c r="D434" s="71"/>
      <c r="H434" s="72"/>
      <c r="L434" s="72"/>
    </row>
    <row r="435">
      <c r="D435" s="71"/>
      <c r="H435" s="72"/>
      <c r="L435" s="72"/>
    </row>
    <row r="436">
      <c r="D436" s="71"/>
      <c r="H436" s="72"/>
      <c r="L436" s="72"/>
    </row>
    <row r="437">
      <c r="D437" s="71"/>
      <c r="H437" s="72"/>
      <c r="L437" s="72"/>
    </row>
    <row r="438">
      <c r="D438" s="71"/>
      <c r="H438" s="72"/>
      <c r="L438" s="72"/>
    </row>
    <row r="439">
      <c r="D439" s="71"/>
      <c r="H439" s="72"/>
      <c r="L439" s="72"/>
    </row>
    <row r="440">
      <c r="D440" s="71"/>
      <c r="H440" s="72"/>
      <c r="L440" s="72"/>
    </row>
    <row r="441">
      <c r="D441" s="71"/>
      <c r="H441" s="72"/>
      <c r="L441" s="72"/>
    </row>
    <row r="442">
      <c r="D442" s="71"/>
      <c r="H442" s="72"/>
      <c r="L442" s="72"/>
    </row>
    <row r="443">
      <c r="D443" s="71"/>
      <c r="H443" s="72"/>
      <c r="L443" s="72"/>
    </row>
    <row r="444">
      <c r="D444" s="71"/>
      <c r="H444" s="72"/>
      <c r="L444" s="72"/>
    </row>
    <row r="445">
      <c r="D445" s="71"/>
      <c r="H445" s="72"/>
      <c r="L445" s="72"/>
    </row>
    <row r="446">
      <c r="D446" s="71"/>
      <c r="H446" s="72"/>
      <c r="L446" s="72"/>
    </row>
    <row r="447">
      <c r="D447" s="71"/>
      <c r="H447" s="72"/>
      <c r="L447" s="72"/>
    </row>
    <row r="448">
      <c r="D448" s="71"/>
      <c r="H448" s="72"/>
      <c r="L448" s="72"/>
    </row>
    <row r="449">
      <c r="D449" s="71"/>
      <c r="H449" s="72"/>
      <c r="L449" s="72"/>
    </row>
    <row r="450">
      <c r="D450" s="71"/>
      <c r="H450" s="72"/>
      <c r="L450" s="72"/>
    </row>
    <row r="451">
      <c r="D451" s="71"/>
      <c r="H451" s="72"/>
      <c r="L451" s="72"/>
    </row>
    <row r="452">
      <c r="D452" s="71"/>
      <c r="H452" s="72"/>
      <c r="L452" s="72"/>
    </row>
    <row r="453">
      <c r="D453" s="71"/>
      <c r="H453" s="72"/>
      <c r="L453" s="72"/>
    </row>
    <row r="454">
      <c r="D454" s="71"/>
      <c r="H454" s="72"/>
      <c r="L454" s="72"/>
    </row>
    <row r="455">
      <c r="D455" s="71"/>
      <c r="H455" s="72"/>
      <c r="L455" s="72"/>
    </row>
    <row r="456">
      <c r="D456" s="71"/>
      <c r="H456" s="72"/>
      <c r="L456" s="72"/>
    </row>
    <row r="457">
      <c r="D457" s="71"/>
      <c r="H457" s="72"/>
      <c r="L457" s="72"/>
    </row>
    <row r="458">
      <c r="D458" s="71"/>
      <c r="H458" s="72"/>
      <c r="L458" s="72"/>
    </row>
    <row r="459">
      <c r="D459" s="71"/>
      <c r="H459" s="72"/>
      <c r="L459" s="72"/>
    </row>
    <row r="460">
      <c r="D460" s="71"/>
      <c r="H460" s="72"/>
      <c r="L460" s="72"/>
    </row>
    <row r="461">
      <c r="D461" s="71"/>
      <c r="H461" s="72"/>
      <c r="L461" s="72"/>
    </row>
    <row r="462">
      <c r="D462" s="71"/>
      <c r="H462" s="72"/>
      <c r="L462" s="72"/>
    </row>
    <row r="463">
      <c r="D463" s="71"/>
      <c r="H463" s="72"/>
      <c r="L463" s="72"/>
    </row>
    <row r="464">
      <c r="D464" s="71"/>
      <c r="H464" s="72"/>
      <c r="L464" s="72"/>
    </row>
    <row r="465">
      <c r="D465" s="71"/>
      <c r="H465" s="72"/>
      <c r="L465" s="72"/>
    </row>
    <row r="466">
      <c r="D466" s="71"/>
      <c r="H466" s="72"/>
      <c r="L466" s="72"/>
    </row>
    <row r="467">
      <c r="D467" s="71"/>
      <c r="H467" s="72"/>
      <c r="L467" s="72"/>
    </row>
    <row r="468">
      <c r="D468" s="71"/>
      <c r="H468" s="72"/>
      <c r="L468" s="72"/>
    </row>
    <row r="469">
      <c r="D469" s="71"/>
      <c r="H469" s="72"/>
      <c r="L469" s="72"/>
    </row>
    <row r="470">
      <c r="D470" s="71"/>
      <c r="H470" s="72"/>
      <c r="L470" s="72"/>
    </row>
    <row r="471">
      <c r="D471" s="71"/>
      <c r="H471" s="72"/>
      <c r="L471" s="72"/>
    </row>
    <row r="472">
      <c r="D472" s="71"/>
      <c r="H472" s="72"/>
      <c r="L472" s="72"/>
    </row>
    <row r="473">
      <c r="D473" s="71"/>
      <c r="H473" s="72"/>
      <c r="L473" s="72"/>
    </row>
    <row r="474">
      <c r="D474" s="71"/>
      <c r="H474" s="72"/>
      <c r="L474" s="72"/>
    </row>
    <row r="475">
      <c r="D475" s="71"/>
      <c r="H475" s="72"/>
      <c r="L475" s="72"/>
    </row>
    <row r="476">
      <c r="D476" s="71"/>
      <c r="H476" s="72"/>
      <c r="L476" s="72"/>
    </row>
    <row r="477">
      <c r="D477" s="71"/>
      <c r="H477" s="72"/>
      <c r="L477" s="72"/>
    </row>
    <row r="478">
      <c r="D478" s="71"/>
      <c r="H478" s="72"/>
      <c r="L478" s="72"/>
    </row>
    <row r="479">
      <c r="D479" s="71"/>
      <c r="H479" s="72"/>
      <c r="L479" s="72"/>
    </row>
    <row r="480">
      <c r="D480" s="71"/>
      <c r="H480" s="72"/>
      <c r="L480" s="72"/>
    </row>
    <row r="481">
      <c r="D481" s="71"/>
      <c r="H481" s="72"/>
      <c r="L481" s="72"/>
    </row>
    <row r="482">
      <c r="D482" s="71"/>
      <c r="H482" s="72"/>
      <c r="L482" s="72"/>
    </row>
    <row r="483">
      <c r="D483" s="71"/>
      <c r="H483" s="72"/>
      <c r="L483" s="72"/>
    </row>
    <row r="484">
      <c r="D484" s="71"/>
      <c r="H484" s="72"/>
      <c r="L484" s="72"/>
    </row>
    <row r="485">
      <c r="D485" s="71"/>
      <c r="H485" s="72"/>
      <c r="L485" s="72"/>
    </row>
    <row r="486">
      <c r="D486" s="71"/>
      <c r="H486" s="72"/>
      <c r="L486" s="72"/>
    </row>
    <row r="487">
      <c r="D487" s="71"/>
      <c r="H487" s="72"/>
      <c r="L487" s="72"/>
    </row>
    <row r="488">
      <c r="D488" s="71"/>
      <c r="H488" s="72"/>
      <c r="L488" s="72"/>
    </row>
    <row r="489">
      <c r="D489" s="71"/>
      <c r="H489" s="72"/>
      <c r="L489" s="72"/>
    </row>
    <row r="490">
      <c r="D490" s="71"/>
      <c r="H490" s="72"/>
      <c r="L490" s="72"/>
    </row>
    <row r="491">
      <c r="D491" s="71"/>
      <c r="H491" s="72"/>
      <c r="L491" s="72"/>
    </row>
    <row r="492">
      <c r="D492" s="71"/>
      <c r="H492" s="72"/>
      <c r="L492" s="72"/>
    </row>
    <row r="493">
      <c r="D493" s="71"/>
      <c r="H493" s="72"/>
      <c r="L493" s="72"/>
    </row>
    <row r="494">
      <c r="D494" s="71"/>
      <c r="H494" s="72"/>
      <c r="L494" s="72"/>
    </row>
    <row r="495">
      <c r="D495" s="71"/>
      <c r="H495" s="72"/>
      <c r="L495" s="72"/>
    </row>
    <row r="496">
      <c r="D496" s="71"/>
      <c r="H496" s="72"/>
      <c r="L496" s="72"/>
    </row>
    <row r="497">
      <c r="D497" s="71"/>
      <c r="H497" s="72"/>
      <c r="L497" s="72"/>
    </row>
    <row r="498">
      <c r="D498" s="71"/>
      <c r="H498" s="72"/>
      <c r="L498" s="72"/>
    </row>
    <row r="499">
      <c r="D499" s="71"/>
      <c r="H499" s="72"/>
      <c r="L499" s="72"/>
    </row>
    <row r="500">
      <c r="D500" s="71"/>
      <c r="H500" s="72"/>
      <c r="L500" s="72"/>
    </row>
    <row r="501">
      <c r="D501" s="71"/>
      <c r="H501" s="72"/>
      <c r="L501" s="72"/>
    </row>
    <row r="502">
      <c r="D502" s="71"/>
      <c r="H502" s="72"/>
      <c r="L502" s="72"/>
    </row>
    <row r="503">
      <c r="D503" s="71"/>
      <c r="H503" s="72"/>
      <c r="L503" s="72"/>
    </row>
    <row r="504">
      <c r="D504" s="71"/>
      <c r="H504" s="72"/>
      <c r="L504" s="72"/>
    </row>
    <row r="505">
      <c r="D505" s="71"/>
      <c r="H505" s="72"/>
      <c r="L505" s="72"/>
    </row>
    <row r="506">
      <c r="D506" s="71"/>
      <c r="H506" s="72"/>
      <c r="L506" s="72"/>
    </row>
    <row r="507">
      <c r="D507" s="71"/>
      <c r="H507" s="72"/>
      <c r="L507" s="72"/>
    </row>
    <row r="508">
      <c r="D508" s="71"/>
      <c r="H508" s="72"/>
      <c r="L508" s="72"/>
    </row>
    <row r="509">
      <c r="D509" s="71"/>
      <c r="H509" s="72"/>
      <c r="L509" s="72"/>
    </row>
    <row r="510">
      <c r="D510" s="71"/>
      <c r="H510" s="72"/>
      <c r="L510" s="72"/>
    </row>
    <row r="511">
      <c r="D511" s="71"/>
      <c r="H511" s="72"/>
      <c r="L511" s="72"/>
    </row>
    <row r="512">
      <c r="D512" s="71"/>
      <c r="H512" s="72"/>
      <c r="L512" s="72"/>
    </row>
    <row r="513">
      <c r="D513" s="71"/>
      <c r="H513" s="72"/>
      <c r="L513" s="72"/>
    </row>
    <row r="514">
      <c r="D514" s="71"/>
      <c r="H514" s="72"/>
      <c r="L514" s="72"/>
    </row>
    <row r="515">
      <c r="D515" s="71"/>
      <c r="H515" s="72"/>
      <c r="L515" s="72"/>
    </row>
    <row r="516">
      <c r="D516" s="71"/>
      <c r="H516" s="72"/>
      <c r="L516" s="72"/>
    </row>
    <row r="517">
      <c r="D517" s="71"/>
      <c r="H517" s="72"/>
      <c r="L517" s="72"/>
    </row>
    <row r="518">
      <c r="D518" s="71"/>
      <c r="H518" s="72"/>
      <c r="L518" s="72"/>
    </row>
    <row r="519">
      <c r="D519" s="71"/>
      <c r="H519" s="72"/>
      <c r="L519" s="72"/>
    </row>
    <row r="520">
      <c r="D520" s="71"/>
      <c r="H520" s="72"/>
      <c r="L520" s="72"/>
    </row>
    <row r="521">
      <c r="D521" s="71"/>
      <c r="H521" s="72"/>
      <c r="L521" s="72"/>
    </row>
    <row r="522">
      <c r="D522" s="71"/>
      <c r="H522" s="72"/>
      <c r="L522" s="72"/>
    </row>
    <row r="523">
      <c r="D523" s="71"/>
      <c r="H523" s="72"/>
      <c r="L523" s="72"/>
    </row>
    <row r="524">
      <c r="D524" s="71"/>
      <c r="H524" s="72"/>
      <c r="L524" s="72"/>
    </row>
    <row r="525">
      <c r="D525" s="71"/>
      <c r="H525" s="72"/>
      <c r="L525" s="72"/>
    </row>
    <row r="526">
      <c r="D526" s="71"/>
      <c r="H526" s="72"/>
      <c r="L526" s="72"/>
    </row>
    <row r="527">
      <c r="D527" s="71"/>
      <c r="H527" s="72"/>
      <c r="L527" s="72"/>
    </row>
    <row r="528">
      <c r="D528" s="71"/>
      <c r="H528" s="72"/>
      <c r="L528" s="72"/>
    </row>
    <row r="529">
      <c r="D529" s="71"/>
      <c r="H529" s="72"/>
      <c r="L529" s="72"/>
    </row>
    <row r="530">
      <c r="D530" s="71"/>
      <c r="H530" s="72"/>
      <c r="L530" s="72"/>
    </row>
    <row r="531">
      <c r="D531" s="71"/>
      <c r="H531" s="72"/>
      <c r="L531" s="72"/>
    </row>
    <row r="532">
      <c r="D532" s="71"/>
      <c r="H532" s="72"/>
      <c r="L532" s="72"/>
    </row>
    <row r="533">
      <c r="D533" s="71"/>
      <c r="H533" s="72"/>
      <c r="L533" s="72"/>
    </row>
    <row r="534">
      <c r="D534" s="71"/>
      <c r="H534" s="72"/>
      <c r="L534" s="72"/>
    </row>
    <row r="535">
      <c r="D535" s="71"/>
      <c r="H535" s="72"/>
      <c r="L535" s="72"/>
    </row>
    <row r="536">
      <c r="D536" s="71"/>
      <c r="H536" s="72"/>
      <c r="L536" s="72"/>
    </row>
    <row r="537">
      <c r="D537" s="71"/>
      <c r="H537" s="72"/>
      <c r="L537" s="72"/>
    </row>
    <row r="538">
      <c r="D538" s="71"/>
      <c r="H538" s="72"/>
      <c r="L538" s="72"/>
    </row>
    <row r="539">
      <c r="D539" s="71"/>
      <c r="H539" s="72"/>
      <c r="L539" s="72"/>
    </row>
    <row r="540">
      <c r="D540" s="71"/>
      <c r="H540" s="72"/>
      <c r="L540" s="72"/>
    </row>
    <row r="541">
      <c r="D541" s="71"/>
      <c r="H541" s="72"/>
      <c r="L541" s="72"/>
    </row>
    <row r="542">
      <c r="D542" s="71"/>
      <c r="H542" s="72"/>
      <c r="L542" s="72"/>
    </row>
    <row r="543">
      <c r="D543" s="71"/>
      <c r="H543" s="72"/>
      <c r="L543" s="72"/>
    </row>
    <row r="544">
      <c r="D544" s="71"/>
      <c r="H544" s="72"/>
      <c r="L544" s="72"/>
    </row>
    <row r="545">
      <c r="D545" s="71"/>
      <c r="H545" s="72"/>
      <c r="L545" s="72"/>
    </row>
    <row r="546">
      <c r="D546" s="71"/>
      <c r="H546" s="72"/>
      <c r="L546" s="72"/>
    </row>
    <row r="547">
      <c r="D547" s="71"/>
      <c r="H547" s="72"/>
      <c r="L547" s="72"/>
    </row>
    <row r="548">
      <c r="D548" s="71"/>
      <c r="H548" s="72"/>
      <c r="L548" s="72"/>
    </row>
    <row r="549">
      <c r="D549" s="71"/>
      <c r="H549" s="72"/>
      <c r="L549" s="72"/>
    </row>
    <row r="550">
      <c r="D550" s="71"/>
      <c r="H550" s="72"/>
      <c r="L550" s="72"/>
    </row>
    <row r="551">
      <c r="D551" s="71"/>
      <c r="H551" s="72"/>
      <c r="L551" s="72"/>
    </row>
    <row r="552">
      <c r="D552" s="71"/>
      <c r="H552" s="72"/>
      <c r="L552" s="72"/>
    </row>
    <row r="553">
      <c r="D553" s="71"/>
      <c r="H553" s="72"/>
      <c r="L553" s="72"/>
    </row>
    <row r="554">
      <c r="D554" s="71"/>
      <c r="H554" s="72"/>
      <c r="L554" s="72"/>
    </row>
    <row r="555">
      <c r="D555" s="71"/>
      <c r="H555" s="72"/>
      <c r="L555" s="72"/>
    </row>
    <row r="556">
      <c r="D556" s="71"/>
      <c r="H556" s="72"/>
      <c r="L556" s="72"/>
    </row>
    <row r="557">
      <c r="D557" s="71"/>
      <c r="H557" s="72"/>
      <c r="L557" s="72"/>
    </row>
    <row r="558">
      <c r="D558" s="71"/>
      <c r="H558" s="72"/>
      <c r="L558" s="72"/>
    </row>
    <row r="559">
      <c r="D559" s="71"/>
      <c r="H559" s="72"/>
      <c r="L559" s="72"/>
    </row>
    <row r="560">
      <c r="D560" s="71"/>
      <c r="H560" s="72"/>
      <c r="L560" s="72"/>
    </row>
    <row r="561">
      <c r="D561" s="71"/>
      <c r="H561" s="72"/>
      <c r="L561" s="72"/>
    </row>
    <row r="562">
      <c r="D562" s="71"/>
      <c r="H562" s="72"/>
      <c r="L562" s="72"/>
    </row>
    <row r="563">
      <c r="D563" s="71"/>
      <c r="H563" s="72"/>
      <c r="L563" s="72"/>
    </row>
    <row r="564">
      <c r="D564" s="71"/>
      <c r="H564" s="72"/>
      <c r="L564" s="72"/>
    </row>
    <row r="565">
      <c r="D565" s="71"/>
      <c r="H565" s="72"/>
      <c r="L565" s="72"/>
    </row>
    <row r="566">
      <c r="D566" s="71"/>
      <c r="H566" s="72"/>
      <c r="L566" s="72"/>
    </row>
    <row r="567">
      <c r="D567" s="71"/>
      <c r="H567" s="72"/>
      <c r="L567" s="72"/>
    </row>
    <row r="568">
      <c r="D568" s="71"/>
      <c r="H568" s="72"/>
      <c r="L568" s="72"/>
    </row>
    <row r="569">
      <c r="D569" s="71"/>
      <c r="H569" s="72"/>
      <c r="L569" s="72"/>
    </row>
    <row r="570">
      <c r="D570" s="71"/>
      <c r="H570" s="72"/>
      <c r="L570" s="72"/>
    </row>
    <row r="571">
      <c r="D571" s="71"/>
      <c r="H571" s="72"/>
      <c r="L571" s="72"/>
    </row>
    <row r="572">
      <c r="D572" s="71"/>
      <c r="H572" s="72"/>
      <c r="L572" s="72"/>
    </row>
    <row r="573">
      <c r="D573" s="71"/>
      <c r="H573" s="72"/>
      <c r="L573" s="72"/>
    </row>
    <row r="574">
      <c r="D574" s="71"/>
      <c r="H574" s="72"/>
      <c r="L574" s="72"/>
    </row>
    <row r="575">
      <c r="D575" s="71"/>
      <c r="H575" s="72"/>
      <c r="L575" s="72"/>
    </row>
    <row r="576">
      <c r="D576" s="71"/>
      <c r="H576" s="72"/>
      <c r="L576" s="72"/>
    </row>
    <row r="577">
      <c r="D577" s="71"/>
      <c r="H577" s="72"/>
      <c r="L577" s="72"/>
    </row>
    <row r="578">
      <c r="D578" s="71"/>
      <c r="H578" s="72"/>
      <c r="L578" s="72"/>
    </row>
    <row r="579">
      <c r="D579" s="71"/>
      <c r="H579" s="72"/>
      <c r="L579" s="72"/>
    </row>
    <row r="580">
      <c r="D580" s="71"/>
      <c r="H580" s="72"/>
      <c r="L580" s="72"/>
    </row>
    <row r="581">
      <c r="D581" s="71"/>
      <c r="H581" s="72"/>
      <c r="L581" s="72"/>
    </row>
    <row r="582">
      <c r="D582" s="71"/>
      <c r="H582" s="72"/>
      <c r="L582" s="72"/>
    </row>
    <row r="583">
      <c r="D583" s="71"/>
      <c r="H583" s="72"/>
      <c r="L583" s="72"/>
    </row>
    <row r="584">
      <c r="D584" s="71"/>
      <c r="H584" s="72"/>
      <c r="L584" s="72"/>
    </row>
    <row r="585">
      <c r="D585" s="71"/>
      <c r="H585" s="72"/>
      <c r="L585" s="72"/>
    </row>
    <row r="586">
      <c r="D586" s="71"/>
      <c r="H586" s="72"/>
      <c r="L586" s="72"/>
    </row>
    <row r="587">
      <c r="D587" s="71"/>
      <c r="H587" s="72"/>
      <c r="L587" s="72"/>
    </row>
    <row r="588">
      <c r="D588" s="71"/>
      <c r="H588" s="72"/>
      <c r="L588" s="72"/>
    </row>
    <row r="589">
      <c r="D589" s="71"/>
      <c r="H589" s="72"/>
      <c r="L589" s="72"/>
    </row>
    <row r="590">
      <c r="D590" s="71"/>
      <c r="H590" s="72"/>
      <c r="L590" s="72"/>
    </row>
    <row r="591">
      <c r="D591" s="71"/>
      <c r="H591" s="72"/>
      <c r="L591" s="72"/>
    </row>
    <row r="592">
      <c r="D592" s="71"/>
      <c r="H592" s="72"/>
      <c r="L592" s="72"/>
    </row>
    <row r="593">
      <c r="D593" s="71"/>
      <c r="H593" s="72"/>
      <c r="L593" s="72"/>
    </row>
    <row r="594">
      <c r="D594" s="71"/>
      <c r="H594" s="72"/>
      <c r="L594" s="72"/>
    </row>
    <row r="595">
      <c r="D595" s="71"/>
      <c r="H595" s="72"/>
      <c r="L595" s="72"/>
    </row>
    <row r="596">
      <c r="D596" s="71"/>
      <c r="H596" s="72"/>
      <c r="L596" s="72"/>
    </row>
    <row r="597">
      <c r="D597" s="71"/>
      <c r="H597" s="72"/>
      <c r="L597" s="72"/>
    </row>
    <row r="598">
      <c r="D598" s="71"/>
      <c r="H598" s="72"/>
      <c r="L598" s="72"/>
    </row>
    <row r="599">
      <c r="D599" s="71"/>
      <c r="H599" s="72"/>
      <c r="L599" s="72"/>
    </row>
    <row r="600">
      <c r="D600" s="71"/>
      <c r="H600" s="72"/>
      <c r="L600" s="72"/>
    </row>
    <row r="601">
      <c r="D601" s="71"/>
      <c r="H601" s="72"/>
      <c r="L601" s="72"/>
    </row>
    <row r="602">
      <c r="D602" s="71"/>
      <c r="H602" s="72"/>
      <c r="L602" s="72"/>
    </row>
    <row r="603">
      <c r="D603" s="71"/>
      <c r="H603" s="72"/>
      <c r="L603" s="72"/>
    </row>
    <row r="604">
      <c r="D604" s="71"/>
      <c r="H604" s="72"/>
      <c r="L604" s="72"/>
    </row>
    <row r="605">
      <c r="D605" s="71"/>
      <c r="H605" s="72"/>
      <c r="L605" s="72"/>
    </row>
    <row r="606">
      <c r="D606" s="71"/>
      <c r="H606" s="72"/>
      <c r="L606" s="72"/>
    </row>
    <row r="607">
      <c r="D607" s="71"/>
      <c r="H607" s="72"/>
      <c r="L607" s="72"/>
    </row>
    <row r="608">
      <c r="D608" s="71"/>
      <c r="H608" s="72"/>
      <c r="L608" s="72"/>
    </row>
    <row r="609">
      <c r="D609" s="71"/>
      <c r="H609" s="72"/>
      <c r="L609" s="72"/>
    </row>
    <row r="610">
      <c r="D610" s="71"/>
      <c r="H610" s="72"/>
      <c r="L610" s="72"/>
    </row>
    <row r="611">
      <c r="D611" s="71"/>
      <c r="H611" s="72"/>
      <c r="L611" s="72"/>
    </row>
    <row r="612">
      <c r="D612" s="71"/>
      <c r="H612" s="72"/>
      <c r="L612" s="72"/>
    </row>
    <row r="613">
      <c r="D613" s="71"/>
      <c r="H613" s="72"/>
      <c r="L613" s="72"/>
    </row>
    <row r="614">
      <c r="D614" s="71"/>
      <c r="H614" s="72"/>
      <c r="L614" s="72"/>
    </row>
    <row r="615">
      <c r="D615" s="71"/>
      <c r="H615" s="72"/>
      <c r="L615" s="72"/>
    </row>
    <row r="616">
      <c r="D616" s="71"/>
      <c r="H616" s="72"/>
      <c r="L616" s="72"/>
    </row>
    <row r="617">
      <c r="D617" s="71"/>
      <c r="H617" s="72"/>
      <c r="L617" s="72"/>
    </row>
    <row r="618">
      <c r="D618" s="71"/>
      <c r="H618" s="72"/>
      <c r="L618" s="72"/>
    </row>
    <row r="619">
      <c r="D619" s="71"/>
      <c r="H619" s="72"/>
      <c r="L619" s="72"/>
    </row>
    <row r="620">
      <c r="D620" s="71"/>
      <c r="H620" s="72"/>
      <c r="L620" s="72"/>
    </row>
    <row r="621">
      <c r="D621" s="71"/>
      <c r="H621" s="72"/>
      <c r="L621" s="72"/>
    </row>
    <row r="622">
      <c r="D622" s="71"/>
      <c r="H622" s="72"/>
      <c r="L622" s="72"/>
    </row>
    <row r="623">
      <c r="D623" s="71"/>
      <c r="H623" s="72"/>
      <c r="L623" s="72"/>
    </row>
    <row r="624">
      <c r="D624" s="71"/>
      <c r="H624" s="72"/>
      <c r="L624" s="72"/>
    </row>
    <row r="625">
      <c r="D625" s="71"/>
      <c r="H625" s="72"/>
      <c r="L625" s="72"/>
    </row>
    <row r="626">
      <c r="D626" s="71"/>
      <c r="H626" s="72"/>
      <c r="L626" s="72"/>
    </row>
    <row r="627">
      <c r="D627" s="71"/>
      <c r="H627" s="72"/>
      <c r="L627" s="72"/>
    </row>
    <row r="628">
      <c r="D628" s="71"/>
      <c r="H628" s="72"/>
      <c r="L628" s="72"/>
    </row>
    <row r="629">
      <c r="D629" s="71"/>
      <c r="H629" s="72"/>
      <c r="L629" s="72"/>
    </row>
    <row r="630">
      <c r="D630" s="71"/>
      <c r="H630" s="72"/>
      <c r="L630" s="72"/>
    </row>
    <row r="631">
      <c r="D631" s="71"/>
      <c r="H631" s="72"/>
      <c r="L631" s="72"/>
    </row>
    <row r="632">
      <c r="D632" s="71"/>
      <c r="H632" s="72"/>
      <c r="L632" s="72"/>
    </row>
    <row r="633">
      <c r="D633" s="71"/>
      <c r="H633" s="72"/>
      <c r="L633" s="72"/>
    </row>
    <row r="634">
      <c r="D634" s="71"/>
      <c r="H634" s="72"/>
      <c r="L634" s="72"/>
    </row>
    <row r="635">
      <c r="D635" s="71"/>
      <c r="H635" s="72"/>
      <c r="L635" s="72"/>
    </row>
    <row r="636">
      <c r="D636" s="71"/>
      <c r="H636" s="72"/>
      <c r="L636" s="72"/>
    </row>
    <row r="637">
      <c r="D637" s="71"/>
      <c r="H637" s="72"/>
      <c r="L637" s="72"/>
    </row>
    <row r="638">
      <c r="D638" s="71"/>
      <c r="H638" s="72"/>
      <c r="L638" s="72"/>
    </row>
    <row r="639">
      <c r="D639" s="71"/>
      <c r="H639" s="72"/>
      <c r="L639" s="72"/>
    </row>
    <row r="640">
      <c r="D640" s="71"/>
      <c r="H640" s="72"/>
      <c r="L640" s="72"/>
    </row>
    <row r="641">
      <c r="D641" s="71"/>
      <c r="H641" s="72"/>
      <c r="L641" s="72"/>
    </row>
    <row r="642">
      <c r="D642" s="71"/>
      <c r="H642" s="72"/>
      <c r="L642" s="72"/>
    </row>
    <row r="643">
      <c r="D643" s="71"/>
      <c r="H643" s="72"/>
      <c r="L643" s="72"/>
    </row>
    <row r="644">
      <c r="D644" s="71"/>
      <c r="H644" s="72"/>
      <c r="L644" s="72"/>
    </row>
    <row r="645">
      <c r="D645" s="71"/>
      <c r="H645" s="72"/>
      <c r="L645" s="72"/>
    </row>
    <row r="646">
      <c r="D646" s="71"/>
      <c r="H646" s="72"/>
      <c r="L646" s="72"/>
    </row>
    <row r="647">
      <c r="D647" s="71"/>
      <c r="H647" s="72"/>
      <c r="L647" s="72"/>
    </row>
    <row r="648">
      <c r="D648" s="71"/>
      <c r="H648" s="72"/>
      <c r="L648" s="72"/>
    </row>
    <row r="649">
      <c r="D649" s="71"/>
      <c r="H649" s="72"/>
      <c r="L649" s="72"/>
    </row>
    <row r="650">
      <c r="D650" s="71"/>
      <c r="H650" s="72"/>
      <c r="L650" s="72"/>
    </row>
    <row r="651">
      <c r="D651" s="71"/>
      <c r="H651" s="72"/>
      <c r="L651" s="72"/>
    </row>
    <row r="652">
      <c r="D652" s="71"/>
      <c r="H652" s="72"/>
      <c r="L652" s="72"/>
    </row>
    <row r="653">
      <c r="D653" s="71"/>
      <c r="H653" s="72"/>
      <c r="L653" s="72"/>
    </row>
    <row r="654">
      <c r="D654" s="71"/>
      <c r="H654" s="72"/>
      <c r="L654" s="72"/>
    </row>
    <row r="655">
      <c r="D655" s="71"/>
      <c r="H655" s="72"/>
      <c r="L655" s="72"/>
    </row>
    <row r="656">
      <c r="D656" s="71"/>
      <c r="H656" s="72"/>
      <c r="L656" s="72"/>
    </row>
    <row r="657">
      <c r="D657" s="71"/>
      <c r="H657" s="72"/>
      <c r="L657" s="72"/>
    </row>
    <row r="658">
      <c r="D658" s="71"/>
      <c r="H658" s="72"/>
      <c r="L658" s="72"/>
    </row>
    <row r="659">
      <c r="D659" s="71"/>
      <c r="H659" s="72"/>
      <c r="L659" s="72"/>
    </row>
    <row r="660">
      <c r="D660" s="71"/>
      <c r="H660" s="72"/>
      <c r="L660" s="72"/>
    </row>
    <row r="661">
      <c r="D661" s="71"/>
      <c r="H661" s="72"/>
      <c r="L661" s="72"/>
    </row>
    <row r="662">
      <c r="D662" s="71"/>
      <c r="H662" s="72"/>
      <c r="L662" s="72"/>
    </row>
    <row r="663">
      <c r="D663" s="71"/>
      <c r="H663" s="72"/>
      <c r="L663" s="72"/>
    </row>
    <row r="664">
      <c r="D664" s="71"/>
      <c r="H664" s="72"/>
      <c r="L664" s="72"/>
    </row>
    <row r="665">
      <c r="D665" s="71"/>
      <c r="H665" s="72"/>
      <c r="L665" s="72"/>
    </row>
    <row r="666">
      <c r="D666" s="71"/>
      <c r="H666" s="72"/>
      <c r="L666" s="72"/>
    </row>
    <row r="667">
      <c r="D667" s="71"/>
      <c r="H667" s="72"/>
      <c r="L667" s="72"/>
    </row>
    <row r="668">
      <c r="D668" s="71"/>
      <c r="H668" s="72"/>
      <c r="L668" s="72"/>
    </row>
    <row r="669">
      <c r="D669" s="71"/>
      <c r="H669" s="72"/>
      <c r="L669" s="72"/>
    </row>
    <row r="670">
      <c r="D670" s="71"/>
      <c r="H670" s="72"/>
      <c r="L670" s="72"/>
    </row>
    <row r="671">
      <c r="D671" s="71"/>
      <c r="H671" s="72"/>
      <c r="L671" s="72"/>
    </row>
    <row r="672">
      <c r="D672" s="71"/>
      <c r="H672" s="72"/>
      <c r="L672" s="72"/>
    </row>
    <row r="673">
      <c r="D673" s="71"/>
      <c r="H673" s="72"/>
      <c r="L673" s="72"/>
    </row>
    <row r="674">
      <c r="D674" s="71"/>
      <c r="H674" s="72"/>
      <c r="L674" s="72"/>
    </row>
    <row r="675">
      <c r="D675" s="71"/>
      <c r="H675" s="72"/>
      <c r="L675" s="72"/>
    </row>
    <row r="676">
      <c r="D676" s="71"/>
      <c r="H676" s="72"/>
      <c r="L676" s="72"/>
    </row>
    <row r="677">
      <c r="D677" s="71"/>
      <c r="H677" s="72"/>
      <c r="L677" s="72"/>
    </row>
    <row r="678">
      <c r="D678" s="71"/>
      <c r="H678" s="72"/>
      <c r="L678" s="72"/>
    </row>
    <row r="679">
      <c r="D679" s="71"/>
      <c r="H679" s="72"/>
      <c r="L679" s="72"/>
    </row>
    <row r="680">
      <c r="D680" s="71"/>
      <c r="H680" s="72"/>
      <c r="L680" s="72"/>
    </row>
    <row r="681">
      <c r="D681" s="71"/>
      <c r="H681" s="72"/>
      <c r="L681" s="72"/>
    </row>
    <row r="682">
      <c r="D682" s="71"/>
      <c r="H682" s="72"/>
      <c r="L682" s="72"/>
    </row>
    <row r="683">
      <c r="D683" s="71"/>
      <c r="H683" s="72"/>
      <c r="L683" s="72"/>
    </row>
    <row r="684">
      <c r="D684" s="71"/>
      <c r="H684" s="72"/>
      <c r="L684" s="72"/>
    </row>
    <row r="685">
      <c r="D685" s="71"/>
      <c r="H685" s="72"/>
      <c r="L685" s="72"/>
    </row>
    <row r="686">
      <c r="D686" s="71"/>
      <c r="H686" s="72"/>
      <c r="L686" s="72"/>
    </row>
    <row r="687">
      <c r="D687" s="71"/>
      <c r="H687" s="72"/>
      <c r="L687" s="72"/>
    </row>
    <row r="688">
      <c r="D688" s="71"/>
      <c r="H688" s="72"/>
      <c r="L688" s="72"/>
    </row>
    <row r="689">
      <c r="D689" s="71"/>
      <c r="H689" s="72"/>
      <c r="L689" s="72"/>
    </row>
    <row r="690">
      <c r="D690" s="71"/>
      <c r="H690" s="72"/>
      <c r="L690" s="72"/>
    </row>
    <row r="691">
      <c r="D691" s="71"/>
      <c r="H691" s="72"/>
      <c r="L691" s="72"/>
    </row>
    <row r="692">
      <c r="D692" s="71"/>
      <c r="H692" s="72"/>
      <c r="L692" s="72"/>
    </row>
    <row r="693">
      <c r="D693" s="71"/>
      <c r="H693" s="72"/>
      <c r="L693" s="72"/>
    </row>
    <row r="694">
      <c r="D694" s="71"/>
      <c r="H694" s="72"/>
      <c r="L694" s="72"/>
    </row>
    <row r="695">
      <c r="D695" s="71"/>
      <c r="H695" s="72"/>
      <c r="L695" s="72"/>
    </row>
    <row r="696">
      <c r="D696" s="71"/>
      <c r="H696" s="72"/>
      <c r="L696" s="72"/>
    </row>
    <row r="697">
      <c r="D697" s="71"/>
      <c r="H697" s="72"/>
      <c r="L697" s="72"/>
    </row>
    <row r="698">
      <c r="D698" s="71"/>
      <c r="H698" s="72"/>
      <c r="L698" s="72"/>
    </row>
    <row r="699">
      <c r="D699" s="71"/>
      <c r="H699" s="72"/>
      <c r="L699" s="72"/>
    </row>
    <row r="700">
      <c r="D700" s="71"/>
      <c r="H700" s="72"/>
      <c r="L700" s="72"/>
    </row>
    <row r="701">
      <c r="D701" s="71"/>
      <c r="H701" s="72"/>
      <c r="L701" s="72"/>
    </row>
    <row r="702">
      <c r="D702" s="71"/>
      <c r="H702" s="72"/>
      <c r="L702" s="72"/>
    </row>
    <row r="703">
      <c r="D703" s="71"/>
      <c r="H703" s="72"/>
      <c r="L703" s="72"/>
    </row>
    <row r="704">
      <c r="D704" s="71"/>
      <c r="H704" s="72"/>
      <c r="L704" s="72"/>
    </row>
    <row r="705">
      <c r="D705" s="71"/>
      <c r="H705" s="72"/>
      <c r="L705" s="72"/>
    </row>
    <row r="706">
      <c r="D706" s="71"/>
      <c r="H706" s="72"/>
      <c r="L706" s="72"/>
    </row>
    <row r="707">
      <c r="D707" s="71"/>
      <c r="H707" s="72"/>
      <c r="L707" s="72"/>
    </row>
    <row r="708">
      <c r="D708" s="71"/>
      <c r="H708" s="72"/>
      <c r="L708" s="72"/>
    </row>
    <row r="709">
      <c r="D709" s="71"/>
      <c r="H709" s="72"/>
      <c r="L709" s="72"/>
    </row>
    <row r="710">
      <c r="D710" s="71"/>
      <c r="H710" s="72"/>
      <c r="L710" s="72"/>
    </row>
    <row r="711">
      <c r="D711" s="71"/>
      <c r="H711" s="72"/>
      <c r="L711" s="72"/>
    </row>
    <row r="712">
      <c r="D712" s="71"/>
      <c r="H712" s="72"/>
      <c r="L712" s="72"/>
    </row>
    <row r="713">
      <c r="D713" s="71"/>
      <c r="H713" s="72"/>
      <c r="L713" s="72"/>
    </row>
    <row r="714">
      <c r="D714" s="71"/>
      <c r="H714" s="72"/>
      <c r="L714" s="72"/>
    </row>
    <row r="715">
      <c r="D715" s="71"/>
      <c r="H715" s="72"/>
      <c r="L715" s="72"/>
    </row>
    <row r="716">
      <c r="D716" s="71"/>
      <c r="H716" s="72"/>
      <c r="L716" s="72"/>
    </row>
    <row r="717">
      <c r="D717" s="71"/>
      <c r="H717" s="72"/>
      <c r="L717" s="72"/>
    </row>
    <row r="718">
      <c r="D718" s="71"/>
      <c r="H718" s="72"/>
      <c r="L718" s="72"/>
    </row>
    <row r="719">
      <c r="D719" s="71"/>
      <c r="H719" s="72"/>
      <c r="L719" s="72"/>
    </row>
    <row r="720">
      <c r="D720" s="71"/>
      <c r="H720" s="72"/>
      <c r="L720" s="72"/>
    </row>
    <row r="721">
      <c r="D721" s="71"/>
      <c r="H721" s="72"/>
      <c r="L721" s="72"/>
    </row>
    <row r="722">
      <c r="D722" s="71"/>
      <c r="H722" s="72"/>
      <c r="L722" s="72"/>
    </row>
    <row r="723">
      <c r="D723" s="71"/>
      <c r="H723" s="72"/>
      <c r="L723" s="72"/>
    </row>
    <row r="724">
      <c r="D724" s="71"/>
      <c r="H724" s="72"/>
      <c r="L724" s="72"/>
    </row>
    <row r="725">
      <c r="D725" s="71"/>
      <c r="H725" s="72"/>
      <c r="L725" s="72"/>
    </row>
    <row r="726">
      <c r="D726" s="71"/>
      <c r="H726" s="72"/>
      <c r="L726" s="72"/>
    </row>
    <row r="727">
      <c r="D727" s="71"/>
      <c r="H727" s="72"/>
      <c r="L727" s="72"/>
    </row>
    <row r="728">
      <c r="D728" s="71"/>
      <c r="H728" s="72"/>
      <c r="L728" s="72"/>
    </row>
    <row r="729">
      <c r="D729" s="71"/>
      <c r="H729" s="72"/>
      <c r="L729" s="72"/>
    </row>
    <row r="730">
      <c r="D730" s="71"/>
      <c r="H730" s="72"/>
      <c r="L730" s="72"/>
    </row>
    <row r="731">
      <c r="D731" s="71"/>
      <c r="H731" s="72"/>
      <c r="L731" s="72"/>
    </row>
    <row r="732">
      <c r="D732" s="71"/>
      <c r="H732" s="72"/>
      <c r="L732" s="72"/>
    </row>
    <row r="733">
      <c r="D733" s="71"/>
      <c r="H733" s="72"/>
      <c r="L733" s="72"/>
    </row>
    <row r="734">
      <c r="D734" s="71"/>
      <c r="H734" s="72"/>
      <c r="L734" s="72"/>
    </row>
    <row r="735">
      <c r="D735" s="71"/>
      <c r="H735" s="72"/>
      <c r="L735" s="72"/>
    </row>
    <row r="736">
      <c r="D736" s="71"/>
      <c r="H736" s="72"/>
      <c r="L736" s="72"/>
    </row>
    <row r="737">
      <c r="D737" s="71"/>
      <c r="H737" s="72"/>
      <c r="L737" s="72"/>
    </row>
    <row r="738">
      <c r="D738" s="71"/>
      <c r="H738" s="72"/>
      <c r="L738" s="72"/>
    </row>
    <row r="739">
      <c r="D739" s="71"/>
      <c r="H739" s="72"/>
      <c r="L739" s="72"/>
    </row>
    <row r="740">
      <c r="D740" s="71"/>
      <c r="H740" s="72"/>
      <c r="L740" s="72"/>
    </row>
    <row r="741">
      <c r="D741" s="71"/>
      <c r="H741" s="72"/>
      <c r="L741" s="72"/>
    </row>
    <row r="742">
      <c r="D742" s="71"/>
      <c r="H742" s="72"/>
      <c r="L742" s="72"/>
    </row>
    <row r="743">
      <c r="D743" s="71"/>
      <c r="H743" s="72"/>
      <c r="L743" s="72"/>
    </row>
    <row r="744">
      <c r="D744" s="71"/>
      <c r="H744" s="72"/>
      <c r="L744" s="72"/>
    </row>
    <row r="745">
      <c r="D745" s="71"/>
      <c r="H745" s="72"/>
      <c r="L745" s="72"/>
    </row>
    <row r="746">
      <c r="D746" s="71"/>
      <c r="H746" s="72"/>
      <c r="L746" s="72"/>
    </row>
    <row r="747">
      <c r="D747" s="71"/>
      <c r="H747" s="72"/>
      <c r="L747" s="72"/>
    </row>
    <row r="748">
      <c r="D748" s="71"/>
      <c r="H748" s="72"/>
      <c r="L748" s="72"/>
    </row>
    <row r="749">
      <c r="D749" s="71"/>
      <c r="H749" s="72"/>
      <c r="L749" s="72"/>
    </row>
    <row r="750">
      <c r="D750" s="71"/>
      <c r="H750" s="72"/>
      <c r="L750" s="72"/>
    </row>
    <row r="751">
      <c r="D751" s="71"/>
      <c r="H751" s="72"/>
      <c r="L751" s="72"/>
    </row>
    <row r="752">
      <c r="D752" s="71"/>
      <c r="H752" s="72"/>
      <c r="L752" s="72"/>
    </row>
    <row r="753">
      <c r="D753" s="71"/>
      <c r="H753" s="72"/>
      <c r="L753" s="72"/>
    </row>
    <row r="754">
      <c r="D754" s="71"/>
      <c r="H754" s="72"/>
      <c r="L754" s="72"/>
    </row>
    <row r="755">
      <c r="D755" s="71"/>
      <c r="H755" s="72"/>
      <c r="L755" s="72"/>
    </row>
    <row r="756">
      <c r="D756" s="71"/>
      <c r="H756" s="72"/>
      <c r="L756" s="72"/>
    </row>
    <row r="757">
      <c r="D757" s="71"/>
      <c r="H757" s="72"/>
      <c r="L757" s="72"/>
    </row>
    <row r="758">
      <c r="D758" s="71"/>
      <c r="H758" s="72"/>
      <c r="L758" s="72"/>
    </row>
    <row r="759">
      <c r="D759" s="71"/>
      <c r="H759" s="72"/>
      <c r="L759" s="72"/>
    </row>
    <row r="760">
      <c r="D760" s="71"/>
      <c r="H760" s="72"/>
      <c r="L760" s="72"/>
    </row>
    <row r="761">
      <c r="D761" s="71"/>
      <c r="H761" s="72"/>
      <c r="L761" s="72"/>
    </row>
    <row r="762">
      <c r="D762" s="71"/>
      <c r="H762" s="72"/>
      <c r="L762" s="72"/>
    </row>
    <row r="763">
      <c r="D763" s="71"/>
      <c r="H763" s="72"/>
      <c r="L763" s="72"/>
    </row>
    <row r="764">
      <c r="D764" s="71"/>
      <c r="H764" s="72"/>
      <c r="L764" s="72"/>
    </row>
    <row r="765">
      <c r="D765" s="71"/>
      <c r="H765" s="72"/>
      <c r="L765" s="72"/>
    </row>
    <row r="766">
      <c r="D766" s="71"/>
      <c r="H766" s="72"/>
      <c r="L766" s="72"/>
    </row>
    <row r="767">
      <c r="D767" s="71"/>
      <c r="H767" s="72"/>
      <c r="L767" s="72"/>
    </row>
    <row r="768">
      <c r="D768" s="71"/>
      <c r="H768" s="72"/>
      <c r="L768" s="72"/>
    </row>
    <row r="769">
      <c r="D769" s="71"/>
      <c r="H769" s="72"/>
      <c r="L769" s="72"/>
    </row>
    <row r="770">
      <c r="D770" s="71"/>
      <c r="H770" s="72"/>
      <c r="L770" s="72"/>
    </row>
    <row r="771">
      <c r="D771" s="71"/>
      <c r="H771" s="72"/>
      <c r="L771" s="72"/>
    </row>
    <row r="772">
      <c r="D772" s="71"/>
      <c r="H772" s="72"/>
      <c r="L772" s="72"/>
    </row>
    <row r="773">
      <c r="D773" s="71"/>
      <c r="H773" s="72"/>
      <c r="L773" s="72"/>
    </row>
    <row r="774">
      <c r="D774" s="71"/>
      <c r="H774" s="72"/>
      <c r="L774" s="72"/>
    </row>
    <row r="775">
      <c r="D775" s="71"/>
      <c r="H775" s="72"/>
      <c r="L775" s="72"/>
    </row>
    <row r="776">
      <c r="D776" s="71"/>
      <c r="H776" s="72"/>
      <c r="L776" s="72"/>
    </row>
    <row r="777">
      <c r="D777" s="71"/>
      <c r="H777" s="72"/>
      <c r="L777" s="72"/>
    </row>
    <row r="778">
      <c r="D778" s="71"/>
      <c r="H778" s="72"/>
      <c r="L778" s="72"/>
    </row>
    <row r="779">
      <c r="D779" s="71"/>
      <c r="H779" s="72"/>
      <c r="L779" s="72"/>
    </row>
    <row r="780">
      <c r="D780" s="71"/>
      <c r="H780" s="72"/>
      <c r="L780" s="72"/>
    </row>
    <row r="781">
      <c r="D781" s="71"/>
      <c r="H781" s="72"/>
      <c r="L781" s="72"/>
    </row>
    <row r="782">
      <c r="D782" s="71"/>
      <c r="H782" s="72"/>
      <c r="L782" s="72"/>
    </row>
    <row r="783">
      <c r="D783" s="71"/>
      <c r="H783" s="72"/>
      <c r="L783" s="72"/>
    </row>
    <row r="784">
      <c r="D784" s="71"/>
      <c r="H784" s="72"/>
      <c r="L784" s="72"/>
    </row>
    <row r="785">
      <c r="D785" s="71"/>
      <c r="H785" s="72"/>
      <c r="L785" s="72"/>
    </row>
    <row r="786">
      <c r="D786" s="71"/>
      <c r="H786" s="72"/>
      <c r="L786" s="72"/>
    </row>
    <row r="787">
      <c r="D787" s="71"/>
      <c r="H787" s="72"/>
      <c r="L787" s="72"/>
    </row>
    <row r="788">
      <c r="D788" s="71"/>
      <c r="H788" s="72"/>
      <c r="L788" s="72"/>
    </row>
    <row r="789">
      <c r="D789" s="71"/>
      <c r="H789" s="72"/>
      <c r="L789" s="72"/>
    </row>
    <row r="790">
      <c r="D790" s="71"/>
      <c r="H790" s="72"/>
      <c r="L790" s="72"/>
    </row>
    <row r="791">
      <c r="D791" s="71"/>
      <c r="H791" s="72"/>
      <c r="L791" s="72"/>
    </row>
    <row r="792">
      <c r="D792" s="71"/>
      <c r="H792" s="72"/>
      <c r="L792" s="72"/>
    </row>
    <row r="793">
      <c r="D793" s="71"/>
      <c r="H793" s="72"/>
      <c r="L793" s="72"/>
    </row>
    <row r="794">
      <c r="D794" s="71"/>
      <c r="H794" s="72"/>
      <c r="L794" s="72"/>
    </row>
    <row r="795">
      <c r="D795" s="71"/>
      <c r="H795" s="72"/>
      <c r="L795" s="72"/>
    </row>
    <row r="796">
      <c r="D796" s="71"/>
      <c r="H796" s="72"/>
      <c r="L796" s="72"/>
    </row>
    <row r="797">
      <c r="D797" s="71"/>
      <c r="H797" s="72"/>
      <c r="L797" s="72"/>
    </row>
    <row r="798">
      <c r="D798" s="71"/>
      <c r="H798" s="72"/>
      <c r="L798" s="72"/>
    </row>
    <row r="799">
      <c r="D799" s="71"/>
      <c r="H799" s="72"/>
      <c r="L799" s="72"/>
    </row>
    <row r="800">
      <c r="D800" s="71"/>
      <c r="H800" s="72"/>
      <c r="L800" s="72"/>
    </row>
    <row r="801">
      <c r="D801" s="71"/>
      <c r="H801" s="72"/>
      <c r="L801" s="72"/>
    </row>
    <row r="802">
      <c r="D802" s="71"/>
      <c r="H802" s="72"/>
      <c r="L802" s="72"/>
    </row>
    <row r="803">
      <c r="D803" s="71"/>
      <c r="H803" s="72"/>
      <c r="L803" s="72"/>
    </row>
    <row r="804">
      <c r="D804" s="71"/>
      <c r="H804" s="72"/>
      <c r="L804" s="72"/>
    </row>
    <row r="805">
      <c r="D805" s="71"/>
      <c r="H805" s="72"/>
      <c r="L805" s="72"/>
    </row>
    <row r="806">
      <c r="D806" s="71"/>
      <c r="H806" s="72"/>
      <c r="L806" s="72"/>
    </row>
    <row r="807">
      <c r="D807" s="71"/>
      <c r="H807" s="72"/>
      <c r="L807" s="72"/>
    </row>
    <row r="808">
      <c r="D808" s="71"/>
      <c r="H808" s="72"/>
      <c r="L808" s="72"/>
    </row>
    <row r="809">
      <c r="D809" s="71"/>
      <c r="H809" s="72"/>
      <c r="L809" s="72"/>
    </row>
    <row r="810">
      <c r="D810" s="71"/>
      <c r="H810" s="72"/>
      <c r="L810" s="72"/>
    </row>
    <row r="811">
      <c r="D811" s="71"/>
      <c r="H811" s="72"/>
      <c r="L811" s="72"/>
    </row>
    <row r="812">
      <c r="D812" s="71"/>
      <c r="H812" s="72"/>
      <c r="L812" s="72"/>
    </row>
    <row r="813">
      <c r="D813" s="71"/>
      <c r="H813" s="72"/>
      <c r="L813" s="72"/>
    </row>
    <row r="814">
      <c r="D814" s="71"/>
      <c r="H814" s="72"/>
      <c r="L814" s="72"/>
    </row>
    <row r="815">
      <c r="D815" s="71"/>
      <c r="H815" s="72"/>
      <c r="L815" s="72"/>
    </row>
    <row r="816">
      <c r="D816" s="71"/>
      <c r="H816" s="72"/>
      <c r="L816" s="72"/>
    </row>
    <row r="817">
      <c r="D817" s="71"/>
      <c r="H817" s="72"/>
      <c r="L817" s="72"/>
    </row>
    <row r="818">
      <c r="D818" s="71"/>
      <c r="H818" s="72"/>
      <c r="L818" s="72"/>
    </row>
    <row r="819">
      <c r="D819" s="71"/>
      <c r="H819" s="72"/>
      <c r="L819" s="72"/>
    </row>
    <row r="820">
      <c r="D820" s="71"/>
      <c r="H820" s="72"/>
      <c r="L820" s="72"/>
    </row>
    <row r="821">
      <c r="D821" s="71"/>
      <c r="H821" s="72"/>
      <c r="L821" s="72"/>
    </row>
    <row r="822">
      <c r="D822" s="71"/>
      <c r="H822" s="72"/>
      <c r="L822" s="72"/>
    </row>
    <row r="823">
      <c r="D823" s="71"/>
      <c r="H823" s="72"/>
      <c r="L823" s="72"/>
    </row>
    <row r="824">
      <c r="D824" s="71"/>
      <c r="H824" s="72"/>
      <c r="L824" s="72"/>
    </row>
    <row r="825">
      <c r="D825" s="71"/>
      <c r="H825" s="72"/>
      <c r="L825" s="72"/>
    </row>
    <row r="826">
      <c r="D826" s="71"/>
      <c r="H826" s="72"/>
      <c r="L826" s="72"/>
    </row>
    <row r="827">
      <c r="D827" s="71"/>
      <c r="H827" s="72"/>
      <c r="L827" s="72"/>
    </row>
    <row r="828">
      <c r="D828" s="71"/>
      <c r="H828" s="72"/>
      <c r="L828" s="72"/>
    </row>
    <row r="829">
      <c r="D829" s="71"/>
      <c r="H829" s="72"/>
      <c r="L829" s="72"/>
    </row>
    <row r="830">
      <c r="D830" s="71"/>
      <c r="H830" s="72"/>
      <c r="L830" s="72"/>
    </row>
    <row r="831">
      <c r="D831" s="71"/>
      <c r="H831" s="72"/>
      <c r="L831" s="72"/>
    </row>
    <row r="832">
      <c r="D832" s="71"/>
      <c r="H832" s="72"/>
      <c r="L832" s="72"/>
    </row>
    <row r="833">
      <c r="D833" s="71"/>
      <c r="H833" s="72"/>
      <c r="L833" s="72"/>
    </row>
    <row r="834">
      <c r="D834" s="71"/>
      <c r="H834" s="72"/>
      <c r="L834" s="72"/>
    </row>
    <row r="835">
      <c r="D835" s="71"/>
      <c r="H835" s="72"/>
      <c r="L835" s="72"/>
    </row>
    <row r="836">
      <c r="D836" s="71"/>
      <c r="H836" s="72"/>
      <c r="L836" s="72"/>
    </row>
    <row r="837">
      <c r="D837" s="71"/>
      <c r="H837" s="72"/>
      <c r="L837" s="72"/>
    </row>
    <row r="838">
      <c r="D838" s="71"/>
      <c r="H838" s="72"/>
      <c r="L838" s="72"/>
    </row>
    <row r="839">
      <c r="D839" s="71"/>
      <c r="H839" s="72"/>
      <c r="L839" s="72"/>
    </row>
    <row r="840">
      <c r="D840" s="71"/>
      <c r="H840" s="72"/>
      <c r="L840" s="72"/>
    </row>
    <row r="841">
      <c r="D841" s="71"/>
      <c r="H841" s="72"/>
      <c r="L841" s="72"/>
    </row>
    <row r="842">
      <c r="D842" s="71"/>
      <c r="H842" s="72"/>
      <c r="L842" s="72"/>
    </row>
    <row r="843">
      <c r="D843" s="71"/>
      <c r="H843" s="72"/>
      <c r="L843" s="72"/>
    </row>
    <row r="844">
      <c r="D844" s="71"/>
      <c r="H844" s="72"/>
      <c r="L844" s="72"/>
    </row>
    <row r="845">
      <c r="D845" s="71"/>
      <c r="H845" s="72"/>
      <c r="L845" s="72"/>
    </row>
    <row r="846">
      <c r="D846" s="71"/>
      <c r="H846" s="72"/>
      <c r="L846" s="72"/>
    </row>
    <row r="847">
      <c r="D847" s="71"/>
      <c r="H847" s="72"/>
      <c r="L847" s="72"/>
    </row>
    <row r="848">
      <c r="D848" s="71"/>
      <c r="H848" s="72"/>
      <c r="L848" s="72"/>
    </row>
    <row r="849">
      <c r="D849" s="71"/>
      <c r="H849" s="72"/>
      <c r="L849" s="72"/>
    </row>
    <row r="850">
      <c r="D850" s="71"/>
      <c r="H850" s="72"/>
      <c r="L850" s="72"/>
    </row>
    <row r="851">
      <c r="D851" s="71"/>
      <c r="H851" s="72"/>
      <c r="L851" s="72"/>
    </row>
    <row r="852">
      <c r="D852" s="71"/>
      <c r="H852" s="72"/>
      <c r="L852" s="72"/>
    </row>
    <row r="853">
      <c r="D853" s="71"/>
      <c r="H853" s="72"/>
      <c r="L853" s="72"/>
    </row>
    <row r="854">
      <c r="D854" s="71"/>
      <c r="H854" s="72"/>
      <c r="L854" s="72"/>
    </row>
    <row r="855">
      <c r="D855" s="71"/>
      <c r="H855" s="72"/>
      <c r="L855" s="72"/>
    </row>
    <row r="856">
      <c r="D856" s="71"/>
      <c r="H856" s="72"/>
      <c r="L856" s="72"/>
    </row>
    <row r="857">
      <c r="D857" s="71"/>
      <c r="H857" s="72"/>
      <c r="L857" s="72"/>
    </row>
    <row r="858">
      <c r="D858" s="71"/>
      <c r="H858" s="72"/>
      <c r="L858" s="72"/>
    </row>
    <row r="859">
      <c r="D859" s="71"/>
      <c r="H859" s="72"/>
      <c r="L859" s="72"/>
    </row>
    <row r="860">
      <c r="D860" s="71"/>
      <c r="H860" s="72"/>
      <c r="L860" s="72"/>
    </row>
    <row r="861">
      <c r="D861" s="71"/>
      <c r="H861" s="72"/>
      <c r="L861" s="72"/>
    </row>
    <row r="862">
      <c r="D862" s="71"/>
      <c r="H862" s="72"/>
      <c r="L862" s="72"/>
    </row>
    <row r="863">
      <c r="D863" s="71"/>
      <c r="H863" s="72"/>
      <c r="L863" s="72"/>
    </row>
    <row r="864">
      <c r="D864" s="71"/>
      <c r="H864" s="72"/>
      <c r="L864" s="72"/>
    </row>
    <row r="865">
      <c r="D865" s="71"/>
      <c r="H865" s="72"/>
      <c r="L865" s="72"/>
    </row>
    <row r="866">
      <c r="D866" s="71"/>
      <c r="H866" s="72"/>
      <c r="L866" s="72"/>
    </row>
    <row r="867">
      <c r="D867" s="71"/>
      <c r="H867" s="72"/>
      <c r="L867" s="72"/>
    </row>
    <row r="868">
      <c r="D868" s="71"/>
      <c r="H868" s="72"/>
      <c r="L868" s="72"/>
    </row>
    <row r="869">
      <c r="D869" s="71"/>
      <c r="H869" s="72"/>
      <c r="L869" s="72"/>
    </row>
    <row r="870">
      <c r="D870" s="71"/>
      <c r="H870" s="72"/>
      <c r="L870" s="72"/>
    </row>
    <row r="871">
      <c r="D871" s="71"/>
      <c r="H871" s="72"/>
      <c r="L871" s="72"/>
    </row>
    <row r="872">
      <c r="D872" s="71"/>
      <c r="H872" s="72"/>
      <c r="L872" s="72"/>
    </row>
    <row r="873">
      <c r="D873" s="71"/>
      <c r="H873" s="72"/>
      <c r="L873" s="72"/>
    </row>
    <row r="874">
      <c r="D874" s="71"/>
      <c r="H874" s="72"/>
      <c r="L874" s="72"/>
    </row>
    <row r="875">
      <c r="D875" s="71"/>
      <c r="H875" s="72"/>
      <c r="L875" s="72"/>
    </row>
    <row r="876">
      <c r="D876" s="71"/>
      <c r="H876" s="72"/>
      <c r="L876" s="72"/>
    </row>
    <row r="877">
      <c r="D877" s="71"/>
      <c r="H877" s="72"/>
      <c r="L877" s="72"/>
    </row>
    <row r="878">
      <c r="D878" s="71"/>
      <c r="H878" s="72"/>
      <c r="L878" s="72"/>
    </row>
    <row r="879">
      <c r="D879" s="71"/>
      <c r="H879" s="72"/>
      <c r="L879" s="72"/>
    </row>
    <row r="880">
      <c r="D880" s="71"/>
      <c r="H880" s="72"/>
      <c r="L880" s="72"/>
    </row>
    <row r="881">
      <c r="D881" s="71"/>
      <c r="H881" s="72"/>
      <c r="L881" s="72"/>
    </row>
    <row r="882">
      <c r="D882" s="71"/>
      <c r="H882" s="72"/>
      <c r="L882" s="72"/>
    </row>
    <row r="883">
      <c r="D883" s="71"/>
      <c r="H883" s="72"/>
      <c r="L883" s="72"/>
    </row>
    <row r="884">
      <c r="D884" s="71"/>
      <c r="H884" s="72"/>
      <c r="L884" s="72"/>
    </row>
    <row r="885">
      <c r="D885" s="71"/>
      <c r="H885" s="72"/>
      <c r="L885" s="72"/>
    </row>
    <row r="886">
      <c r="D886" s="71"/>
      <c r="H886" s="72"/>
      <c r="L886" s="72"/>
    </row>
    <row r="887">
      <c r="D887" s="71"/>
      <c r="H887" s="72"/>
      <c r="L887" s="72"/>
    </row>
    <row r="888">
      <c r="D888" s="71"/>
      <c r="H888" s="72"/>
      <c r="L888" s="72"/>
    </row>
    <row r="889">
      <c r="D889" s="71"/>
      <c r="H889" s="72"/>
      <c r="L889" s="72"/>
    </row>
    <row r="890">
      <c r="D890" s="71"/>
      <c r="H890" s="72"/>
      <c r="L890" s="72"/>
    </row>
    <row r="891">
      <c r="D891" s="71"/>
      <c r="H891" s="72"/>
      <c r="L891" s="72"/>
    </row>
    <row r="892">
      <c r="D892" s="71"/>
      <c r="H892" s="72"/>
      <c r="L892" s="72"/>
    </row>
    <row r="893">
      <c r="D893" s="71"/>
      <c r="H893" s="72"/>
      <c r="L893" s="72"/>
    </row>
    <row r="894">
      <c r="D894" s="71"/>
      <c r="H894" s="72"/>
      <c r="L894" s="72"/>
    </row>
    <row r="895">
      <c r="D895" s="71"/>
      <c r="H895" s="72"/>
      <c r="L895" s="72"/>
    </row>
    <row r="896">
      <c r="D896" s="71"/>
      <c r="H896" s="72"/>
      <c r="L896" s="72"/>
    </row>
    <row r="897">
      <c r="D897" s="71"/>
      <c r="H897" s="72"/>
      <c r="L897" s="72"/>
    </row>
    <row r="898">
      <c r="D898" s="71"/>
      <c r="H898" s="72"/>
      <c r="L898" s="72"/>
    </row>
    <row r="899">
      <c r="D899" s="71"/>
      <c r="H899" s="72"/>
      <c r="L899" s="72"/>
    </row>
    <row r="900">
      <c r="D900" s="71"/>
      <c r="H900" s="72"/>
      <c r="L900" s="72"/>
    </row>
    <row r="901">
      <c r="D901" s="71"/>
      <c r="H901" s="72"/>
      <c r="L901" s="72"/>
    </row>
    <row r="902">
      <c r="D902" s="71"/>
      <c r="H902" s="72"/>
      <c r="L902" s="72"/>
    </row>
    <row r="903">
      <c r="D903" s="71"/>
      <c r="H903" s="72"/>
      <c r="L903" s="72"/>
    </row>
    <row r="904">
      <c r="D904" s="71"/>
      <c r="H904" s="72"/>
      <c r="L904" s="72"/>
    </row>
    <row r="905">
      <c r="D905" s="71"/>
      <c r="H905" s="72"/>
      <c r="L905" s="72"/>
    </row>
    <row r="906">
      <c r="D906" s="71"/>
      <c r="H906" s="72"/>
      <c r="L906" s="72"/>
    </row>
    <row r="907">
      <c r="D907" s="71"/>
      <c r="H907" s="72"/>
      <c r="L907" s="72"/>
    </row>
    <row r="908">
      <c r="D908" s="71"/>
      <c r="H908" s="72"/>
      <c r="L908" s="72"/>
    </row>
    <row r="909">
      <c r="D909" s="71"/>
      <c r="H909" s="72"/>
      <c r="L909" s="72"/>
    </row>
    <row r="910">
      <c r="D910" s="71"/>
      <c r="H910" s="72"/>
      <c r="L910" s="72"/>
    </row>
    <row r="911">
      <c r="D911" s="71"/>
      <c r="H911" s="72"/>
      <c r="L911" s="72"/>
    </row>
    <row r="912">
      <c r="D912" s="71"/>
      <c r="H912" s="72"/>
      <c r="L912" s="72"/>
    </row>
    <row r="913">
      <c r="D913" s="71"/>
      <c r="H913" s="72"/>
      <c r="L913" s="72"/>
    </row>
    <row r="914">
      <c r="D914" s="71"/>
      <c r="H914" s="72"/>
      <c r="L914" s="72"/>
    </row>
    <row r="915">
      <c r="D915" s="71"/>
      <c r="H915" s="72"/>
      <c r="L915" s="72"/>
    </row>
    <row r="916">
      <c r="D916" s="71"/>
      <c r="H916" s="72"/>
      <c r="L916" s="72"/>
    </row>
    <row r="917">
      <c r="D917" s="71"/>
      <c r="H917" s="72"/>
      <c r="L917" s="72"/>
    </row>
    <row r="918">
      <c r="D918" s="71"/>
      <c r="H918" s="72"/>
      <c r="L918" s="72"/>
    </row>
    <row r="919">
      <c r="D919" s="71"/>
      <c r="H919" s="72"/>
      <c r="L919" s="72"/>
    </row>
    <row r="920">
      <c r="D920" s="71"/>
      <c r="H920" s="72"/>
      <c r="L920" s="72"/>
    </row>
    <row r="921">
      <c r="D921" s="71"/>
      <c r="H921" s="72"/>
      <c r="L921" s="72"/>
    </row>
    <row r="922">
      <c r="D922" s="71"/>
      <c r="H922" s="72"/>
      <c r="L922" s="72"/>
    </row>
    <row r="923">
      <c r="D923" s="71"/>
      <c r="H923" s="72"/>
      <c r="L923" s="72"/>
    </row>
    <row r="924">
      <c r="D924" s="71"/>
      <c r="H924" s="72"/>
      <c r="L924" s="72"/>
    </row>
    <row r="925">
      <c r="D925" s="71"/>
      <c r="H925" s="72"/>
      <c r="L925" s="72"/>
    </row>
    <row r="926">
      <c r="D926" s="71"/>
      <c r="H926" s="72"/>
      <c r="L926" s="72"/>
    </row>
    <row r="927">
      <c r="D927" s="71"/>
      <c r="H927" s="72"/>
      <c r="L927" s="72"/>
    </row>
    <row r="928">
      <c r="D928" s="71"/>
      <c r="H928" s="72"/>
      <c r="L928" s="72"/>
    </row>
    <row r="929">
      <c r="D929" s="71"/>
      <c r="H929" s="72"/>
      <c r="L929" s="72"/>
    </row>
    <row r="930">
      <c r="D930" s="71"/>
      <c r="H930" s="72"/>
      <c r="L930" s="72"/>
    </row>
    <row r="931">
      <c r="D931" s="71"/>
      <c r="H931" s="72"/>
      <c r="L931" s="72"/>
    </row>
    <row r="932">
      <c r="D932" s="71"/>
      <c r="H932" s="72"/>
      <c r="L932" s="72"/>
    </row>
    <row r="933">
      <c r="D933" s="71"/>
      <c r="H933" s="72"/>
      <c r="L933" s="72"/>
    </row>
    <row r="934">
      <c r="D934" s="71"/>
      <c r="H934" s="72"/>
      <c r="L934" s="72"/>
    </row>
    <row r="935">
      <c r="D935" s="71"/>
      <c r="H935" s="72"/>
      <c r="L935" s="72"/>
    </row>
    <row r="936">
      <c r="D936" s="71"/>
      <c r="H936" s="72"/>
      <c r="L936" s="72"/>
    </row>
    <row r="937">
      <c r="D937" s="71"/>
      <c r="H937" s="72"/>
      <c r="L937" s="72"/>
    </row>
    <row r="938">
      <c r="D938" s="71"/>
      <c r="H938" s="72"/>
      <c r="L938" s="72"/>
    </row>
    <row r="939">
      <c r="D939" s="71"/>
      <c r="H939" s="72"/>
      <c r="L939" s="72"/>
    </row>
    <row r="940">
      <c r="D940" s="71"/>
      <c r="H940" s="72"/>
      <c r="L940" s="72"/>
    </row>
    <row r="941">
      <c r="D941" s="71"/>
      <c r="H941" s="72"/>
      <c r="L941" s="72"/>
    </row>
    <row r="942">
      <c r="D942" s="71"/>
      <c r="H942" s="72"/>
      <c r="L942" s="72"/>
    </row>
    <row r="943">
      <c r="D943" s="71"/>
      <c r="H943" s="72"/>
      <c r="L943" s="72"/>
    </row>
    <row r="944">
      <c r="D944" s="71"/>
      <c r="H944" s="72"/>
      <c r="L944" s="72"/>
    </row>
    <row r="945">
      <c r="D945" s="71"/>
      <c r="H945" s="72"/>
      <c r="L945" s="72"/>
    </row>
    <row r="946">
      <c r="D946" s="71"/>
      <c r="H946" s="72"/>
      <c r="L946" s="72"/>
    </row>
    <row r="947">
      <c r="D947" s="71"/>
      <c r="H947" s="72"/>
      <c r="L947" s="72"/>
    </row>
    <row r="948">
      <c r="D948" s="71"/>
      <c r="H948" s="72"/>
      <c r="L948" s="72"/>
    </row>
    <row r="949">
      <c r="D949" s="71"/>
      <c r="H949" s="72"/>
      <c r="L949" s="72"/>
    </row>
    <row r="950">
      <c r="D950" s="71"/>
      <c r="H950" s="72"/>
      <c r="L950" s="72"/>
    </row>
    <row r="951">
      <c r="D951" s="71"/>
      <c r="H951" s="72"/>
      <c r="L951" s="72"/>
    </row>
    <row r="952">
      <c r="D952" s="71"/>
      <c r="H952" s="72"/>
      <c r="L952" s="72"/>
    </row>
    <row r="953">
      <c r="D953" s="71"/>
      <c r="H953" s="72"/>
      <c r="L953" s="72"/>
    </row>
    <row r="954">
      <c r="D954" s="71"/>
      <c r="H954" s="72"/>
      <c r="L954" s="72"/>
    </row>
    <row r="955">
      <c r="D955" s="71"/>
      <c r="H955" s="72"/>
      <c r="L955" s="72"/>
    </row>
    <row r="956">
      <c r="D956" s="71"/>
      <c r="H956" s="72"/>
      <c r="L956" s="72"/>
    </row>
    <row r="957">
      <c r="D957" s="71"/>
      <c r="H957" s="72"/>
      <c r="L957" s="72"/>
    </row>
    <row r="958">
      <c r="D958" s="71"/>
      <c r="H958" s="72"/>
      <c r="L958" s="72"/>
    </row>
    <row r="959">
      <c r="D959" s="71"/>
      <c r="H959" s="72"/>
      <c r="L959" s="72"/>
    </row>
    <row r="960">
      <c r="D960" s="71"/>
      <c r="H960" s="72"/>
      <c r="L960" s="72"/>
    </row>
    <row r="961">
      <c r="D961" s="71"/>
      <c r="H961" s="72"/>
      <c r="L961" s="72"/>
    </row>
    <row r="962">
      <c r="D962" s="71"/>
      <c r="H962" s="72"/>
      <c r="L962" s="72"/>
    </row>
    <row r="963">
      <c r="D963" s="71"/>
      <c r="H963" s="72"/>
      <c r="L963" s="72"/>
    </row>
    <row r="964">
      <c r="D964" s="71"/>
      <c r="H964" s="72"/>
      <c r="L964" s="72"/>
    </row>
    <row r="965">
      <c r="D965" s="71"/>
      <c r="H965" s="72"/>
      <c r="L965" s="72"/>
    </row>
    <row r="966">
      <c r="D966" s="71"/>
      <c r="H966" s="72"/>
      <c r="L966" s="72"/>
    </row>
    <row r="967">
      <c r="D967" s="71"/>
      <c r="H967" s="72"/>
      <c r="L967" s="72"/>
    </row>
    <row r="968">
      <c r="D968" s="71"/>
      <c r="H968" s="72"/>
      <c r="L968" s="72"/>
    </row>
    <row r="969">
      <c r="D969" s="71"/>
      <c r="H969" s="72"/>
      <c r="L969" s="72"/>
    </row>
    <row r="970">
      <c r="D970" s="71"/>
      <c r="H970" s="72"/>
      <c r="L970" s="72"/>
    </row>
    <row r="971">
      <c r="D971" s="71"/>
      <c r="H971" s="72"/>
      <c r="L971" s="72"/>
    </row>
    <row r="972">
      <c r="D972" s="71"/>
      <c r="H972" s="72"/>
      <c r="L972" s="72"/>
    </row>
    <row r="973">
      <c r="D973" s="71"/>
      <c r="H973" s="72"/>
      <c r="L973" s="72"/>
    </row>
    <row r="974">
      <c r="D974" s="71"/>
      <c r="H974" s="72"/>
      <c r="L974" s="72"/>
    </row>
    <row r="975">
      <c r="D975" s="71"/>
      <c r="H975" s="72"/>
      <c r="L975" s="72"/>
    </row>
    <row r="976">
      <c r="D976" s="71"/>
      <c r="H976" s="72"/>
      <c r="L976" s="72"/>
    </row>
    <row r="977">
      <c r="D977" s="71"/>
      <c r="H977" s="72"/>
      <c r="L977" s="72"/>
    </row>
    <row r="978">
      <c r="D978" s="71"/>
      <c r="H978" s="72"/>
      <c r="L978" s="72"/>
    </row>
    <row r="979">
      <c r="D979" s="71"/>
      <c r="H979" s="72"/>
      <c r="L979" s="72"/>
    </row>
    <row r="980">
      <c r="D980" s="71"/>
      <c r="H980" s="72"/>
      <c r="L980" s="72"/>
    </row>
    <row r="981">
      <c r="D981" s="71"/>
      <c r="H981" s="72"/>
      <c r="L981" s="72"/>
    </row>
    <row r="982">
      <c r="D982" s="71"/>
      <c r="H982" s="72"/>
      <c r="L982" s="72"/>
    </row>
    <row r="983">
      <c r="D983" s="71"/>
      <c r="H983" s="72"/>
      <c r="L983" s="72"/>
    </row>
    <row r="984">
      <c r="D984" s="71"/>
      <c r="H984" s="72"/>
      <c r="L984" s="72"/>
    </row>
    <row r="985">
      <c r="D985" s="71"/>
      <c r="H985" s="72"/>
      <c r="L985" s="72"/>
    </row>
    <row r="986">
      <c r="D986" s="71"/>
      <c r="H986" s="72"/>
      <c r="L986" s="72"/>
    </row>
    <row r="987">
      <c r="D987" s="71"/>
      <c r="H987" s="72"/>
      <c r="L987" s="72"/>
    </row>
    <row r="988">
      <c r="D988" s="71"/>
      <c r="H988" s="72"/>
      <c r="L988" s="72"/>
    </row>
    <row r="989">
      <c r="D989" s="71"/>
      <c r="H989" s="72"/>
      <c r="L989" s="72"/>
    </row>
    <row r="990">
      <c r="D990" s="71"/>
      <c r="H990" s="72"/>
      <c r="L990" s="72"/>
    </row>
    <row r="991">
      <c r="D991" s="71"/>
      <c r="H991" s="72"/>
      <c r="L991" s="72"/>
    </row>
    <row r="992">
      <c r="D992" s="71"/>
      <c r="H992" s="72"/>
      <c r="L992" s="72"/>
    </row>
    <row r="993">
      <c r="D993" s="71"/>
      <c r="H993" s="72"/>
      <c r="L993" s="72"/>
    </row>
    <row r="994">
      <c r="D994" s="71"/>
      <c r="H994" s="72"/>
      <c r="L994" s="72"/>
    </row>
    <row r="995">
      <c r="D995" s="71"/>
      <c r="H995" s="72"/>
      <c r="L995" s="72"/>
    </row>
    <row r="996">
      <c r="D996" s="71"/>
      <c r="H996" s="72"/>
      <c r="L996" s="72"/>
    </row>
    <row r="997">
      <c r="D997" s="71"/>
      <c r="H997" s="72"/>
      <c r="L997" s="72"/>
    </row>
    <row r="998">
      <c r="D998" s="71"/>
      <c r="H998" s="72"/>
      <c r="L998" s="72"/>
    </row>
    <row r="999">
      <c r="D999" s="71"/>
      <c r="H999" s="72"/>
      <c r="L999" s="72"/>
    </row>
    <row r="1000">
      <c r="D1000" s="71"/>
      <c r="H1000" s="72"/>
      <c r="L1000" s="72"/>
    </row>
  </sheetData>
  <mergeCells count="5">
    <mergeCell ref="A2:C2"/>
    <mergeCell ref="E2:G2"/>
    <mergeCell ref="I2:K2"/>
    <mergeCell ref="M2:O2"/>
    <mergeCell ref="A21:C2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6.57"/>
    <col customWidth="1" min="3" max="3" width="18.86"/>
    <col customWidth="1" min="4" max="4" width="18.29"/>
    <col customWidth="1" min="5" max="5" width="8.71"/>
    <col customWidth="1" min="6" max="6" width="11.86"/>
    <col customWidth="1" min="7" max="7" width="18.29"/>
    <col customWidth="1" min="8" max="8" width="18.43"/>
    <col customWidth="1" min="9" max="10" width="8.71"/>
    <col customWidth="1" min="11" max="11" width="16.57"/>
    <col customWidth="1" min="12" max="12" width="21.0"/>
    <col customWidth="1" min="13" max="14" width="8.71"/>
    <col customWidth="1" min="15" max="15" width="18.43"/>
    <col customWidth="1" min="16" max="16" width="21.14"/>
    <col customWidth="1" min="17" max="26" width="8.71"/>
  </cols>
  <sheetData>
    <row r="1" ht="14.25" customHeight="1">
      <c r="A1" s="10" t="s">
        <v>61</v>
      </c>
      <c r="B1" s="2"/>
      <c r="C1" s="2"/>
      <c r="D1" s="2"/>
      <c r="F1" s="18" t="s">
        <v>34</v>
      </c>
      <c r="G1" s="2"/>
      <c r="H1" s="2"/>
      <c r="J1" s="18" t="s">
        <v>45</v>
      </c>
      <c r="K1" s="2"/>
      <c r="L1" s="2"/>
      <c r="N1" s="18" t="s">
        <v>47</v>
      </c>
      <c r="O1" s="2"/>
      <c r="P1" s="2"/>
    </row>
    <row r="2" ht="14.25" customHeight="1">
      <c r="A2" s="73" t="s">
        <v>62</v>
      </c>
      <c r="B2" s="19" t="s">
        <v>35</v>
      </c>
      <c r="C2" s="21" t="s">
        <v>11</v>
      </c>
      <c r="D2" s="20" t="s">
        <v>12</v>
      </c>
      <c r="F2" s="19" t="s">
        <v>35</v>
      </c>
      <c r="G2" s="20" t="s">
        <v>11</v>
      </c>
      <c r="H2" s="21" t="s">
        <v>36</v>
      </c>
      <c r="J2" s="19" t="s">
        <v>35</v>
      </c>
      <c r="K2" s="20" t="s">
        <v>11</v>
      </c>
      <c r="L2" s="21" t="s">
        <v>36</v>
      </c>
      <c r="N2" s="19" t="s">
        <v>35</v>
      </c>
      <c r="O2" s="20" t="s">
        <v>11</v>
      </c>
      <c r="P2" s="21" t="s">
        <v>36</v>
      </c>
    </row>
    <row r="3" ht="14.25" customHeight="1">
      <c r="A3" s="13">
        <v>2018.0</v>
      </c>
      <c r="B3" s="13" t="s">
        <v>63</v>
      </c>
      <c r="C3" s="14">
        <v>1659.0</v>
      </c>
      <c r="D3" s="14">
        <v>37211.0</v>
      </c>
      <c r="F3" s="13">
        <v>1.0</v>
      </c>
      <c r="G3" s="13">
        <v>129.0</v>
      </c>
      <c r="H3" s="14">
        <v>1491.0</v>
      </c>
      <c r="J3" s="13">
        <v>1.0</v>
      </c>
      <c r="K3" s="13">
        <v>85.0</v>
      </c>
      <c r="L3" s="14">
        <v>6891.0</v>
      </c>
      <c r="N3" s="13">
        <v>1.0</v>
      </c>
      <c r="O3" s="13">
        <v>24.0</v>
      </c>
      <c r="P3" s="14">
        <v>1267.0</v>
      </c>
    </row>
    <row r="4" ht="14.25" customHeight="1">
      <c r="A4" s="13">
        <v>2019.0</v>
      </c>
      <c r="B4" s="13" t="s">
        <v>64</v>
      </c>
      <c r="C4" s="14">
        <v>1188.0</v>
      </c>
      <c r="D4" s="14">
        <v>65775.0</v>
      </c>
      <c r="F4" s="13">
        <v>2.0</v>
      </c>
      <c r="G4" s="13">
        <v>114.0</v>
      </c>
      <c r="H4" s="14">
        <v>1531.0</v>
      </c>
      <c r="J4" s="13">
        <v>2.0</v>
      </c>
      <c r="K4" s="13">
        <v>183.0</v>
      </c>
      <c r="L4" s="14">
        <v>11307.0</v>
      </c>
      <c r="N4" s="13">
        <v>2.0</v>
      </c>
      <c r="O4" s="13">
        <v>59.0</v>
      </c>
      <c r="P4" s="14">
        <v>3140.0</v>
      </c>
    </row>
    <row r="5" ht="14.25" customHeight="1">
      <c r="A5" s="13">
        <v>2020.0</v>
      </c>
      <c r="B5" s="13" t="s">
        <v>65</v>
      </c>
      <c r="C5" s="14">
        <v>1128.0</v>
      </c>
      <c r="D5" s="14">
        <v>52438.0</v>
      </c>
      <c r="F5" s="13">
        <v>3.0</v>
      </c>
      <c r="G5" s="13">
        <v>120.0</v>
      </c>
      <c r="H5" s="14">
        <v>1571.0</v>
      </c>
      <c r="J5" s="13">
        <v>3.0</v>
      </c>
      <c r="K5" s="13">
        <v>167.0</v>
      </c>
      <c r="L5" s="14">
        <v>8615.0</v>
      </c>
      <c r="N5" s="13">
        <v>3.0</v>
      </c>
      <c r="O5" s="13">
        <v>83.0</v>
      </c>
      <c r="P5" s="14">
        <v>3899.0</v>
      </c>
    </row>
    <row r="6" ht="14.25" customHeight="1">
      <c r="A6" s="13">
        <v>2021.0</v>
      </c>
      <c r="B6" s="13" t="s">
        <v>66</v>
      </c>
      <c r="C6" s="13">
        <v>928.0</v>
      </c>
      <c r="D6" s="14">
        <v>24669.0</v>
      </c>
      <c r="F6" s="13">
        <v>4.0</v>
      </c>
      <c r="G6" s="13">
        <v>101.0</v>
      </c>
      <c r="H6" s="14">
        <v>1486.0</v>
      </c>
      <c r="J6" s="13">
        <v>4.0</v>
      </c>
      <c r="K6" s="13">
        <v>100.0</v>
      </c>
      <c r="L6" s="14">
        <v>4760.0</v>
      </c>
      <c r="N6" s="13">
        <v>4.0</v>
      </c>
      <c r="O6" s="13">
        <v>66.0</v>
      </c>
      <c r="P6" s="14">
        <v>3071.0</v>
      </c>
    </row>
    <row r="7" ht="14.25" customHeight="1">
      <c r="A7" s="13">
        <v>2022.0</v>
      </c>
      <c r="B7" s="13" t="s">
        <v>67</v>
      </c>
      <c r="C7" s="14">
        <v>1269.0</v>
      </c>
      <c r="D7" s="14">
        <v>31290.0</v>
      </c>
      <c r="F7" s="13">
        <v>5.0</v>
      </c>
      <c r="G7" s="13">
        <v>56.0</v>
      </c>
      <c r="H7" s="14">
        <v>1182.0</v>
      </c>
      <c r="J7" s="13">
        <v>5.0</v>
      </c>
      <c r="K7" s="13">
        <v>141.0</v>
      </c>
      <c r="L7" s="14">
        <v>7330.0</v>
      </c>
      <c r="N7" s="13">
        <v>5.0</v>
      </c>
      <c r="O7" s="13">
        <v>213.0</v>
      </c>
      <c r="P7" s="14">
        <v>8746.0</v>
      </c>
    </row>
    <row r="8" ht="14.25" customHeight="1">
      <c r="A8" s="13">
        <v>2023.0</v>
      </c>
      <c r="B8" s="13" t="s">
        <v>68</v>
      </c>
      <c r="C8" s="14">
        <v>2584.0</v>
      </c>
      <c r="D8" s="13">
        <v>97851.0</v>
      </c>
      <c r="F8" s="13">
        <v>6.0</v>
      </c>
      <c r="G8" s="13" t="s">
        <v>48</v>
      </c>
      <c r="J8" s="13">
        <v>6.0</v>
      </c>
      <c r="K8" s="13">
        <v>158.0</v>
      </c>
      <c r="L8" s="14">
        <v>7826.0</v>
      </c>
      <c r="N8" s="13">
        <v>6.0</v>
      </c>
      <c r="O8" s="13">
        <v>204.0</v>
      </c>
      <c r="P8" s="14">
        <v>14145.0</v>
      </c>
    </row>
    <row r="9" ht="14.25" customHeight="1">
      <c r="A9" s="13">
        <v>2024.0</v>
      </c>
      <c r="B9" s="13" t="s">
        <v>69</v>
      </c>
      <c r="C9" s="14">
        <v>1303.0</v>
      </c>
      <c r="D9" s="14">
        <v>49248.0</v>
      </c>
      <c r="F9" s="13">
        <v>7.0</v>
      </c>
      <c r="G9" s="13" t="s">
        <v>48</v>
      </c>
      <c r="J9" s="13">
        <v>7.0</v>
      </c>
      <c r="K9" s="13">
        <v>142.0</v>
      </c>
      <c r="L9" s="14">
        <v>5212.0</v>
      </c>
      <c r="N9" s="13">
        <v>7.0</v>
      </c>
      <c r="O9" s="13">
        <v>132.0</v>
      </c>
      <c r="P9" s="14">
        <v>2468.0</v>
      </c>
    </row>
    <row r="10" ht="14.25" customHeight="1">
      <c r="C10" s="17">
        <f t="shared" ref="C10:D10" si="1">SUM(C3:C9)</f>
        <v>10059</v>
      </c>
      <c r="D10" s="17">
        <f t="shared" si="1"/>
        <v>358482</v>
      </c>
      <c r="F10" s="13">
        <v>8.0</v>
      </c>
      <c r="G10" s="13">
        <v>28.0</v>
      </c>
      <c r="H10" s="14">
        <v>1285.0</v>
      </c>
      <c r="J10" s="13">
        <v>8.0</v>
      </c>
      <c r="K10" s="13">
        <v>66.0</v>
      </c>
      <c r="L10" s="14">
        <v>2981.0</v>
      </c>
      <c r="N10" s="13">
        <v>8.0</v>
      </c>
      <c r="O10" s="13" t="s">
        <v>48</v>
      </c>
    </row>
    <row r="11" ht="14.25" customHeight="1">
      <c r="F11" s="13">
        <v>9.0</v>
      </c>
      <c r="G11" s="13">
        <v>51.0</v>
      </c>
      <c r="H11" s="14">
        <v>1434.0</v>
      </c>
      <c r="J11" s="13">
        <v>9.0</v>
      </c>
      <c r="K11" s="13">
        <v>87.0</v>
      </c>
      <c r="L11" s="14">
        <v>4630.0</v>
      </c>
      <c r="N11" s="13">
        <v>9.0</v>
      </c>
      <c r="O11" s="13">
        <v>179.0</v>
      </c>
      <c r="P11" s="14">
        <v>12182.0</v>
      </c>
    </row>
    <row r="12" ht="14.25" customHeight="1">
      <c r="F12" s="13">
        <v>10.0</v>
      </c>
      <c r="G12" s="13">
        <v>39.0</v>
      </c>
      <c r="H12" s="14">
        <v>1335.0</v>
      </c>
      <c r="J12" s="13">
        <v>10.0</v>
      </c>
      <c r="K12" s="13">
        <v>59.0</v>
      </c>
      <c r="L12" s="14">
        <v>6223.0</v>
      </c>
      <c r="N12" s="13">
        <v>10.0</v>
      </c>
      <c r="O12" s="13">
        <v>20.0</v>
      </c>
      <c r="P12" s="14">
        <v>681.0</v>
      </c>
    </row>
    <row r="13" ht="14.25" customHeight="1">
      <c r="F13" s="13" t="s">
        <v>37</v>
      </c>
      <c r="G13" s="13">
        <v>83.0</v>
      </c>
      <c r="H13" s="14">
        <v>2385.0</v>
      </c>
      <c r="J13" s="22" t="s">
        <v>25</v>
      </c>
      <c r="K13" s="22">
        <f t="shared" ref="K13:L13" si="2">SUM(K3:K12)</f>
        <v>1188</v>
      </c>
      <c r="L13" s="23">
        <f t="shared" si="2"/>
        <v>65775</v>
      </c>
      <c r="N13" s="13" t="s">
        <v>39</v>
      </c>
      <c r="O13" s="13">
        <v>148.0</v>
      </c>
      <c r="P13" s="14">
        <v>2839.0</v>
      </c>
    </row>
    <row r="14" ht="14.25" customHeight="1">
      <c r="F14" s="13" t="s">
        <v>38</v>
      </c>
      <c r="G14" s="13">
        <v>215.0</v>
      </c>
      <c r="H14" s="14">
        <v>4388.0</v>
      </c>
      <c r="N14" s="22" t="s">
        <v>25</v>
      </c>
      <c r="O14" s="22">
        <f t="shared" ref="O14:P14" si="3">SUM(O3:O13)</f>
        <v>1128</v>
      </c>
      <c r="P14" s="23">
        <f t="shared" si="3"/>
        <v>52438</v>
      </c>
    </row>
    <row r="15" ht="14.25" customHeight="1">
      <c r="F15" s="13" t="s">
        <v>39</v>
      </c>
      <c r="G15" s="13" t="s">
        <v>48</v>
      </c>
    </row>
    <row r="16" ht="14.25" customHeight="1">
      <c r="F16" s="13" t="s">
        <v>40</v>
      </c>
      <c r="G16" s="13">
        <v>84.0</v>
      </c>
      <c r="H16" s="14">
        <v>2175.0</v>
      </c>
    </row>
    <row r="17" ht="14.25" customHeight="1">
      <c r="F17" s="13" t="s">
        <v>41</v>
      </c>
      <c r="G17" s="13">
        <v>161.0</v>
      </c>
      <c r="H17" s="14">
        <v>5070.0</v>
      </c>
    </row>
    <row r="18" ht="14.25" customHeight="1">
      <c r="F18" s="13" t="s">
        <v>42</v>
      </c>
      <c r="G18" s="13">
        <v>154.0</v>
      </c>
      <c r="H18" s="14">
        <v>3836.0</v>
      </c>
    </row>
    <row r="19" ht="14.25" customHeight="1">
      <c r="F19" s="13" t="s">
        <v>43</v>
      </c>
      <c r="G19" s="13">
        <v>176.0</v>
      </c>
      <c r="H19" s="14">
        <v>4458.0</v>
      </c>
    </row>
    <row r="20" ht="14.25" customHeight="1">
      <c r="F20" s="13" t="s">
        <v>44</v>
      </c>
      <c r="G20" s="13">
        <v>148.0</v>
      </c>
      <c r="H20" s="14">
        <v>3584.0</v>
      </c>
    </row>
    <row r="21" ht="14.25" customHeight="1">
      <c r="F21" s="22" t="s">
        <v>25</v>
      </c>
      <c r="G21" s="22">
        <f t="shared" ref="G21:H21" si="4">SUM(G3:G20)</f>
        <v>1659</v>
      </c>
      <c r="H21" s="23">
        <f t="shared" si="4"/>
        <v>37211</v>
      </c>
    </row>
    <row r="22" ht="14.25" customHeight="1"/>
    <row r="23" ht="14.25" customHeight="1"/>
    <row r="24" ht="14.25" customHeight="1">
      <c r="A24" s="18" t="s">
        <v>49</v>
      </c>
      <c r="B24" s="2"/>
      <c r="C24" s="2"/>
      <c r="F24" s="18" t="s">
        <v>50</v>
      </c>
      <c r="G24" s="2"/>
      <c r="H24" s="2"/>
      <c r="J24" s="18" t="s">
        <v>51</v>
      </c>
      <c r="K24" s="2"/>
      <c r="L24" s="2"/>
      <c r="N24" s="18" t="s">
        <v>54</v>
      </c>
      <c r="O24" s="2"/>
      <c r="P24" s="2"/>
    </row>
    <row r="25" ht="14.25" customHeight="1">
      <c r="A25" s="19" t="s">
        <v>35</v>
      </c>
      <c r="B25" s="20" t="s">
        <v>11</v>
      </c>
      <c r="C25" s="21" t="s">
        <v>36</v>
      </c>
      <c r="F25" s="19" t="s">
        <v>35</v>
      </c>
      <c r="G25" s="20" t="s">
        <v>11</v>
      </c>
      <c r="H25" s="21" t="s">
        <v>36</v>
      </c>
      <c r="J25" s="19" t="s">
        <v>35</v>
      </c>
      <c r="K25" s="20" t="s">
        <v>11</v>
      </c>
      <c r="L25" s="21" t="s">
        <v>36</v>
      </c>
      <c r="N25" s="19" t="s">
        <v>35</v>
      </c>
      <c r="O25" s="20" t="s">
        <v>11</v>
      </c>
      <c r="P25" s="21" t="s">
        <v>36</v>
      </c>
    </row>
    <row r="26" ht="14.25" customHeight="1">
      <c r="A26" s="13">
        <v>1.0</v>
      </c>
      <c r="B26" s="13" t="s">
        <v>48</v>
      </c>
      <c r="F26" s="13">
        <v>1.0</v>
      </c>
      <c r="G26" s="13" t="s">
        <v>48</v>
      </c>
      <c r="J26" s="13">
        <v>1.0</v>
      </c>
      <c r="K26" s="13">
        <v>53.0</v>
      </c>
      <c r="L26" s="14">
        <v>1077.0</v>
      </c>
      <c r="N26" s="13" t="s">
        <v>37</v>
      </c>
      <c r="O26" s="13">
        <v>772.0</v>
      </c>
      <c r="P26" s="14">
        <v>37259.0</v>
      </c>
    </row>
    <row r="27" ht="14.25" customHeight="1">
      <c r="A27" s="13">
        <v>2.0</v>
      </c>
      <c r="B27" s="13" t="s">
        <v>48</v>
      </c>
      <c r="F27" s="13">
        <v>2.0</v>
      </c>
      <c r="G27" s="13" t="s">
        <v>48</v>
      </c>
      <c r="J27" s="13">
        <v>2.0</v>
      </c>
      <c r="K27" s="13">
        <v>138.0</v>
      </c>
      <c r="L27" s="14">
        <v>5647.0</v>
      </c>
      <c r="N27" s="13" t="s">
        <v>38</v>
      </c>
      <c r="O27" s="13">
        <v>121.0</v>
      </c>
      <c r="P27" s="14">
        <v>8411.0</v>
      </c>
    </row>
    <row r="28" ht="14.25" customHeight="1">
      <c r="A28" s="13">
        <v>3.0</v>
      </c>
      <c r="B28" s="13" t="s">
        <v>48</v>
      </c>
      <c r="F28" s="13">
        <v>3.0</v>
      </c>
      <c r="G28" s="13" t="s">
        <v>48</v>
      </c>
      <c r="J28" s="13">
        <v>3.0</v>
      </c>
      <c r="K28" s="13">
        <v>41.0</v>
      </c>
      <c r="L28" s="14">
        <v>1589.0</v>
      </c>
      <c r="N28" s="13" t="s">
        <v>39</v>
      </c>
      <c r="O28" s="13">
        <v>71.0</v>
      </c>
      <c r="P28" s="14">
        <v>2395.0</v>
      </c>
    </row>
    <row r="29" ht="14.25" customHeight="1">
      <c r="A29" s="13">
        <v>4.0</v>
      </c>
      <c r="B29" s="13">
        <v>71.0</v>
      </c>
      <c r="C29" s="14">
        <v>889.0</v>
      </c>
      <c r="F29" s="13">
        <v>4.0</v>
      </c>
      <c r="G29" s="13" t="s">
        <v>48</v>
      </c>
      <c r="J29" s="13">
        <v>4.0</v>
      </c>
      <c r="K29" s="13" t="s">
        <v>48</v>
      </c>
      <c r="N29" s="13" t="s">
        <v>40</v>
      </c>
      <c r="O29" s="13">
        <v>151.0</v>
      </c>
      <c r="P29" s="14">
        <v>3934.0</v>
      </c>
    </row>
    <row r="30" ht="14.25" customHeight="1">
      <c r="A30" s="13">
        <v>5.0</v>
      </c>
      <c r="B30" s="13">
        <v>92.0</v>
      </c>
      <c r="C30" s="14">
        <v>2150.0</v>
      </c>
      <c r="F30" s="13">
        <v>5.0</v>
      </c>
      <c r="G30" s="13">
        <v>79.0</v>
      </c>
      <c r="H30" s="14">
        <v>1640.0</v>
      </c>
      <c r="J30" s="13">
        <v>5.0</v>
      </c>
      <c r="K30" s="13">
        <v>66.0</v>
      </c>
      <c r="L30" s="14">
        <v>3318.0</v>
      </c>
      <c r="N30" s="13" t="s">
        <v>41</v>
      </c>
      <c r="O30" s="13">
        <v>327.0</v>
      </c>
      <c r="P30" s="14">
        <v>12354.0</v>
      </c>
    </row>
    <row r="31" ht="14.25" customHeight="1">
      <c r="A31" s="13">
        <v>6.0</v>
      </c>
      <c r="B31" s="13">
        <v>382.0</v>
      </c>
      <c r="C31" s="14">
        <v>9238.0</v>
      </c>
      <c r="F31" s="13">
        <v>6.0</v>
      </c>
      <c r="G31" s="13" t="s">
        <v>48</v>
      </c>
      <c r="J31" s="13">
        <v>6.0</v>
      </c>
      <c r="K31" s="13" t="s">
        <v>48</v>
      </c>
      <c r="N31" s="13" t="s">
        <v>42</v>
      </c>
      <c r="O31" s="13" t="s">
        <v>48</v>
      </c>
    </row>
    <row r="32" ht="14.25" customHeight="1">
      <c r="A32" s="13">
        <v>7.0</v>
      </c>
      <c r="B32" s="13">
        <v>3.0</v>
      </c>
      <c r="C32" s="14">
        <v>223.0</v>
      </c>
      <c r="F32" s="13">
        <v>7.0</v>
      </c>
      <c r="G32" s="13" t="s">
        <v>48</v>
      </c>
      <c r="J32" s="13">
        <v>7.0</v>
      </c>
      <c r="K32" s="11">
        <f t="shared" ref="K32:L32" si="5">SUM(K20:K31)</f>
        <v>298</v>
      </c>
      <c r="L32" s="38">
        <f t="shared" si="5"/>
        <v>11631</v>
      </c>
      <c r="N32" s="13" t="s">
        <v>43</v>
      </c>
      <c r="O32" s="13">
        <v>128.0</v>
      </c>
      <c r="P32" s="14">
        <v>4032.0</v>
      </c>
    </row>
    <row r="33" ht="14.25" customHeight="1">
      <c r="A33" s="13">
        <v>8.0</v>
      </c>
      <c r="B33" s="13" t="s">
        <v>48</v>
      </c>
      <c r="F33" s="13">
        <v>8.0</v>
      </c>
      <c r="G33" s="13" t="s">
        <v>48</v>
      </c>
      <c r="J33" s="13">
        <v>8.0</v>
      </c>
      <c r="K33" s="13" t="s">
        <v>48</v>
      </c>
      <c r="N33" s="13" t="s">
        <v>44</v>
      </c>
      <c r="O33" s="13" t="s">
        <v>48</v>
      </c>
    </row>
    <row r="34" ht="14.25" customHeight="1">
      <c r="A34" s="13">
        <v>9.0</v>
      </c>
      <c r="B34" s="13">
        <v>114.0</v>
      </c>
      <c r="C34" s="14">
        <v>5505.0</v>
      </c>
      <c r="F34" s="13">
        <v>9.0</v>
      </c>
      <c r="G34" s="13" t="s">
        <v>48</v>
      </c>
      <c r="J34" s="13">
        <v>9.0</v>
      </c>
      <c r="K34" s="11">
        <f t="shared" ref="K34:L34" si="6">SUM(K22:K33)</f>
        <v>596</v>
      </c>
      <c r="L34" s="38">
        <f t="shared" si="6"/>
        <v>23262</v>
      </c>
      <c r="N34" s="13">
        <v>7.0</v>
      </c>
      <c r="O34" s="13">
        <v>263.0</v>
      </c>
      <c r="P34" s="14">
        <v>10607.0</v>
      </c>
    </row>
    <row r="35" ht="14.25" customHeight="1">
      <c r="A35" s="13">
        <v>10.0</v>
      </c>
      <c r="B35" s="13">
        <v>114.0</v>
      </c>
      <c r="C35" s="14">
        <v>2904.0</v>
      </c>
      <c r="F35" s="13">
        <v>10.0</v>
      </c>
      <c r="G35" s="13" t="s">
        <v>48</v>
      </c>
      <c r="J35" s="13">
        <v>10.0</v>
      </c>
      <c r="K35" s="11">
        <v>39.0</v>
      </c>
      <c r="L35" s="38">
        <v>931.0</v>
      </c>
      <c r="N35" s="22" t="s">
        <v>25</v>
      </c>
      <c r="O35" s="22">
        <f t="shared" ref="O35:P35" si="7">SUM(O26:O34)</f>
        <v>1833</v>
      </c>
      <c r="P35" s="23">
        <f t="shared" si="7"/>
        <v>78992</v>
      </c>
    </row>
    <row r="36" ht="14.25" customHeight="1">
      <c r="A36" s="13" t="s">
        <v>37</v>
      </c>
      <c r="B36" s="13" t="s">
        <v>48</v>
      </c>
      <c r="F36" s="13" t="s">
        <v>37</v>
      </c>
      <c r="G36" s="13" t="s">
        <v>48</v>
      </c>
      <c r="J36" s="39" t="s">
        <v>37</v>
      </c>
      <c r="K36" s="11">
        <v>286.0</v>
      </c>
      <c r="L36" s="38">
        <v>9692.0</v>
      </c>
    </row>
    <row r="37" ht="14.25" customHeight="1">
      <c r="A37" s="13" t="s">
        <v>38</v>
      </c>
      <c r="B37" s="13">
        <v>7.0</v>
      </c>
      <c r="C37" s="14">
        <v>111.0</v>
      </c>
      <c r="F37" s="13" t="s">
        <v>38</v>
      </c>
      <c r="G37" s="13">
        <v>69.0</v>
      </c>
      <c r="H37" s="14">
        <v>1944.0</v>
      </c>
      <c r="J37" s="39" t="s">
        <v>52</v>
      </c>
      <c r="K37" s="13" t="s">
        <v>48</v>
      </c>
    </row>
    <row r="38" ht="14.25" customHeight="1">
      <c r="A38" s="13" t="s">
        <v>39</v>
      </c>
      <c r="B38" s="13">
        <v>43.0</v>
      </c>
      <c r="C38" s="14">
        <v>1202.0</v>
      </c>
      <c r="F38" s="13" t="s">
        <v>39</v>
      </c>
      <c r="G38" s="13">
        <v>421.0</v>
      </c>
      <c r="H38" s="14">
        <v>11590.0</v>
      </c>
      <c r="J38" s="39" t="s">
        <v>39</v>
      </c>
      <c r="K38" s="39">
        <v>251.0</v>
      </c>
      <c r="L38" s="39">
        <v>10961.0</v>
      </c>
    </row>
    <row r="39" ht="14.25" customHeight="1">
      <c r="A39" s="13" t="s">
        <v>40</v>
      </c>
      <c r="B39" s="13" t="s">
        <v>48</v>
      </c>
      <c r="F39" s="13" t="s">
        <v>40</v>
      </c>
      <c r="G39" s="13">
        <v>241.0</v>
      </c>
      <c r="H39" s="14">
        <v>4669.0</v>
      </c>
      <c r="J39" s="39" t="s">
        <v>40</v>
      </c>
      <c r="K39" s="11">
        <v>216.0</v>
      </c>
      <c r="L39" s="38">
        <v>7805.0</v>
      </c>
    </row>
    <row r="40" ht="14.25" customHeight="1">
      <c r="A40" s="13" t="s">
        <v>41</v>
      </c>
      <c r="B40" s="13">
        <v>40.0</v>
      </c>
      <c r="C40" s="14">
        <v>1070.0</v>
      </c>
      <c r="F40" s="13" t="s">
        <v>41</v>
      </c>
      <c r="G40" s="13" t="s">
        <v>48</v>
      </c>
      <c r="J40" s="39" t="s">
        <v>41</v>
      </c>
      <c r="K40" s="11">
        <v>274.0</v>
      </c>
      <c r="L40" s="38">
        <v>8922.0</v>
      </c>
    </row>
    <row r="41" ht="14.25" customHeight="1">
      <c r="A41" s="13" t="s">
        <v>42</v>
      </c>
      <c r="B41" s="13">
        <v>7.0</v>
      </c>
      <c r="C41" s="14">
        <v>210.0</v>
      </c>
      <c r="F41" s="13" t="s">
        <v>42</v>
      </c>
      <c r="G41" s="13">
        <v>273.0</v>
      </c>
      <c r="H41" s="14">
        <v>6696.0</v>
      </c>
      <c r="J41" s="39" t="s">
        <v>42</v>
      </c>
      <c r="K41" s="13" t="s">
        <v>48</v>
      </c>
    </row>
    <row r="42" ht="14.25" customHeight="1">
      <c r="A42" s="13" t="s">
        <v>43</v>
      </c>
      <c r="B42" s="13">
        <v>41.0</v>
      </c>
      <c r="C42" s="14">
        <v>884.0</v>
      </c>
      <c r="F42" s="13" t="s">
        <v>43</v>
      </c>
      <c r="G42" s="13" t="s">
        <v>48</v>
      </c>
      <c r="J42" s="39" t="s">
        <v>43</v>
      </c>
      <c r="K42" s="11">
        <v>196.0</v>
      </c>
      <c r="L42" s="38">
        <v>8703.0</v>
      </c>
    </row>
    <row r="43" ht="14.25" customHeight="1">
      <c r="A43" s="13" t="s">
        <v>44</v>
      </c>
      <c r="B43" s="13">
        <v>14.0</v>
      </c>
      <c r="C43" s="14">
        <v>283.0</v>
      </c>
      <c r="F43" s="13" t="s">
        <v>44</v>
      </c>
      <c r="G43" s="13">
        <v>186.0</v>
      </c>
      <c r="H43" s="14">
        <v>4751.0</v>
      </c>
      <c r="J43" s="39" t="s">
        <v>44</v>
      </c>
      <c r="K43" s="11">
        <v>130.0</v>
      </c>
      <c r="L43" s="38">
        <v>4313.0</v>
      </c>
    </row>
    <row r="44" ht="14.25" customHeight="1">
      <c r="A44" s="22" t="s">
        <v>25</v>
      </c>
      <c r="B44" s="22">
        <f t="shared" ref="B44:C44" si="8">SUM(B26:B43)</f>
        <v>928</v>
      </c>
      <c r="C44" s="23">
        <f t="shared" si="8"/>
        <v>24669</v>
      </c>
      <c r="F44" s="22" t="s">
        <v>25</v>
      </c>
      <c r="G44" s="22">
        <f t="shared" ref="G44:H44" si="9">SUM(G26:G43)</f>
        <v>1269</v>
      </c>
      <c r="H44" s="23">
        <f t="shared" si="9"/>
        <v>31290</v>
      </c>
      <c r="J44" s="22" t="s">
        <v>25</v>
      </c>
      <c r="K44" s="22">
        <f t="shared" ref="K44:L44" si="10">SUM(K26:K43)</f>
        <v>2584</v>
      </c>
      <c r="L44" s="23">
        <f t="shared" si="10"/>
        <v>97851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7">
    <mergeCell ref="A1:D1"/>
    <mergeCell ref="F1:H1"/>
    <mergeCell ref="J1:L1"/>
    <mergeCell ref="N1:P1"/>
    <mergeCell ref="G8:H8"/>
    <mergeCell ref="G9:H9"/>
    <mergeCell ref="O10:P10"/>
    <mergeCell ref="G15:H15"/>
    <mergeCell ref="A24:C24"/>
    <mergeCell ref="F24:H24"/>
    <mergeCell ref="J24:L24"/>
    <mergeCell ref="N24:P24"/>
    <mergeCell ref="B26:C26"/>
    <mergeCell ref="B27:C27"/>
    <mergeCell ref="K33:L33"/>
    <mergeCell ref="O33:P33"/>
    <mergeCell ref="B36:C36"/>
    <mergeCell ref="G36:H36"/>
    <mergeCell ref="K37:L37"/>
    <mergeCell ref="B39:C39"/>
    <mergeCell ref="K41:L41"/>
    <mergeCell ref="B28:C28"/>
    <mergeCell ref="G28:H28"/>
    <mergeCell ref="K29:L29"/>
    <mergeCell ref="K31:L31"/>
    <mergeCell ref="O31:P31"/>
    <mergeCell ref="B33:C33"/>
    <mergeCell ref="G33:H33"/>
    <mergeCell ref="G40:H40"/>
    <mergeCell ref="G42:H42"/>
    <mergeCell ref="G26:H26"/>
    <mergeCell ref="G27:H27"/>
    <mergeCell ref="G29:H29"/>
    <mergeCell ref="G31:H31"/>
    <mergeCell ref="G32:H32"/>
    <mergeCell ref="G34:H34"/>
    <mergeCell ref="G35:H35"/>
  </mergeCells>
  <printOptions/>
  <pageMargins bottom="0.75" footer="0.0" header="0.0" left="0.25" right="0.25" top="0.75"/>
  <pageSetup paperSize="9" scale="5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2024-08-21T01:49:17Z</dcterms:created>
  <dc:creator>Admin</dc:creator>
</cp:coreProperties>
</file>