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Ειρήνη\Documents\ΣΗΜΜΥ 5ο Έτος\9ο Εξάμηνο\Διοίκηση Παραγωγής και Συστημάτων Υπηρεσιών - 7ο Εξάμηνο\"/>
    </mc:Choice>
  </mc:AlternateContent>
  <xr:revisionPtr revIDLastSave="0" documentId="13_ncr:1_{AE4E94AD-57F2-49E9-A2EE-E773A7189CFB}" xr6:coauthVersionLast="47" xr6:coauthVersionMax="47" xr10:uidLastSave="{00000000-0000-0000-0000-000000000000}"/>
  <bookViews>
    <workbookView xWindow="8772" yWindow="0" windowWidth="14268" windowHeight="12336" xr2:uid="{F5B862A8-984C-47D7-B032-B17517C43B3C}"/>
  </bookViews>
  <sheets>
    <sheet name="Φύλλο1" sheetId="1" r:id="rId1"/>
  </sheets>
  <definedNames>
    <definedName name="solver_adj" localSheetId="0" hidden="1">Φύλλο1!$B$3:$BU$3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Φύλλο1!$BY$16</definedName>
    <definedName name="solver_lhs10" localSheetId="0" hidden="1">Φύλλο1!$BY$25</definedName>
    <definedName name="solver_lhs11" localSheetId="0" hidden="1">Φύλλο1!$BY$26</definedName>
    <definedName name="solver_lhs12" localSheetId="0" hidden="1">Φύλλο1!$BY$27</definedName>
    <definedName name="solver_lhs13" localSheetId="0" hidden="1">Φύλλο1!$BY$31</definedName>
    <definedName name="solver_lhs14" localSheetId="0" hidden="1">Φύλλο1!$BY$32</definedName>
    <definedName name="solver_lhs15" localSheetId="0" hidden="1">Φύλλο1!$BY$33</definedName>
    <definedName name="solver_lhs16" localSheetId="0" hidden="1">Φύλλο1!$BY$34</definedName>
    <definedName name="solver_lhs17" localSheetId="0" hidden="1">Φύλλο1!$BY$35</definedName>
    <definedName name="solver_lhs18" localSheetId="0" hidden="1">Φύλλο1!$BY$36</definedName>
    <definedName name="solver_lhs19" localSheetId="0" hidden="1">Φύλλο1!$BY$37</definedName>
    <definedName name="solver_lhs2" localSheetId="0" hidden="1">Φύλλο1!$BY$17</definedName>
    <definedName name="solver_lhs20" localSheetId="0" hidden="1">Φύλλο1!$BY$38</definedName>
    <definedName name="solver_lhs21" localSheetId="0" hidden="1">Φύλλο1!$BY$39</definedName>
    <definedName name="solver_lhs22" localSheetId="0" hidden="1">Φύλλο1!$BY$40</definedName>
    <definedName name="solver_lhs23" localSheetId="0" hidden="1">Φύλλο1!$BY$41</definedName>
    <definedName name="solver_lhs24" localSheetId="0" hidden="1">Φύλλο1!$BY$42</definedName>
    <definedName name="solver_lhs25" localSheetId="0" hidden="1">Φύλλο1!$BY$46</definedName>
    <definedName name="solver_lhs26" localSheetId="0" hidden="1">Φύλλο1!$BY$47</definedName>
    <definedName name="solver_lhs27" localSheetId="0" hidden="1">Φύλλο1!$BY$48</definedName>
    <definedName name="solver_lhs28" localSheetId="0" hidden="1">Φύλλο1!$BY$49</definedName>
    <definedName name="solver_lhs29" localSheetId="0" hidden="1">Φύλλο1!$BY$50</definedName>
    <definedName name="solver_lhs3" localSheetId="0" hidden="1">Φύλλο1!$BY$18</definedName>
    <definedName name="solver_lhs30" localSheetId="0" hidden="1">Φύλλο1!$BY$51</definedName>
    <definedName name="solver_lhs31" localSheetId="0" hidden="1">Φύλλο1!$BY$52</definedName>
    <definedName name="solver_lhs32" localSheetId="0" hidden="1">Φύλλο1!$BY$53</definedName>
    <definedName name="solver_lhs33" localSheetId="0" hidden="1">Φύλλο1!$BY$54</definedName>
    <definedName name="solver_lhs34" localSheetId="0" hidden="1">Φύλλο1!$BY$55</definedName>
    <definedName name="solver_lhs35" localSheetId="0" hidden="1">Φύλλο1!$BY$56</definedName>
    <definedName name="solver_lhs36" localSheetId="0" hidden="1">Φύλλο1!$BY$57</definedName>
    <definedName name="solver_lhs4" localSheetId="0" hidden="1">Φύλλο1!$BY$19</definedName>
    <definedName name="solver_lhs5" localSheetId="0" hidden="1">Φύλλο1!$BY$20</definedName>
    <definedName name="solver_lhs6" localSheetId="0" hidden="1">Φύλλο1!$BY$21</definedName>
    <definedName name="solver_lhs7" localSheetId="0" hidden="1">Φύλλο1!$BY$22</definedName>
    <definedName name="solver_lhs8" localSheetId="0" hidden="1">Φύλλο1!$BY$23</definedName>
    <definedName name="solver_lhs9" localSheetId="0" hidden="1">Φύλλο1!$BY$24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36</definedName>
    <definedName name="solver_nwt" localSheetId="0" hidden="1">1</definedName>
    <definedName name="solver_opt" localSheetId="0" hidden="1">Φύλλο1!$C$6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3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3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1400</definedName>
    <definedName name="solver_rhs10" localSheetId="0" hidden="1">2300</definedName>
    <definedName name="solver_rhs11" localSheetId="0" hidden="1">2100</definedName>
    <definedName name="solver_rhs12" localSheetId="0" hidden="1">1950</definedName>
    <definedName name="solver_rhs13" localSheetId="0" hidden="1">1800</definedName>
    <definedName name="solver_rhs14" localSheetId="0" hidden="1">1800</definedName>
    <definedName name="solver_rhs15" localSheetId="0" hidden="1">1800</definedName>
    <definedName name="solver_rhs16" localSheetId="0" hidden="1">1800</definedName>
    <definedName name="solver_rhs17" localSheetId="0" hidden="1">1800</definedName>
    <definedName name="solver_rhs18" localSheetId="0" hidden="1">1800</definedName>
    <definedName name="solver_rhs19" localSheetId="0" hidden="1">1800</definedName>
    <definedName name="solver_rhs2" localSheetId="0" hidden="1">1900</definedName>
    <definedName name="solver_rhs20" localSheetId="0" hidden="1">1800</definedName>
    <definedName name="solver_rhs21" localSheetId="0" hidden="1">1800</definedName>
    <definedName name="solver_rhs22" localSheetId="0" hidden="1">1800</definedName>
    <definedName name="solver_rhs23" localSheetId="0" hidden="1">1800</definedName>
    <definedName name="solver_rhs24" localSheetId="0" hidden="1">1800</definedName>
    <definedName name="solver_rhs25" localSheetId="0" hidden="1">1600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1600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4" localSheetId="0" hidden="1">1500</definedName>
    <definedName name="solver_rhs5" localSheetId="0" hidden="1">1550</definedName>
    <definedName name="solver_rhs6" localSheetId="0" hidden="1">1400</definedName>
    <definedName name="solver_rhs7" localSheetId="0" hidden="1">1250</definedName>
    <definedName name="solver_rhs8" localSheetId="0" hidden="1">1700</definedName>
    <definedName name="solver_rhs9" localSheetId="0" hidden="1">2200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31" i="1" l="1"/>
  <c r="CA16" i="1"/>
  <c r="BY16" i="1"/>
  <c r="C6" i="1"/>
  <c r="BY47" i="1"/>
  <c r="BY48" i="1"/>
  <c r="BY49" i="1"/>
  <c r="BY50" i="1"/>
  <c r="BY51" i="1"/>
  <c r="BY52" i="1"/>
  <c r="BY53" i="1"/>
  <c r="BY54" i="1"/>
  <c r="BY55" i="1"/>
  <c r="BY56" i="1"/>
  <c r="BY57" i="1"/>
  <c r="BY46" i="1"/>
  <c r="BY32" i="1"/>
  <c r="BY33" i="1"/>
  <c r="BY34" i="1"/>
  <c r="BY35" i="1"/>
  <c r="BY36" i="1"/>
  <c r="BY37" i="1"/>
  <c r="BY38" i="1"/>
  <c r="BY39" i="1"/>
  <c r="BY40" i="1"/>
  <c r="BY41" i="1"/>
  <c r="BY42" i="1"/>
  <c r="BY17" i="1"/>
  <c r="BY18" i="1"/>
  <c r="BY19" i="1"/>
  <c r="BY20" i="1"/>
  <c r="BY21" i="1"/>
  <c r="BY22" i="1"/>
  <c r="BY23" i="1"/>
  <c r="BY24" i="1"/>
  <c r="BY25" i="1"/>
  <c r="BY26" i="1"/>
  <c r="BY27" i="1"/>
</calcChain>
</file>

<file path=xl/sharedStrings.xml><?xml version="1.0" encoding="utf-8"?>
<sst xmlns="http://schemas.openxmlformats.org/spreadsheetml/2006/main" count="385" uniqueCount="100">
  <si>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</si>
  <si>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</si>
  <si>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</si>
  <si>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</si>
  <si>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</si>
  <si>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</si>
  <si>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</si>
  <si>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</si>
  <si>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</si>
  <si>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</si>
  <si>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</si>
  <si>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</si>
  <si>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</si>
  <si>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</si>
  <si>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</si>
  <si>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</si>
  <si>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</si>
  <si>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</si>
  <si>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</si>
  <si>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</si>
  <si>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</si>
  <si>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</si>
  <si>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</si>
  <si>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</si>
  <si>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</si>
  <si>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</si>
  <si>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</si>
  <si>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</si>
  <si>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</si>
  <si>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</si>
  <si>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</si>
  <si>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</si>
  <si>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</si>
  <si>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</si>
  <si>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</si>
  <si>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</si>
  <si>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</si>
  <si>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</si>
  <si>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</si>
  <si>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</si>
  <si>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</si>
  <si>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</si>
  <si>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</si>
  <si>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</si>
  <si>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</si>
  <si>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</si>
  <si>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</si>
  <si>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</si>
  <si>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</si>
  <si>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</si>
  <si>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</si>
  <si>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</si>
  <si>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</si>
  <si>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</si>
  <si>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</si>
  <si>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</si>
  <si>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</si>
  <si>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</si>
  <si>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</si>
  <si>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</si>
  <si>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</si>
  <si>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</si>
  <si>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</si>
  <si>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</si>
  <si>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</si>
  <si>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</si>
  <si>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</si>
  <si>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</si>
  <si>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</si>
  <si>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</si>
  <si>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</si>
  <si>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</si>
  <si>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Var</t>
  </si>
  <si>
    <t>Restr</t>
  </si>
  <si>
    <t>Coef</t>
  </si>
  <si>
    <t>0.8</t>
  </si>
  <si>
    <t>1.3</t>
  </si>
  <si>
    <t>2.5</t>
  </si>
  <si>
    <t>Demand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</si>
  <si>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</si>
  <si>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</si>
  <si>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</si>
  <si>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</si>
  <si>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</si>
  <si>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</si>
  <si>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</si>
  <si>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</si>
  <si>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</si>
  <si>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</si>
  <si>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</si>
  <si>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</si>
  <si>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Data</t>
  </si>
  <si>
    <t>&gt;=</t>
  </si>
  <si>
    <t>"="</t>
  </si>
  <si>
    <t>Xt - Ot + Ut = 1800, t = 1,2,…,12</t>
  </si>
  <si>
    <t>Xt - Xt-1 = Rt - Mt, t = 1,2,…,12 / Xt - Xt-1 - Rt + Mt = 0, t = 1,2,…,12</t>
  </si>
  <si>
    <t>MinZ:</t>
  </si>
  <si>
    <t>Solution</t>
  </si>
  <si>
    <t>(Eirini Donti 03119839)</t>
  </si>
  <si>
    <t>Xt + It-1 - It &gt;= Dt, t = 1,2,…,12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</si>
</sst>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5" tint="-0.499984740745262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u/>
      <sz val="12"/>
      <color theme="1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656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F2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8" borderId="0" xfId="0" applyFill="1"/>
    <xf numFmtId="0" fontId="0" fillId="11" borderId="0" xfId="0" applyFill="1"/>
    <xf numFmtId="0" fontId="4" fillId="12" borderId="0" xfId="0" applyFont="1" applyFill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D9F2FF"/>
      <color rgb="FFDD65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8A96-D425-4232-BF7E-8C294E10C0CA}">
  <dimension ref="A1:CA57"/>
  <sheetViews>
    <sheetView tabSelected="1" topLeftCell="BN8" workbookViewId="0">
      <selection activeCell="BV12" sqref="BV12"/>
    </sheetView>
  </sheetViews>
  <sheetFormatPr defaultRowHeight="14.4" x14ac:dyDescent="0.3"/>
  <cols>
    <col min="77" max="77" width="9.6640625" bestFit="1" customWidth="1"/>
  </cols>
  <sheetData>
    <row r="1" spans="1:79" ht="15.6" x14ac:dyDescent="0.3">
      <c r="A1" s="12" t="s">
        <v>97</v>
      </c>
      <c r="B1" s="6" t="s">
        <v>98</v>
      </c>
    </row>
    <row r="2" spans="1:79" x14ac:dyDescent="0.3">
      <c r="A2" s="6" t="s">
        <v>72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</row>
    <row r="3" spans="1:79" x14ac:dyDescent="0.3">
      <c r="A3" s="6"/>
      <c r="B3" s="9">
        <v>1800</v>
      </c>
      <c r="C3" s="9">
        <v>1800</v>
      </c>
      <c r="D3" s="9">
        <v>1800</v>
      </c>
      <c r="E3" s="9">
        <v>1800</v>
      </c>
      <c r="F3" s="9">
        <v>1800</v>
      </c>
      <c r="G3" s="9">
        <v>1800</v>
      </c>
      <c r="H3" s="9">
        <v>1800</v>
      </c>
      <c r="I3" s="9">
        <v>1800</v>
      </c>
      <c r="J3" s="9">
        <v>1800</v>
      </c>
      <c r="K3" s="9">
        <v>1800</v>
      </c>
      <c r="L3" s="9">
        <v>1800</v>
      </c>
      <c r="M3" s="9">
        <v>1050</v>
      </c>
      <c r="N3" s="1">
        <v>400</v>
      </c>
      <c r="O3" s="1">
        <v>300</v>
      </c>
      <c r="P3" s="1">
        <v>500</v>
      </c>
      <c r="Q3" s="1">
        <v>800</v>
      </c>
      <c r="R3" s="1">
        <v>1050</v>
      </c>
      <c r="S3" s="1">
        <v>1450</v>
      </c>
      <c r="T3" s="1">
        <v>2000</v>
      </c>
      <c r="U3" s="1">
        <v>2100</v>
      </c>
      <c r="V3" s="1">
        <v>1700</v>
      </c>
      <c r="W3" s="1">
        <v>1200</v>
      </c>
      <c r="X3" s="1">
        <v>900</v>
      </c>
      <c r="Y3" s="1">
        <v>0</v>
      </c>
      <c r="Z3" s="2">
        <v>200</v>
      </c>
      <c r="AA3" s="2">
        <v>1800</v>
      </c>
      <c r="AB3" s="2">
        <v>1800</v>
      </c>
      <c r="AC3" s="2">
        <v>1800</v>
      </c>
      <c r="AD3" s="2">
        <v>1800</v>
      </c>
      <c r="AE3" s="2">
        <v>1800</v>
      </c>
      <c r="AF3" s="2">
        <v>1800</v>
      </c>
      <c r="AG3" s="2">
        <v>1800</v>
      </c>
      <c r="AH3" s="2">
        <v>1800</v>
      </c>
      <c r="AI3" s="2">
        <v>1800</v>
      </c>
      <c r="AJ3" s="2">
        <v>1800</v>
      </c>
      <c r="AK3" s="2">
        <v>1050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750</v>
      </c>
    </row>
    <row r="4" spans="1:79" x14ac:dyDescent="0.3">
      <c r="A4" s="6"/>
    </row>
    <row r="5" spans="1:79" x14ac:dyDescent="0.3">
      <c r="A5" s="6"/>
    </row>
    <row r="6" spans="1:79" x14ac:dyDescent="0.3">
      <c r="A6" s="6"/>
      <c r="B6" s="6" t="s">
        <v>96</v>
      </c>
      <c r="C6" s="10">
        <f>SUMPRODUCT(B3:M3,B9:M9) + SUMPRODUCT(N3:Y3,N9:Y9) + SUMPRODUCT(Z3:AK3,Z9:AK9) +SUMPRODUCT(AL3:AW3,AL9:AW9) + SUMPRODUCT(AX3:BI3,AX9:BI9) +SUMPRODUCT(BJ3:BU3,BJ9:BU9)</f>
        <v>1045500</v>
      </c>
    </row>
    <row r="7" spans="1:79" x14ac:dyDescent="0.3">
      <c r="A7" s="6"/>
    </row>
    <row r="8" spans="1:79" ht="15.6" x14ac:dyDescent="0.3">
      <c r="A8" s="12" t="s">
        <v>91</v>
      </c>
    </row>
    <row r="9" spans="1:79" x14ac:dyDescent="0.3">
      <c r="A9" s="6" t="s">
        <v>74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  <c r="M9">
        <v>50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75</v>
      </c>
      <c r="Z9" t="s">
        <v>76</v>
      </c>
      <c r="AA9" t="s">
        <v>76</v>
      </c>
      <c r="AB9" t="s">
        <v>76</v>
      </c>
      <c r="AC9" t="s">
        <v>76</v>
      </c>
      <c r="AD9" t="s">
        <v>76</v>
      </c>
      <c r="AE9" t="s">
        <v>76</v>
      </c>
      <c r="AF9" t="s">
        <v>76</v>
      </c>
      <c r="AG9" t="s">
        <v>76</v>
      </c>
      <c r="AH9" t="s">
        <v>76</v>
      </c>
      <c r="AI9" t="s">
        <v>76</v>
      </c>
      <c r="AJ9" t="s">
        <v>76</v>
      </c>
      <c r="AK9" t="s">
        <v>76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 t="s">
        <v>77</v>
      </c>
      <c r="AY9" t="s">
        <v>77</v>
      </c>
      <c r="AZ9" t="s">
        <v>77</v>
      </c>
      <c r="BA9" t="s">
        <v>77</v>
      </c>
      <c r="BB9" t="s">
        <v>77</v>
      </c>
      <c r="BC9" t="s">
        <v>77</v>
      </c>
      <c r="BD9" t="s">
        <v>77</v>
      </c>
      <c r="BE9" t="s">
        <v>77</v>
      </c>
      <c r="BF9" t="s">
        <v>77</v>
      </c>
      <c r="BG9" t="s">
        <v>77</v>
      </c>
      <c r="BH9" t="s">
        <v>77</v>
      </c>
      <c r="BI9" t="s">
        <v>77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</row>
    <row r="10" spans="1:79" x14ac:dyDescent="0.3">
      <c r="A10" s="6"/>
    </row>
    <row r="11" spans="1:79" x14ac:dyDescent="0.3">
      <c r="A11" s="6" t="s">
        <v>78</v>
      </c>
      <c r="B11" s="8" t="s">
        <v>79</v>
      </c>
      <c r="C11" s="8" t="s">
        <v>80</v>
      </c>
      <c r="D11" s="8" t="s">
        <v>81</v>
      </c>
      <c r="E11" s="8" t="s">
        <v>82</v>
      </c>
      <c r="F11" s="8" t="s">
        <v>83</v>
      </c>
      <c r="G11" s="8" t="s">
        <v>84</v>
      </c>
      <c r="H11" s="8" t="s">
        <v>85</v>
      </c>
      <c r="I11" s="8" t="s">
        <v>86</v>
      </c>
      <c r="J11" s="8" t="s">
        <v>87</v>
      </c>
      <c r="K11" s="8" t="s">
        <v>88</v>
      </c>
      <c r="L11" s="8" t="s">
        <v>89</v>
      </c>
      <c r="M11" s="8" t="s">
        <v>90</v>
      </c>
    </row>
    <row r="12" spans="1:79" x14ac:dyDescent="0.3">
      <c r="A12" s="6"/>
      <c r="B12" s="7">
        <v>2100</v>
      </c>
      <c r="C12" s="7">
        <v>1900</v>
      </c>
      <c r="D12" s="7">
        <v>1600</v>
      </c>
      <c r="E12" s="7">
        <v>1500</v>
      </c>
      <c r="F12" s="7">
        <v>1550</v>
      </c>
      <c r="G12" s="7">
        <v>1400</v>
      </c>
      <c r="H12" s="7">
        <v>1250</v>
      </c>
      <c r="I12" s="7">
        <v>1700</v>
      </c>
      <c r="J12" s="7">
        <v>2200</v>
      </c>
      <c r="K12" s="7">
        <v>2300</v>
      </c>
      <c r="L12" s="7">
        <v>2100</v>
      </c>
      <c r="M12" s="7">
        <v>1950</v>
      </c>
    </row>
    <row r="13" spans="1:79" x14ac:dyDescent="0.3">
      <c r="A13" s="6"/>
    </row>
    <row r="14" spans="1:79" x14ac:dyDescent="0.3">
      <c r="A14" s="6" t="s">
        <v>99</v>
      </c>
    </row>
    <row r="15" spans="1:79" x14ac:dyDescent="0.3">
      <c r="A15" s="6" t="s">
        <v>73</v>
      </c>
      <c r="B15" s="11" t="s">
        <v>0</v>
      </c>
      <c r="C15" s="11" t="s">
        <v>1</v>
      </c>
      <c r="D15" s="11" t="s">
        <v>2</v>
      </c>
      <c r="E15" s="11" t="s">
        <v>3</v>
      </c>
      <c r="F15" s="11" t="s">
        <v>4</v>
      </c>
      <c r="G15" s="11" t="s">
        <v>5</v>
      </c>
      <c r="H15" s="11" t="s">
        <v>6</v>
      </c>
      <c r="I15" s="11" t="s">
        <v>7</v>
      </c>
      <c r="J15" s="11" t="s">
        <v>8</v>
      </c>
      <c r="K15" s="11" t="s">
        <v>9</v>
      </c>
      <c r="L15" s="11" t="s">
        <v>10</v>
      </c>
      <c r="M15" s="11" t="s">
        <v>11</v>
      </c>
      <c r="N15" s="11" t="s">
        <v>12</v>
      </c>
      <c r="O15" s="11" t="s">
        <v>13</v>
      </c>
      <c r="P15" s="11" t="s">
        <v>14</v>
      </c>
      <c r="Q15" s="11" t="s">
        <v>15</v>
      </c>
      <c r="R15" s="11" t="s">
        <v>16</v>
      </c>
      <c r="S15" s="11" t="s">
        <v>17</v>
      </c>
      <c r="T15" s="11" t="s">
        <v>18</v>
      </c>
      <c r="U15" s="11" t="s">
        <v>19</v>
      </c>
      <c r="V15" s="11" t="s">
        <v>20</v>
      </c>
      <c r="W15" s="11" t="s">
        <v>21</v>
      </c>
      <c r="X15" s="11" t="s">
        <v>22</v>
      </c>
      <c r="Y15" s="11" t="s">
        <v>23</v>
      </c>
      <c r="Z15" s="11" t="s">
        <v>24</v>
      </c>
      <c r="AA15" s="11" t="s">
        <v>25</v>
      </c>
      <c r="AB15" s="11" t="s">
        <v>26</v>
      </c>
      <c r="AC15" s="11" t="s">
        <v>27</v>
      </c>
      <c r="AD15" s="11" t="s">
        <v>28</v>
      </c>
      <c r="AE15" s="11" t="s">
        <v>29</v>
      </c>
      <c r="AF15" s="11" t="s">
        <v>30</v>
      </c>
      <c r="AG15" s="11" t="s">
        <v>31</v>
      </c>
      <c r="AH15" s="11" t="s">
        <v>32</v>
      </c>
      <c r="AI15" s="11" t="s">
        <v>33</v>
      </c>
      <c r="AJ15" s="11" t="s">
        <v>34</v>
      </c>
      <c r="AK15" s="11" t="s">
        <v>35</v>
      </c>
      <c r="AL15" s="11" t="s">
        <v>36</v>
      </c>
      <c r="AM15" s="11" t="s">
        <v>37</v>
      </c>
      <c r="AN15" s="11" t="s">
        <v>38</v>
      </c>
      <c r="AO15" s="11" t="s">
        <v>39</v>
      </c>
      <c r="AP15" s="11" t="s">
        <v>40</v>
      </c>
      <c r="AQ15" s="11" t="s">
        <v>41</v>
      </c>
      <c r="AR15" s="11" t="s">
        <v>42</v>
      </c>
      <c r="AS15" s="11" t="s">
        <v>43</v>
      </c>
      <c r="AT15" s="11" t="s">
        <v>44</v>
      </c>
      <c r="AU15" s="11" t="s">
        <v>45</v>
      </c>
      <c r="AV15" s="11" t="s">
        <v>46</v>
      </c>
      <c r="AW15" s="11" t="s">
        <v>47</v>
      </c>
      <c r="AX15" s="11" t="s">
        <v>48</v>
      </c>
      <c r="AY15" s="11" t="s">
        <v>49</v>
      </c>
      <c r="AZ15" s="11" t="s">
        <v>50</v>
      </c>
      <c r="BA15" s="11" t="s">
        <v>51</v>
      </c>
      <c r="BB15" s="11" t="s">
        <v>52</v>
      </c>
      <c r="BC15" s="11" t="s">
        <v>53</v>
      </c>
      <c r="BD15" s="11" t="s">
        <v>54</v>
      </c>
      <c r="BE15" s="11" t="s">
        <v>55</v>
      </c>
      <c r="BF15" s="11" t="s">
        <v>56</v>
      </c>
      <c r="BG15" s="11" t="s">
        <v>57</v>
      </c>
      <c r="BH15" s="11" t="s">
        <v>58</v>
      </c>
      <c r="BI15" s="11" t="s">
        <v>59</v>
      </c>
      <c r="BJ15" s="11" t="s">
        <v>60</v>
      </c>
      <c r="BK15" s="11" t="s">
        <v>61</v>
      </c>
      <c r="BL15" s="11" t="s">
        <v>62</v>
      </c>
      <c r="BM15" s="11" t="s">
        <v>63</v>
      </c>
      <c r="BN15" s="11" t="s">
        <v>64</v>
      </c>
      <c r="BO15" s="11" t="s">
        <v>65</v>
      </c>
      <c r="BP15" s="11" t="s">
        <v>66</v>
      </c>
      <c r="BQ15" s="11" t="s">
        <v>67</v>
      </c>
      <c r="BR15" s="11" t="s">
        <v>68</v>
      </c>
      <c r="BS15" s="11" t="s">
        <v>69</v>
      </c>
      <c r="BT15" s="11" t="s">
        <v>70</v>
      </c>
      <c r="BU15" s="11" t="s">
        <v>71</v>
      </c>
    </row>
    <row r="16" spans="1:79" x14ac:dyDescent="0.3">
      <c r="B16">
        <v>1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Y16">
        <f>SUMPRODUCT(B$3:BU$3, B16:BU16)</f>
        <v>1400</v>
      </c>
      <c r="BZ16" t="s">
        <v>92</v>
      </c>
      <c r="CA16">
        <f>-700 + 2100</f>
        <v>1400</v>
      </c>
    </row>
    <row r="17" spans="1:79" x14ac:dyDescent="0.3"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-1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Y17">
        <f t="shared" ref="BY17:BY27" si="0">SUMPRODUCT(B$3:BU$3, B17:BU17)</f>
        <v>1900</v>
      </c>
      <c r="BZ17" t="s">
        <v>92</v>
      </c>
      <c r="CA17">
        <v>1900</v>
      </c>
    </row>
    <row r="18" spans="1:79" x14ac:dyDescent="0.3"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Y18">
        <f t="shared" si="0"/>
        <v>1600</v>
      </c>
      <c r="BZ18" t="s">
        <v>92</v>
      </c>
      <c r="CA18">
        <v>1600</v>
      </c>
    </row>
    <row r="19" spans="1:79" x14ac:dyDescent="0.3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-1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Y19">
        <f t="shared" si="0"/>
        <v>1500</v>
      </c>
      <c r="BZ19" t="s">
        <v>92</v>
      </c>
      <c r="CA19">
        <v>1500</v>
      </c>
    </row>
    <row r="20" spans="1:79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-1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Y20">
        <f t="shared" si="0"/>
        <v>1550</v>
      </c>
      <c r="BZ20" t="s">
        <v>92</v>
      </c>
      <c r="CA20">
        <v>1550</v>
      </c>
    </row>
    <row r="21" spans="1:7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-1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Y21">
        <f t="shared" si="0"/>
        <v>1400</v>
      </c>
      <c r="BZ21" t="s">
        <v>92</v>
      </c>
      <c r="CA21">
        <v>1400</v>
      </c>
    </row>
    <row r="22" spans="1:79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-1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Y22">
        <f t="shared" si="0"/>
        <v>1250</v>
      </c>
      <c r="BZ22" t="s">
        <v>92</v>
      </c>
      <c r="CA22">
        <v>1250</v>
      </c>
    </row>
    <row r="23" spans="1:79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-1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Y23">
        <f t="shared" si="0"/>
        <v>1700</v>
      </c>
      <c r="BZ23" t="s">
        <v>92</v>
      </c>
      <c r="CA23">
        <v>1700</v>
      </c>
    </row>
    <row r="24" spans="1:79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-1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Y24">
        <f t="shared" si="0"/>
        <v>2200</v>
      </c>
      <c r="BZ24" t="s">
        <v>92</v>
      </c>
      <c r="CA24">
        <v>2200</v>
      </c>
    </row>
    <row r="25" spans="1:79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-1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Y25">
        <f t="shared" si="0"/>
        <v>2300</v>
      </c>
      <c r="BZ25" t="s">
        <v>92</v>
      </c>
      <c r="CA25">
        <v>2300</v>
      </c>
    </row>
    <row r="26" spans="1:79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-1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Y26">
        <f t="shared" si="0"/>
        <v>2100</v>
      </c>
      <c r="BZ26" t="s">
        <v>92</v>
      </c>
      <c r="CA26">
        <v>2100</v>
      </c>
    </row>
    <row r="27" spans="1:79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-1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Y27">
        <f t="shared" si="0"/>
        <v>1950</v>
      </c>
      <c r="BZ27" t="s">
        <v>92</v>
      </c>
      <c r="CA27">
        <v>1950</v>
      </c>
    </row>
    <row r="29" spans="1:79" x14ac:dyDescent="0.3">
      <c r="A29" s="6" t="s">
        <v>94</v>
      </c>
    </row>
    <row r="30" spans="1:79" x14ac:dyDescent="0.3">
      <c r="A30" s="6" t="s">
        <v>73</v>
      </c>
      <c r="B30" s="11" t="s">
        <v>0</v>
      </c>
      <c r="C30" s="11" t="s">
        <v>1</v>
      </c>
      <c r="D30" s="11" t="s">
        <v>2</v>
      </c>
      <c r="E30" s="11" t="s">
        <v>3</v>
      </c>
      <c r="F30" s="11" t="s">
        <v>4</v>
      </c>
      <c r="G30" s="11" t="s">
        <v>5</v>
      </c>
      <c r="H30" s="11" t="s">
        <v>6</v>
      </c>
      <c r="I30" s="11" t="s">
        <v>7</v>
      </c>
      <c r="J30" s="11" t="s">
        <v>8</v>
      </c>
      <c r="K30" s="11" t="s">
        <v>9</v>
      </c>
      <c r="L30" s="11" t="s">
        <v>10</v>
      </c>
      <c r="M30" s="11" t="s">
        <v>11</v>
      </c>
      <c r="N30" s="11" t="s">
        <v>12</v>
      </c>
      <c r="O30" s="11" t="s">
        <v>13</v>
      </c>
      <c r="P30" s="11" t="s">
        <v>14</v>
      </c>
      <c r="Q30" s="11" t="s">
        <v>15</v>
      </c>
      <c r="R30" s="11" t="s">
        <v>16</v>
      </c>
      <c r="S30" s="11" t="s">
        <v>17</v>
      </c>
      <c r="T30" s="11" t="s">
        <v>18</v>
      </c>
      <c r="U30" s="11" t="s">
        <v>19</v>
      </c>
      <c r="V30" s="11" t="s">
        <v>20</v>
      </c>
      <c r="W30" s="11" t="s">
        <v>21</v>
      </c>
      <c r="X30" s="11" t="s">
        <v>22</v>
      </c>
      <c r="Y30" s="11" t="s">
        <v>23</v>
      </c>
      <c r="Z30" s="11" t="s">
        <v>24</v>
      </c>
      <c r="AA30" s="11" t="s">
        <v>25</v>
      </c>
      <c r="AB30" s="11" t="s">
        <v>26</v>
      </c>
      <c r="AC30" s="11" t="s">
        <v>27</v>
      </c>
      <c r="AD30" s="11" t="s">
        <v>28</v>
      </c>
      <c r="AE30" s="11" t="s">
        <v>29</v>
      </c>
      <c r="AF30" s="11" t="s">
        <v>30</v>
      </c>
      <c r="AG30" s="11" t="s">
        <v>31</v>
      </c>
      <c r="AH30" s="11" t="s">
        <v>32</v>
      </c>
      <c r="AI30" s="11" t="s">
        <v>33</v>
      </c>
      <c r="AJ30" s="11" t="s">
        <v>34</v>
      </c>
      <c r="AK30" s="11" t="s">
        <v>35</v>
      </c>
      <c r="AL30" s="11" t="s">
        <v>36</v>
      </c>
      <c r="AM30" s="11" t="s">
        <v>37</v>
      </c>
      <c r="AN30" s="11" t="s">
        <v>38</v>
      </c>
      <c r="AO30" s="11" t="s">
        <v>39</v>
      </c>
      <c r="AP30" s="11" t="s">
        <v>40</v>
      </c>
      <c r="AQ30" s="11" t="s">
        <v>41</v>
      </c>
      <c r="AR30" s="11" t="s">
        <v>42</v>
      </c>
      <c r="AS30" s="11" t="s">
        <v>43</v>
      </c>
      <c r="AT30" s="11" t="s">
        <v>44</v>
      </c>
      <c r="AU30" s="11" t="s">
        <v>45</v>
      </c>
      <c r="AV30" s="11" t="s">
        <v>46</v>
      </c>
      <c r="AW30" s="11" t="s">
        <v>47</v>
      </c>
      <c r="AX30" s="11" t="s">
        <v>48</v>
      </c>
      <c r="AY30" s="11" t="s">
        <v>49</v>
      </c>
      <c r="AZ30" s="11" t="s">
        <v>50</v>
      </c>
      <c r="BA30" s="11" t="s">
        <v>51</v>
      </c>
      <c r="BB30" s="11" t="s">
        <v>52</v>
      </c>
      <c r="BC30" s="11" t="s">
        <v>53</v>
      </c>
      <c r="BD30" s="11" t="s">
        <v>54</v>
      </c>
      <c r="BE30" s="11" t="s">
        <v>55</v>
      </c>
      <c r="BF30" s="11" t="s">
        <v>56</v>
      </c>
      <c r="BG30" s="11" t="s">
        <v>57</v>
      </c>
      <c r="BH30" s="11" t="s">
        <v>58</v>
      </c>
      <c r="BI30" s="11" t="s">
        <v>59</v>
      </c>
      <c r="BJ30" s="11" t="s">
        <v>60</v>
      </c>
      <c r="BK30" s="11" t="s">
        <v>61</v>
      </c>
      <c r="BL30" s="11" t="s">
        <v>62</v>
      </c>
      <c r="BM30" s="11" t="s">
        <v>63</v>
      </c>
      <c r="BN30" s="11" t="s">
        <v>64</v>
      </c>
      <c r="BO30" s="11" t="s">
        <v>65</v>
      </c>
      <c r="BP30" s="11" t="s">
        <v>66</v>
      </c>
      <c r="BQ30" s="11" t="s">
        <v>67</v>
      </c>
      <c r="BR30" s="11" t="s">
        <v>68</v>
      </c>
      <c r="BS30" s="11" t="s">
        <v>69</v>
      </c>
      <c r="BT30" s="11" t="s">
        <v>70</v>
      </c>
      <c r="BU30" s="11" t="s">
        <v>71</v>
      </c>
    </row>
    <row r="31" spans="1:79" x14ac:dyDescent="0.3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-1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Y31">
        <f>SUMPRODUCT(B$3:BU$3,B31:BU31)</f>
        <v>1800</v>
      </c>
      <c r="BZ31" t="s">
        <v>93</v>
      </c>
      <c r="CA31">
        <v>1800</v>
      </c>
    </row>
    <row r="32" spans="1:79" x14ac:dyDescent="0.3"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-1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Y32">
        <f t="shared" ref="BY32:BY42" si="1">SUMPRODUCT(B$3:BU$3,B32:BU32)</f>
        <v>1800</v>
      </c>
      <c r="BZ32" t="s">
        <v>93</v>
      </c>
      <c r="CA32">
        <v>1800</v>
      </c>
    </row>
    <row r="33" spans="1:79" x14ac:dyDescent="0.3"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-1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Y33">
        <f t="shared" si="1"/>
        <v>1800</v>
      </c>
      <c r="BZ33" t="s">
        <v>93</v>
      </c>
      <c r="CA33">
        <v>1800</v>
      </c>
    </row>
    <row r="34" spans="1:79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-1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Y34">
        <f t="shared" si="1"/>
        <v>1800</v>
      </c>
      <c r="BZ34" t="s">
        <v>93</v>
      </c>
      <c r="CA34">
        <v>1800</v>
      </c>
    </row>
    <row r="35" spans="1:79" x14ac:dyDescent="0.3"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-1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Y35">
        <f t="shared" si="1"/>
        <v>1800</v>
      </c>
      <c r="BZ35" t="s">
        <v>93</v>
      </c>
      <c r="CA35">
        <v>1800</v>
      </c>
    </row>
    <row r="36" spans="1:79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Y36">
        <f t="shared" si="1"/>
        <v>1800</v>
      </c>
      <c r="BZ36" t="s">
        <v>93</v>
      </c>
      <c r="CA36">
        <v>1800</v>
      </c>
    </row>
    <row r="37" spans="1:79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Y37">
        <f t="shared" si="1"/>
        <v>1800</v>
      </c>
      <c r="BZ37" t="s">
        <v>93</v>
      </c>
      <c r="CA37">
        <v>1800</v>
      </c>
    </row>
    <row r="38" spans="1:79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Y38">
        <f t="shared" si="1"/>
        <v>1800</v>
      </c>
      <c r="BZ38" t="s">
        <v>93</v>
      </c>
      <c r="CA38">
        <v>1800</v>
      </c>
    </row>
    <row r="39" spans="1:79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-1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Y39">
        <f t="shared" si="1"/>
        <v>1800</v>
      </c>
      <c r="BZ39" t="s">
        <v>93</v>
      </c>
      <c r="CA39">
        <v>1800</v>
      </c>
    </row>
    <row r="40" spans="1:79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-1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Y40">
        <f t="shared" si="1"/>
        <v>1800</v>
      </c>
      <c r="BZ40" t="s">
        <v>93</v>
      </c>
      <c r="CA40">
        <v>1800</v>
      </c>
    </row>
    <row r="41" spans="1:7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-1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Y41">
        <f t="shared" si="1"/>
        <v>1800</v>
      </c>
      <c r="BZ41" t="s">
        <v>93</v>
      </c>
      <c r="CA41">
        <v>1800</v>
      </c>
    </row>
    <row r="42" spans="1:79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-1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Y42">
        <f t="shared" si="1"/>
        <v>1800</v>
      </c>
      <c r="BZ42" t="s">
        <v>93</v>
      </c>
      <c r="CA42">
        <v>1800</v>
      </c>
    </row>
    <row r="44" spans="1:79" x14ac:dyDescent="0.3">
      <c r="A44" s="6" t="s">
        <v>95</v>
      </c>
    </row>
    <row r="45" spans="1:79" x14ac:dyDescent="0.3">
      <c r="A45" s="6" t="s">
        <v>73</v>
      </c>
      <c r="B45" s="11" t="s">
        <v>0</v>
      </c>
      <c r="C45" s="11" t="s">
        <v>1</v>
      </c>
      <c r="D45" s="11" t="s">
        <v>2</v>
      </c>
      <c r="E45" s="11" t="s">
        <v>3</v>
      </c>
      <c r="F45" s="11" t="s">
        <v>4</v>
      </c>
      <c r="G45" s="11" t="s">
        <v>5</v>
      </c>
      <c r="H45" s="11" t="s">
        <v>6</v>
      </c>
      <c r="I45" s="11" t="s">
        <v>7</v>
      </c>
      <c r="J45" s="11" t="s">
        <v>8</v>
      </c>
      <c r="K45" s="11" t="s">
        <v>9</v>
      </c>
      <c r="L45" s="11" t="s">
        <v>10</v>
      </c>
      <c r="M45" s="11" t="s">
        <v>11</v>
      </c>
      <c r="N45" s="11" t="s">
        <v>12</v>
      </c>
      <c r="O45" s="11" t="s">
        <v>13</v>
      </c>
      <c r="P45" s="11" t="s">
        <v>14</v>
      </c>
      <c r="Q45" s="11" t="s">
        <v>15</v>
      </c>
      <c r="R45" s="11" t="s">
        <v>16</v>
      </c>
      <c r="S45" s="11" t="s">
        <v>17</v>
      </c>
      <c r="T45" s="11" t="s">
        <v>18</v>
      </c>
      <c r="U45" s="11" t="s">
        <v>19</v>
      </c>
      <c r="V45" s="11" t="s">
        <v>20</v>
      </c>
      <c r="W45" s="11" t="s">
        <v>21</v>
      </c>
      <c r="X45" s="11" t="s">
        <v>22</v>
      </c>
      <c r="Y45" s="11" t="s">
        <v>23</v>
      </c>
      <c r="Z45" s="11" t="s">
        <v>24</v>
      </c>
      <c r="AA45" s="11" t="s">
        <v>25</v>
      </c>
      <c r="AB45" s="11" t="s">
        <v>26</v>
      </c>
      <c r="AC45" s="11" t="s">
        <v>27</v>
      </c>
      <c r="AD45" s="11" t="s">
        <v>28</v>
      </c>
      <c r="AE45" s="11" t="s">
        <v>29</v>
      </c>
      <c r="AF45" s="11" t="s">
        <v>30</v>
      </c>
      <c r="AG45" s="11" t="s">
        <v>31</v>
      </c>
      <c r="AH45" s="11" t="s">
        <v>32</v>
      </c>
      <c r="AI45" s="11" t="s">
        <v>33</v>
      </c>
      <c r="AJ45" s="11" t="s">
        <v>34</v>
      </c>
      <c r="AK45" s="11" t="s">
        <v>35</v>
      </c>
      <c r="AL45" s="11" t="s">
        <v>36</v>
      </c>
      <c r="AM45" s="11" t="s">
        <v>37</v>
      </c>
      <c r="AN45" s="11" t="s">
        <v>38</v>
      </c>
      <c r="AO45" s="11" t="s">
        <v>39</v>
      </c>
      <c r="AP45" s="11" t="s">
        <v>40</v>
      </c>
      <c r="AQ45" s="11" t="s">
        <v>41</v>
      </c>
      <c r="AR45" s="11" t="s">
        <v>42</v>
      </c>
      <c r="AS45" s="11" t="s">
        <v>43</v>
      </c>
      <c r="AT45" s="11" t="s">
        <v>44</v>
      </c>
      <c r="AU45" s="11" t="s">
        <v>45</v>
      </c>
      <c r="AV45" s="11" t="s">
        <v>46</v>
      </c>
      <c r="AW45" s="11" t="s">
        <v>47</v>
      </c>
      <c r="AX45" s="11" t="s">
        <v>48</v>
      </c>
      <c r="AY45" s="11" t="s">
        <v>49</v>
      </c>
      <c r="AZ45" s="11" t="s">
        <v>50</v>
      </c>
      <c r="BA45" s="11" t="s">
        <v>51</v>
      </c>
      <c r="BB45" s="11" t="s">
        <v>52</v>
      </c>
      <c r="BC45" s="11" t="s">
        <v>53</v>
      </c>
      <c r="BD45" s="11" t="s">
        <v>54</v>
      </c>
      <c r="BE45" s="11" t="s">
        <v>55</v>
      </c>
      <c r="BF45" s="11" t="s">
        <v>56</v>
      </c>
      <c r="BG45" s="11" t="s">
        <v>57</v>
      </c>
      <c r="BH45" s="11" t="s">
        <v>58</v>
      </c>
      <c r="BI45" s="11" t="s">
        <v>59</v>
      </c>
      <c r="BJ45" s="11" t="s">
        <v>60</v>
      </c>
      <c r="BK45" s="11" t="s">
        <v>61</v>
      </c>
      <c r="BL45" s="11" t="s">
        <v>62</v>
      </c>
      <c r="BM45" s="11" t="s">
        <v>63</v>
      </c>
      <c r="BN45" s="11" t="s">
        <v>64</v>
      </c>
      <c r="BO45" s="11" t="s">
        <v>65</v>
      </c>
      <c r="BP45" s="11" t="s">
        <v>66</v>
      </c>
      <c r="BQ45" s="11" t="s">
        <v>67</v>
      </c>
      <c r="BR45" s="11" t="s">
        <v>68</v>
      </c>
      <c r="BS45" s="11" t="s">
        <v>69</v>
      </c>
      <c r="BT45" s="11" t="s">
        <v>70</v>
      </c>
      <c r="BU45" s="11" t="s">
        <v>71</v>
      </c>
    </row>
    <row r="46" spans="1:79" x14ac:dyDescent="0.3"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Y46">
        <f>SUMPRODUCT(B$3:BU$3, B46:BU46)</f>
        <v>1600</v>
      </c>
      <c r="BZ46" t="s">
        <v>93</v>
      </c>
      <c r="CA46">
        <v>1600</v>
      </c>
    </row>
    <row r="47" spans="1:79" x14ac:dyDescent="0.3"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Y47">
        <f t="shared" ref="BY47:BY57" si="2">SUMPRODUCT(B$3:BU$3, B47:BU47)</f>
        <v>0</v>
      </c>
      <c r="BZ47" t="s">
        <v>93</v>
      </c>
      <c r="CA47">
        <v>0</v>
      </c>
    </row>
    <row r="48" spans="1:79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-1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Y48">
        <f t="shared" si="2"/>
        <v>0</v>
      </c>
      <c r="BZ48" t="s">
        <v>93</v>
      </c>
      <c r="CA48">
        <v>0</v>
      </c>
    </row>
    <row r="49" spans="2:79" x14ac:dyDescent="0.3"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-1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Y49">
        <f t="shared" si="2"/>
        <v>0</v>
      </c>
      <c r="BZ49" t="s">
        <v>93</v>
      </c>
      <c r="CA49">
        <v>0</v>
      </c>
    </row>
    <row r="50" spans="2:79" x14ac:dyDescent="0.3"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Y50">
        <f t="shared" si="2"/>
        <v>0</v>
      </c>
      <c r="BZ50" t="s">
        <v>93</v>
      </c>
      <c r="CA50">
        <v>0</v>
      </c>
    </row>
    <row r="51" spans="2:79" x14ac:dyDescent="0.3"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-1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Y51">
        <f t="shared" si="2"/>
        <v>0</v>
      </c>
      <c r="BZ51" t="s">
        <v>93</v>
      </c>
      <c r="CA51">
        <v>0</v>
      </c>
    </row>
    <row r="52" spans="2:79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-1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Y52">
        <f t="shared" si="2"/>
        <v>0</v>
      </c>
      <c r="BZ52" t="s">
        <v>93</v>
      </c>
      <c r="CA52">
        <v>0</v>
      </c>
    </row>
    <row r="53" spans="2:79" x14ac:dyDescent="0.3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-1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Y53">
        <f t="shared" si="2"/>
        <v>0</v>
      </c>
      <c r="BZ53" t="s">
        <v>93</v>
      </c>
      <c r="CA53">
        <v>0</v>
      </c>
    </row>
    <row r="54" spans="2:79" x14ac:dyDescent="0.3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Y54">
        <f t="shared" si="2"/>
        <v>0</v>
      </c>
      <c r="BZ54" t="s">
        <v>93</v>
      </c>
      <c r="CA54">
        <v>0</v>
      </c>
    </row>
    <row r="55" spans="2:79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-1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Y55">
        <f t="shared" si="2"/>
        <v>0</v>
      </c>
      <c r="BZ55" t="s">
        <v>93</v>
      </c>
      <c r="CA55">
        <v>0</v>
      </c>
    </row>
    <row r="56" spans="2:79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Y56">
        <f t="shared" si="2"/>
        <v>0</v>
      </c>
      <c r="BZ56" t="s">
        <v>93</v>
      </c>
      <c r="CA56">
        <v>0</v>
      </c>
    </row>
    <row r="57" spans="2:79" x14ac:dyDescent="0.3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-1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Y57">
        <f t="shared" si="2"/>
        <v>0</v>
      </c>
      <c r="BZ57" t="s">
        <v>93</v>
      </c>
      <c r="CA57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- MARIA DONTI</dc:creator>
  <cp:lastModifiedBy>Ειρηνη Δοντη</cp:lastModifiedBy>
  <dcterms:created xsi:type="dcterms:W3CDTF">2023-10-22T12:55:56Z</dcterms:created>
  <dcterms:modified xsi:type="dcterms:W3CDTF">2023-11-12T16:48:21Z</dcterms:modified>
</cp:coreProperties>
</file>