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Study\Data_Mining\population\out\"/>
    </mc:Choice>
  </mc:AlternateContent>
  <xr:revisionPtr revIDLastSave="0" documentId="13_ncr:1_{1F4F8468-B895-4E85-814D-D0D11E31E169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C6" i="1"/>
  <c r="D6" i="1"/>
  <c r="D5" i="1"/>
  <c r="C5" i="1"/>
  <c r="D4" i="1"/>
  <c r="C4" i="1"/>
  <c r="E3" i="1"/>
  <c r="D3" i="1"/>
  <c r="C3" i="1"/>
  <c r="E2" i="1"/>
  <c r="D2" i="1"/>
  <c r="C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E2" sqref="E2:E41"/>
    </sheetView>
  </sheetViews>
  <sheetFormatPr defaultRowHeight="13.5" x14ac:dyDescent="0.15"/>
  <sheetData>
    <row r="1" spans="1:5" x14ac:dyDescent="0.15">
      <c r="A1" s="1">
        <v>0</v>
      </c>
      <c r="B1" s="1">
        <v>1</v>
      </c>
    </row>
    <row r="2" spans="1:5" x14ac:dyDescent="0.15">
      <c r="A2">
        <v>1.317657811483419E-2</v>
      </c>
      <c r="B2">
        <v>6.7331802568940781E-3</v>
      </c>
      <c r="C2">
        <f>337*(1+A2)*(1+A2)</f>
        <v>345.93952433444326</v>
      </c>
      <c r="D2">
        <f>268*(1+B2)*(1+B2)</f>
        <v>271.62113458968292</v>
      </c>
      <c r="E2">
        <f>C2+D2</f>
        <v>617.56065892412619</v>
      </c>
    </row>
    <row r="3" spans="1:5" x14ac:dyDescent="0.15">
      <c r="A3">
        <v>2.688411556918258E-2</v>
      </c>
      <c r="B3">
        <v>1.6205372356138871E-2</v>
      </c>
      <c r="C3">
        <f>746*(1+A3)*(1+A3)</f>
        <v>786.65027615899351</v>
      </c>
      <c r="D3">
        <f>509*(1+B3)*(1+B3)</f>
        <v>525.63073963198872</v>
      </c>
      <c r="E3">
        <f>C3+D3</f>
        <v>1312.2810157909821</v>
      </c>
    </row>
    <row r="4" spans="1:5" x14ac:dyDescent="0.15">
      <c r="A4">
        <v>3.4807996229695798E-2</v>
      </c>
      <c r="B4">
        <v>4.008935908269156E-2</v>
      </c>
      <c r="C4">
        <f>1763*(1+A4)*(1+A4)</f>
        <v>1887.8690395143988</v>
      </c>
      <c r="D4">
        <f>514*(1+B4)*(1+B4)</f>
        <v>556.03793968680077</v>
      </c>
      <c r="E4">
        <f t="shared" ref="E4:E41" si="0">C4+D4</f>
        <v>2443.9069792011996</v>
      </c>
    </row>
    <row r="5" spans="1:5" x14ac:dyDescent="0.15">
      <c r="A5">
        <v>2.4723985551018929E-2</v>
      </c>
      <c r="B5">
        <v>1.3026208802124231E-2</v>
      </c>
      <c r="C5">
        <f>116*(1+A5)*(1+A5)</f>
        <v>121.8068726013735</v>
      </c>
      <c r="D5">
        <f>96*(1+B5)*(1+B5)</f>
        <v>98.517321573120483</v>
      </c>
      <c r="E5">
        <f t="shared" si="0"/>
        <v>220.32419417449398</v>
      </c>
    </row>
    <row r="6" spans="1:5" x14ac:dyDescent="0.15">
      <c r="A6">
        <v>2.394439497897603E-2</v>
      </c>
      <c r="B6">
        <v>1.3160601801647491E-2</v>
      </c>
      <c r="C6">
        <f>1275*(1+A6)*(1+A6)</f>
        <v>1336.789208111298</v>
      </c>
      <c r="D6">
        <f>744*(1+B6)*(1+B6)</f>
        <v>763.71183735204886</v>
      </c>
      <c r="E6">
        <f t="shared" si="0"/>
        <v>2100.5010454633466</v>
      </c>
    </row>
    <row r="7" spans="1:5" x14ac:dyDescent="0.15">
      <c r="A7">
        <v>2.5228395483797818E-2</v>
      </c>
      <c r="B7">
        <v>9.0888819352661788E-3</v>
      </c>
      <c r="C7">
        <f>952*(1+A7)*(1+A7)</f>
        <v>1000.6407862867808</v>
      </c>
      <c r="D7">
        <f>474*(1+B7)*(1+B7)</f>
        <v>482.65541615990327</v>
      </c>
      <c r="E7">
        <f t="shared" si="0"/>
        <v>1483.296202446684</v>
      </c>
    </row>
    <row r="8" spans="1:5" x14ac:dyDescent="0.15">
      <c r="A8">
        <v>2.3778900657450291E-2</v>
      </c>
      <c r="B8">
        <v>1.0465233599516829E-2</v>
      </c>
      <c r="C8">
        <f>527*(1+A8)*(1+A8)</f>
        <v>552.36094612633588</v>
      </c>
      <c r="D8">
        <f>448*(1+B8)*(1+B8)</f>
        <v>457.42591476437008</v>
      </c>
      <c r="E8">
        <f t="shared" si="0"/>
        <v>1009.786860890706</v>
      </c>
    </row>
    <row r="9" spans="1:5" x14ac:dyDescent="0.15">
      <c r="A9">
        <v>2.4877678841329309E-2</v>
      </c>
      <c r="B9">
        <v>1.129280168616E-2</v>
      </c>
      <c r="C9">
        <f>456*(1+A9)*(1+A9)</f>
        <v>478.97066100375918</v>
      </c>
      <c r="D9">
        <f>558*(1+B9)*((1+B9))</f>
        <v>570.67392695417152</v>
      </c>
      <c r="E9">
        <f t="shared" si="0"/>
        <v>1049.6445879579308</v>
      </c>
    </row>
    <row r="10" spans="1:5" x14ac:dyDescent="0.15">
      <c r="A10">
        <v>1.8490043140390461E-2</v>
      </c>
      <c r="B10">
        <v>9.4448663541270295E-3</v>
      </c>
      <c r="C10">
        <f>618*(1+A10)*(1+A10)</f>
        <v>641.06497620923869</v>
      </c>
      <c r="D10">
        <f>823*(1+B10)*(1+B10)</f>
        <v>838.61966614576136</v>
      </c>
      <c r="E10">
        <f t="shared" si="0"/>
        <v>1479.6846423550001</v>
      </c>
    </row>
    <row r="11" spans="1:5" x14ac:dyDescent="0.15">
      <c r="A11">
        <v>2.0725697392841181E-2</v>
      </c>
      <c r="B11">
        <v>8.4444395634926152E-3</v>
      </c>
      <c r="C11">
        <f>251*(1+A11)*(1+A11)</f>
        <v>261.51211827884356</v>
      </c>
      <c r="D11">
        <f>271*(1+B11)*(1+B11)</f>
        <v>275.59621086304873</v>
      </c>
      <c r="E11">
        <f t="shared" si="0"/>
        <v>537.10832914189223</v>
      </c>
    </row>
    <row r="12" spans="1:5" x14ac:dyDescent="0.15">
      <c r="A12">
        <v>2.4335033700840409E-2</v>
      </c>
      <c r="B12">
        <v>8.8057677308467867E-3</v>
      </c>
      <c r="C12">
        <f>540*(1+A12)*(1+A12)</f>
        <v>566.60162108412692</v>
      </c>
      <c r="D12">
        <f>367*(1+B12)*(1+B12)</f>
        <v>373.49189126157756</v>
      </c>
      <c r="E12">
        <f t="shared" si="0"/>
        <v>940.09351234570454</v>
      </c>
    </row>
    <row r="13" spans="1:5" x14ac:dyDescent="0.15">
      <c r="A13">
        <v>2.4641295273425911E-2</v>
      </c>
      <c r="B13">
        <v>7.8370116551687175E-3</v>
      </c>
      <c r="C13" s="2">
        <f>452*(1+A13)*(1+A13)</f>
        <v>474.55018235878094</v>
      </c>
      <c r="D13" s="2">
        <f>497*(1+B13)*(1+B13)</f>
        <v>504.82051470482423</v>
      </c>
      <c r="E13">
        <f t="shared" si="0"/>
        <v>979.37069706360512</v>
      </c>
    </row>
    <row r="14" spans="1:5" x14ac:dyDescent="0.15">
      <c r="A14">
        <v>3.055818398715034E-2</v>
      </c>
      <c r="B14">
        <v>8.5863315929079111E-3</v>
      </c>
      <c r="C14">
        <f>499*(1+A14)*(1+A14)</f>
        <v>529.96303512086365</v>
      </c>
      <c r="D14">
        <f>592*(1+B14)*(1+B14)</f>
        <v>602.20986185941524</v>
      </c>
      <c r="E14">
        <f t="shared" si="0"/>
        <v>1132.1728969802789</v>
      </c>
    </row>
    <row r="15" spans="1:5" x14ac:dyDescent="0.15">
      <c r="A15">
        <v>1.012469532766915E-2</v>
      </c>
      <c r="B15">
        <v>8.7503170006660858E-3</v>
      </c>
      <c r="C15" s="2">
        <f>284*(1+A15)*(1+A15)</f>
        <v>289.7799396314719</v>
      </c>
      <c r="D15">
        <f>372*(1+B15)*(1+B15)</f>
        <v>378.53871916220737</v>
      </c>
      <c r="E15">
        <f t="shared" si="0"/>
        <v>668.31865879367933</v>
      </c>
    </row>
    <row r="16" spans="1:5" x14ac:dyDescent="0.15">
      <c r="A16">
        <v>2.775596326366386E-2</v>
      </c>
      <c r="B16">
        <v>9.8062781566150732E-3</v>
      </c>
      <c r="C16">
        <f>905*(1+A16)*(1+A16)</f>
        <v>955.93549962173961</v>
      </c>
      <c r="D16" s="2">
        <f>1035*(1+B16)*(1+B16)</f>
        <v>1055.3985245836732</v>
      </c>
      <c r="E16">
        <f t="shared" si="0"/>
        <v>2011.3340242054128</v>
      </c>
    </row>
    <row r="17" spans="1:5" x14ac:dyDescent="0.15">
      <c r="A17">
        <v>3.3578746675973478E-2</v>
      </c>
      <c r="B17">
        <v>8.6430274280415147E-3</v>
      </c>
      <c r="C17">
        <f>285*(1+A17)*(1+A17)</f>
        <v>304.46123229037863</v>
      </c>
      <c r="D17">
        <f>335*(1+B17)*(1+B17)</f>
        <v>340.81585352103372</v>
      </c>
      <c r="E17">
        <f t="shared" si="0"/>
        <v>645.27708581141235</v>
      </c>
    </row>
    <row r="18" spans="1:5" x14ac:dyDescent="0.15">
      <c r="A18">
        <v>2.356274450713837E-2</v>
      </c>
      <c r="B18">
        <v>7.2540042252238401E-3</v>
      </c>
      <c r="C18">
        <f>1870*(1+A18)*(1+A18)</f>
        <v>1959.162893933383</v>
      </c>
      <c r="D18">
        <f>980*(B18+1)*(1+B18)</f>
        <v>994.26941644719216</v>
      </c>
      <c r="E18">
        <f t="shared" si="0"/>
        <v>2953.432310380575</v>
      </c>
    </row>
    <row r="19" spans="1:5" x14ac:dyDescent="0.15">
      <c r="A19">
        <v>2.10971386875086E-2</v>
      </c>
      <c r="B19">
        <v>8.5056372375258201E-3</v>
      </c>
      <c r="C19">
        <f>525*(1+A19)*(1+A19)</f>
        <v>547.3856674838039</v>
      </c>
      <c r="D19">
        <f>385*(1+B19)*(1+B19)</f>
        <v>391.57719383084924</v>
      </c>
      <c r="E19">
        <f t="shared" si="0"/>
        <v>938.96286131465308</v>
      </c>
    </row>
    <row r="20" spans="1:5" x14ac:dyDescent="0.15">
      <c r="A20">
        <v>1.9614047500842311E-2</v>
      </c>
      <c r="B20">
        <v>8.5775958360474122E-3</v>
      </c>
      <c r="C20">
        <f>705*(1+A20)*(1+A20)</f>
        <v>732.92702813204028</v>
      </c>
      <c r="D20">
        <f>495*(1+B20)*(1+B20)</f>
        <v>503.52823957709865</v>
      </c>
      <c r="E20">
        <f t="shared" si="0"/>
        <v>1236.455267709139</v>
      </c>
    </row>
    <row r="21" spans="1:5" x14ac:dyDescent="0.15">
      <c r="A21">
        <v>2.2033771231798109E-2</v>
      </c>
      <c r="B21">
        <v>8.2068787016943961E-3</v>
      </c>
      <c r="C21">
        <f>225*(1+A21)*(1+A21)</f>
        <v>235.0244316461156</v>
      </c>
      <c r="D21">
        <f>255*(1+B21)*(1+B21)</f>
        <v>259.20268311666041</v>
      </c>
      <c r="E21">
        <f t="shared" si="0"/>
        <v>494.22711476277601</v>
      </c>
    </row>
    <row r="22" spans="1:5" x14ac:dyDescent="0.15">
      <c r="A22">
        <v>2.2830528789920691E-2</v>
      </c>
      <c r="B22">
        <v>8.5515133307297805E-3</v>
      </c>
      <c r="C22">
        <f>1194*(1+A22)*(1+A22)</f>
        <v>1249.1416550058545</v>
      </c>
      <c r="D22">
        <f>814*(1+B22)*(1+B22)</f>
        <v>827.98139020394785</v>
      </c>
      <c r="E22">
        <f t="shared" si="0"/>
        <v>2077.1230452098025</v>
      </c>
    </row>
    <row r="23" spans="1:5" x14ac:dyDescent="0.15">
      <c r="A23">
        <v>2.1170621787570121E-2</v>
      </c>
      <c r="B23">
        <v>8.8730924769332611E-3</v>
      </c>
      <c r="C23">
        <f>932*(1+A23)*(1+A23)</f>
        <v>971.87975696347553</v>
      </c>
      <c r="D23">
        <f>723*(1+B23)*(1+B23)</f>
        <v>735.88741479143096</v>
      </c>
      <c r="E23">
        <f t="shared" si="0"/>
        <v>1707.7671717549065</v>
      </c>
    </row>
    <row r="24" spans="1:5" x14ac:dyDescent="0.15">
      <c r="A24">
        <v>2.7951341156075379E-2</v>
      </c>
      <c r="B24">
        <v>8.0909099101678025E-3</v>
      </c>
      <c r="C24">
        <f>245*(1+A24)*(1+A24)</f>
        <v>258.88757014722069</v>
      </c>
      <c r="D24">
        <f>139*(1+B24)*(1+B24)</f>
        <v>141.25837228744788</v>
      </c>
      <c r="E24">
        <f t="shared" si="0"/>
        <v>400.14594243466854</v>
      </c>
    </row>
    <row r="25" spans="1:5" x14ac:dyDescent="0.15">
      <c r="A25">
        <v>1.836228267370307E-2</v>
      </c>
      <c r="B25">
        <v>8.8748948434025192E-3</v>
      </c>
      <c r="C25">
        <f>920*(1+A25)*(1+A25)</f>
        <v>954.09679967060356</v>
      </c>
      <c r="D25">
        <f>807*(1+B25)*(1+B25)</f>
        <v>821.38764263034614</v>
      </c>
      <c r="E25">
        <f t="shared" si="0"/>
        <v>1775.4844423009497</v>
      </c>
    </row>
    <row r="26" spans="1:5" x14ac:dyDescent="0.15">
      <c r="A26">
        <v>2.236274313455746E-2</v>
      </c>
      <c r="B26">
        <v>8.3018468123226725E-3</v>
      </c>
      <c r="C26">
        <f>940*(1+A26)*(1+A26)</f>
        <v>982.51204383664003</v>
      </c>
      <c r="D26">
        <f>614*(1+B26)*(1+B26)</f>
        <v>624.2369851710763</v>
      </c>
      <c r="E26">
        <f t="shared" si="0"/>
        <v>1606.7490290077162</v>
      </c>
    </row>
    <row r="27" spans="1:5" x14ac:dyDescent="0.15">
      <c r="A27">
        <v>2.2408673180067621E-2</v>
      </c>
      <c r="B27">
        <v>8.4759786037168355E-3</v>
      </c>
      <c r="C27">
        <f>773*(1+A27)*(1+A27)</f>
        <v>808.03196963022788</v>
      </c>
      <c r="D27" s="2">
        <f>756*(1+B27)*(1+B27)</f>
        <v>768.86999236206748</v>
      </c>
      <c r="E27">
        <f t="shared" si="0"/>
        <v>1576.9019619922954</v>
      </c>
    </row>
    <row r="28" spans="1:5" x14ac:dyDescent="0.15">
      <c r="A28">
        <v>2.791208574924239E-2</v>
      </c>
      <c r="B28">
        <v>8.0464789437999212E-3</v>
      </c>
      <c r="C28">
        <f>550*(1+A28)*(1+A28)</f>
        <v>581.13179081614669</v>
      </c>
      <c r="D28">
        <f>576*(1+B28)*(1+B28)</f>
        <v>585.30683733753199</v>
      </c>
      <c r="E28">
        <f t="shared" si="0"/>
        <v>1166.4386281536786</v>
      </c>
    </row>
    <row r="29" spans="1:5" x14ac:dyDescent="0.15">
      <c r="A29">
        <v>2.1100637546727759E-2</v>
      </c>
      <c r="B29">
        <v>7.6176671387164574E-3</v>
      </c>
      <c r="C29">
        <f>1011*(1+A29)*(1+A29)</f>
        <v>1054.1156236303154</v>
      </c>
      <c r="D29">
        <f>837*(1+B29)*(1+B29)</f>
        <v>849.8005449398679</v>
      </c>
      <c r="E29">
        <f t="shared" si="0"/>
        <v>1903.9161685701833</v>
      </c>
    </row>
    <row r="30" spans="1:5" x14ac:dyDescent="0.15">
      <c r="A30">
        <v>2.4905830508408579E-2</v>
      </c>
      <c r="B30">
        <v>8.907751386839852E-3</v>
      </c>
      <c r="C30">
        <f>662*(1+A30)*(1+A30)</f>
        <v>695.38595845350665</v>
      </c>
      <c r="D30">
        <f>606*(1+B30)*(1+B30)</f>
        <v>616.84427958992035</v>
      </c>
      <c r="E30">
        <f t="shared" si="0"/>
        <v>1312.2302380434271</v>
      </c>
    </row>
    <row r="31" spans="1:5" x14ac:dyDescent="0.15">
      <c r="A31">
        <v>2.1597946973561339E-2</v>
      </c>
      <c r="B31">
        <v>8.1392116781747875E-3</v>
      </c>
      <c r="C31">
        <f>460*(1+A31)*(1+A31)</f>
        <v>480.08468801987397</v>
      </c>
      <c r="D31">
        <f>534*(1+B31)*(1+B31)</f>
        <v>542.7280538457311</v>
      </c>
      <c r="E31">
        <f t="shared" si="0"/>
        <v>1022.8127418656051</v>
      </c>
    </row>
    <row r="32" spans="1:5" x14ac:dyDescent="0.15">
      <c r="A32">
        <v>1.9897771212329621E-2</v>
      </c>
      <c r="B32">
        <v>9.1217184042608774E-3</v>
      </c>
      <c r="C32">
        <f>480*(1+A32)*(1+A32)</f>
        <v>499.29190258746115</v>
      </c>
      <c r="D32">
        <f>402*(1+B32)*(1+B32)</f>
        <v>409.36731030717772</v>
      </c>
      <c r="E32">
        <f t="shared" si="0"/>
        <v>908.65921289463881</v>
      </c>
    </row>
    <row r="33" spans="1:5" x14ac:dyDescent="0.15">
      <c r="A33">
        <v>2.1063130940653301E-2</v>
      </c>
      <c r="B33">
        <v>9.53229826530895E-3</v>
      </c>
      <c r="C33">
        <f>471*(1+A33)*(1+A33)</f>
        <v>491.05043107954123</v>
      </c>
      <c r="D33" s="2">
        <f>434*(1+B33)*(1+B33)</f>
        <v>442.31347017852318</v>
      </c>
      <c r="E33">
        <f t="shared" si="0"/>
        <v>933.3639012580644</v>
      </c>
    </row>
    <row r="34" spans="1:5" x14ac:dyDescent="0.15">
      <c r="A34">
        <v>1.5665138632147101E-2</v>
      </c>
      <c r="B34">
        <v>9.4766716261705727E-3</v>
      </c>
      <c r="C34">
        <f>956*(1+A34)*(1+A34)</f>
        <v>986.18634418402166</v>
      </c>
      <c r="D34">
        <f>834*(1+B34)*(1+B34)</f>
        <v>849.88198756491431</v>
      </c>
      <c r="E34">
        <f t="shared" si="0"/>
        <v>1836.0683317489361</v>
      </c>
    </row>
    <row r="35" spans="1:5" x14ac:dyDescent="0.15">
      <c r="A35">
        <v>2.0006079374688679E-2</v>
      </c>
      <c r="B35">
        <v>9.5220460000702729E-3</v>
      </c>
      <c r="C35" s="2">
        <f>671*(1+A35)*(1+A35)</f>
        <v>698.11672171604812</v>
      </c>
      <c r="D35" s="2">
        <f>814*(1+B35)*(1+B35)</f>
        <v>829.57569574717661</v>
      </c>
      <c r="E35">
        <f t="shared" si="0"/>
        <v>1527.6924174632247</v>
      </c>
    </row>
    <row r="36" spans="1:5" x14ac:dyDescent="0.15">
      <c r="A36">
        <v>1.9200049285669849E-2</v>
      </c>
      <c r="B36">
        <v>8.6690164925073247E-3</v>
      </c>
      <c r="C36" s="2">
        <f>698*(1+A36)*(1+A36)</f>
        <v>725.0605808438105</v>
      </c>
      <c r="D36">
        <f>860*(1+B36)*(1+B36)</f>
        <v>874.97533895548747</v>
      </c>
      <c r="E36">
        <f t="shared" si="0"/>
        <v>1600.035919799298</v>
      </c>
    </row>
    <row r="37" spans="1:5" x14ac:dyDescent="0.15">
      <c r="A37">
        <v>2.4481796201521081E-2</v>
      </c>
      <c r="B37">
        <v>8.7114104155764354E-3</v>
      </c>
      <c r="C37" s="2">
        <f>386*(1+A37)*(1+A37)</f>
        <v>405.13129898884193</v>
      </c>
      <c r="D37">
        <f>426*(1+B37)*(1+B37)</f>
        <v>433.45445024809965</v>
      </c>
      <c r="E37">
        <f t="shared" si="0"/>
        <v>838.58574923694164</v>
      </c>
    </row>
    <row r="38" spans="1:5" x14ac:dyDescent="0.15">
      <c r="A38">
        <v>3.1516354319755142E-2</v>
      </c>
      <c r="B38">
        <v>8.7807979870286601E-3</v>
      </c>
      <c r="C38">
        <f>456*(1+A38)*(1+A38)</f>
        <v>485.19585108847809</v>
      </c>
      <c r="D38" s="2">
        <f>455*(1+B38)*(1+B38)</f>
        <v>463.02560776624262</v>
      </c>
      <c r="E38">
        <f t="shared" si="0"/>
        <v>948.22145885472071</v>
      </c>
    </row>
    <row r="39" spans="1:5" x14ac:dyDescent="0.15">
      <c r="A39">
        <v>3.6295420439742598E-2</v>
      </c>
      <c r="B39">
        <v>8.0512168099329071E-3</v>
      </c>
      <c r="C39">
        <f>412*(1+A39)*(1+A39)</f>
        <v>442.45017775084568</v>
      </c>
      <c r="D39">
        <f>455*(1+B39)*(1+B39)</f>
        <v>462.35610134895381</v>
      </c>
      <c r="E39">
        <f t="shared" si="0"/>
        <v>904.80627909979944</v>
      </c>
    </row>
    <row r="40" spans="1:5" x14ac:dyDescent="0.15">
      <c r="A40">
        <v>2.045323349282898E-2</v>
      </c>
      <c r="B40">
        <v>7.7044045189599442E-3</v>
      </c>
      <c r="C40">
        <f>219*(A40+1)*(1+A40)</f>
        <v>228.05013158236741</v>
      </c>
      <c r="D40">
        <f>198*(1+B40)*(1+B40)</f>
        <v>201.06269704360855</v>
      </c>
      <c r="E40">
        <f t="shared" si="0"/>
        <v>429.11282862597596</v>
      </c>
    </row>
    <row r="41" spans="1:5" x14ac:dyDescent="0.15">
      <c r="A41">
        <v>1.973639549745583E-2</v>
      </c>
      <c r="B41">
        <v>7.7601342157035654E-3</v>
      </c>
      <c r="C41">
        <f>321*(1+A41)*(1+A41)</f>
        <v>333.79580353298815</v>
      </c>
      <c r="D41" s="2">
        <f>265*(1+B41)*(1+B41)</f>
        <v>269.12882935033008</v>
      </c>
      <c r="E41">
        <f t="shared" si="0"/>
        <v>602.92463288331828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EISAKU SYA</cp:lastModifiedBy>
  <dcterms:created xsi:type="dcterms:W3CDTF">2023-11-20T06:50:07Z</dcterms:created>
  <dcterms:modified xsi:type="dcterms:W3CDTF">2023-11-20T07:34:44Z</dcterms:modified>
</cp:coreProperties>
</file>