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uni\2020\RESE412\Project_1\data\"/>
    </mc:Choice>
  </mc:AlternateContent>
  <xr:revisionPtr revIDLastSave="0" documentId="13_ncr:1_{7CA8DDE6-8EF6-47DC-9747-96F6921E352F}" xr6:coauthVersionLast="41" xr6:coauthVersionMax="41" xr10:uidLastSave="{00000000-0000-0000-0000-000000000000}"/>
  <bookViews>
    <workbookView xWindow="-28920" yWindow="10950" windowWidth="29040" windowHeight="15990" activeTab="1" xr2:uid="{00000000-000D-0000-FFFF-FFFF00000000}"/>
  </bookViews>
  <sheets>
    <sheet name="resource_data" sheetId="1" r:id="rId1"/>
    <sheet name="house_req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E19" i="2"/>
  <c r="E18" i="2"/>
  <c r="H18" i="2" s="1"/>
  <c r="F19" i="2"/>
  <c r="G19" i="2" s="1"/>
  <c r="D19" i="2"/>
  <c r="F18" i="2"/>
  <c r="G18" i="2" s="1"/>
  <c r="D18" i="2"/>
  <c r="F17" i="2"/>
  <c r="G17" i="2" s="1"/>
  <c r="D17" i="2"/>
  <c r="E17" i="2" s="1"/>
  <c r="H17" i="2" s="1"/>
  <c r="F16" i="2"/>
  <c r="G16" i="2" s="1"/>
  <c r="D16" i="2"/>
  <c r="E16" i="2" s="1"/>
  <c r="H16" i="2" s="1"/>
  <c r="E9" i="2"/>
  <c r="E10" i="2"/>
  <c r="E11" i="2"/>
  <c r="E8" i="2"/>
  <c r="F9" i="2"/>
  <c r="G9" i="2" s="1"/>
  <c r="F10" i="2"/>
  <c r="G10" i="2" s="1"/>
  <c r="F11" i="2"/>
  <c r="G11" i="2" s="1"/>
  <c r="F8" i="2"/>
  <c r="G8" i="2" s="1"/>
  <c r="D9" i="2"/>
  <c r="D10" i="2"/>
  <c r="D11" i="2"/>
  <c r="D8" i="2"/>
  <c r="H19" i="2" l="1"/>
</calcChain>
</file>

<file path=xl/sharedStrings.xml><?xml version="1.0" encoding="utf-8"?>
<sst xmlns="http://schemas.openxmlformats.org/spreadsheetml/2006/main" count="51" uniqueCount="44">
  <si>
    <t>NIWA SolarView Calculations</t>
  </si>
  <si>
    <t>Description</t>
  </si>
  <si>
    <t>Custom location</t>
  </si>
  <si>
    <t>Latitude</t>
  </si>
  <si>
    <t>Longitude</t>
  </si>
  <si>
    <t>Panel Tilt</t>
  </si>
  <si>
    <t>Bearing</t>
  </si>
  <si>
    <t>Ground Albedo</t>
  </si>
  <si>
    <t>Climate Zone</t>
  </si>
  <si>
    <t>WN</t>
  </si>
  <si>
    <t>Wellington</t>
  </si>
  <si>
    <t>Years of Data</t>
  </si>
  <si>
    <t>Month</t>
  </si>
  <si>
    <t>Day</t>
  </si>
  <si>
    <t>Hour</t>
  </si>
  <si>
    <t>Temperature</t>
  </si>
  <si>
    <t>Rel. Hum.</t>
  </si>
  <si>
    <t>Wind speed</t>
  </si>
  <si>
    <t>Tilted Irr.</t>
  </si>
  <si>
    <t>¡C</t>
  </si>
  <si>
    <t>%</t>
  </si>
  <si>
    <t>m/s</t>
  </si>
  <si>
    <t>W/m2</t>
  </si>
  <si>
    <t>peak sun plot</t>
  </si>
  <si>
    <t xml:space="preserve">Average Solar irradience </t>
  </si>
  <si>
    <t>Average Peak Hours</t>
  </si>
  <si>
    <t>Solar</t>
  </si>
  <si>
    <t>House</t>
  </si>
  <si>
    <t>daily usage (kWh)</t>
  </si>
  <si>
    <t>$/W</t>
  </si>
  <si>
    <t>Wind</t>
  </si>
  <si>
    <t>Storage</t>
  </si>
  <si>
    <t>$/Ahr</t>
  </si>
  <si>
    <t>Peak Hrs</t>
  </si>
  <si>
    <t>storage (Ahr)</t>
  </si>
  <si>
    <t>PV (kW)</t>
  </si>
  <si>
    <t>PV cost ($)</t>
  </si>
  <si>
    <t>storage cost ($)</t>
  </si>
  <si>
    <t>Turbine (kW)</t>
  </si>
  <si>
    <t>turbine cost ($)</t>
  </si>
  <si>
    <t>Total cost ($)</t>
  </si>
  <si>
    <t>Initial Solar</t>
  </si>
  <si>
    <t>Initial Wind</t>
  </si>
  <si>
    <t>unserviced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</si>
</sst>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3" fillId="9" borderId="0" xfId="18" applyFont="1"/>
    <xf numFmtId="0" fontId="13" fillId="13" borderId="0" xfId="22" applyFont="1"/>
    <xf numFmtId="0" fontId="13" fillId="17" borderId="0" xfId="26" applyFont="1"/>
    <xf numFmtId="0" fontId="13" fillId="21" borderId="0" xfId="30" applyFont="1"/>
    <xf numFmtId="0" fontId="13" fillId="25" borderId="0" xfId="34" applyFont="1"/>
    <xf numFmtId="0" fontId="13" fillId="29" borderId="0" xfId="38" applyFont="1"/>
    <xf numFmtId="0" fontId="18" fillId="0" borderId="0" xfId="0" applyFont="1"/>
    <xf numFmtId="0" fontId="0" fillId="0" borderId="0" xfId="0" applyFont="1"/>
    <xf numFmtId="0" fontId="6" fillId="2" borderId="0" xfId="6"/>
    <xf numFmtId="0" fontId="8" fillId="4" borderId="0" xfId="8"/>
    <xf numFmtId="0" fontId="8" fillId="4" borderId="0" xfId="8" applyNumberFormat="1"/>
    <xf numFmtId="0" fontId="7" fillId="3" borderId="0" xfId="7"/>
    <xf numFmtId="0" fontId="1" fillId="27" borderId="0" xfId="36"/>
    <xf numFmtId="0" fontId="19" fillId="0" borderId="0" xfId="0" applyFont="1"/>
    <xf numFmtId="0" fontId="20" fillId="17" borderId="0" xfId="26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opLeftCell="B172" zoomScale="115" zoomScaleNormal="115" workbookViewId="0">
      <selection activeCell="F15" sqref="F15:F182"/>
    </sheetView>
  </sheetViews>
  <sheetFormatPr defaultRowHeight="15" x14ac:dyDescent="0.25"/>
  <cols>
    <col min="1" max="1" width="16.42578125" customWidth="1"/>
    <col min="5" max="5" width="11" customWidth="1"/>
    <col min="6" max="6" width="12.5703125" style="1" customWidth="1"/>
    <col min="7" max="7" width="13" style="1" customWidth="1"/>
    <col min="9" max="9" width="23.5703125" customWidth="1"/>
  </cols>
  <sheetData>
    <row r="1" spans="1:10" x14ac:dyDescent="0.25">
      <c r="A1" t="s">
        <v>0</v>
      </c>
      <c r="I1" t="s">
        <v>24</v>
      </c>
    </row>
    <row r="2" spans="1:10" x14ac:dyDescent="0.25">
      <c r="A2">
        <v>44041</v>
      </c>
      <c r="I2">
        <v>89.535714290000001</v>
      </c>
    </row>
    <row r="3" spans="1:10" x14ac:dyDescent="0.25">
      <c r="I3" t="s">
        <v>25</v>
      </c>
    </row>
    <row r="4" spans="1:10" x14ac:dyDescent="0.25">
      <c r="A4" t="s">
        <v>1</v>
      </c>
      <c r="B4" t="s">
        <v>2</v>
      </c>
      <c r="I4">
        <v>2.1488571429999999</v>
      </c>
    </row>
    <row r="5" spans="1:10" x14ac:dyDescent="0.25">
      <c r="A5" t="s">
        <v>3</v>
      </c>
      <c r="B5">
        <v>-41.33</v>
      </c>
      <c r="I5" t="s">
        <v>23</v>
      </c>
    </row>
    <row r="6" spans="1:10" x14ac:dyDescent="0.25">
      <c r="A6" t="s">
        <v>4</v>
      </c>
      <c r="B6">
        <v>174.71</v>
      </c>
      <c r="I6">
        <v>0</v>
      </c>
      <c r="J6">
        <v>0</v>
      </c>
    </row>
    <row r="7" spans="1:10" x14ac:dyDescent="0.25">
      <c r="A7" t="s">
        <v>5</v>
      </c>
      <c r="B7">
        <v>35</v>
      </c>
      <c r="I7">
        <v>0</v>
      </c>
      <c r="J7">
        <v>1000</v>
      </c>
    </row>
    <row r="8" spans="1:10" x14ac:dyDescent="0.25">
      <c r="A8" t="s">
        <v>6</v>
      </c>
      <c r="B8">
        <v>0</v>
      </c>
      <c r="I8">
        <v>2.1488571429999999</v>
      </c>
      <c r="J8">
        <v>1000</v>
      </c>
    </row>
    <row r="9" spans="1:10" x14ac:dyDescent="0.25">
      <c r="A9" t="s">
        <v>7</v>
      </c>
      <c r="B9">
        <v>0.1</v>
      </c>
      <c r="I9">
        <v>2.1488571429999999</v>
      </c>
      <c r="J9">
        <v>0</v>
      </c>
    </row>
    <row r="10" spans="1:10" x14ac:dyDescent="0.25">
      <c r="A10" t="s">
        <v>8</v>
      </c>
      <c r="B10" t="s">
        <v>9</v>
      </c>
      <c r="C10" t="s">
        <v>10</v>
      </c>
    </row>
    <row r="11" spans="1:10" x14ac:dyDescent="0.25">
      <c r="A11" t="s">
        <v>11</v>
      </c>
      <c r="B11">
        <v>18</v>
      </c>
    </row>
    <row r="13" spans="1:10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s="1" t="s">
        <v>17</v>
      </c>
      <c r="G13" s="1" t="s">
        <v>18</v>
      </c>
    </row>
    <row r="14" spans="1:10" x14ac:dyDescent="0.25">
      <c r="D14" t="s">
        <v>19</v>
      </c>
      <c r="E14" t="s">
        <v>20</v>
      </c>
      <c r="F14" s="1" t="s">
        <v>21</v>
      </c>
      <c r="G14" s="1" t="s">
        <v>22</v>
      </c>
    </row>
    <row r="15" spans="1:10" x14ac:dyDescent="0.25">
      <c r="A15">
        <v>6</v>
      </c>
      <c r="B15">
        <v>19</v>
      </c>
      <c r="C15">
        <v>0</v>
      </c>
      <c r="D15">
        <v>11.5</v>
      </c>
      <c r="E15">
        <v>84</v>
      </c>
      <c r="F15" s="2">
        <v>7.2</v>
      </c>
      <c r="G15" s="2">
        <v>0</v>
      </c>
    </row>
    <row r="16" spans="1:10" x14ac:dyDescent="0.25">
      <c r="A16">
        <v>6</v>
      </c>
      <c r="B16">
        <v>19</v>
      </c>
      <c r="C16">
        <v>1</v>
      </c>
      <c r="D16">
        <v>11.8</v>
      </c>
      <c r="E16">
        <v>81</v>
      </c>
      <c r="F16" s="2">
        <v>6.6</v>
      </c>
      <c r="G16" s="2">
        <v>0</v>
      </c>
    </row>
    <row r="17" spans="1:7" x14ac:dyDescent="0.25">
      <c r="A17">
        <v>6</v>
      </c>
      <c r="B17">
        <v>19</v>
      </c>
      <c r="C17">
        <v>2</v>
      </c>
      <c r="D17">
        <v>11.8</v>
      </c>
      <c r="E17">
        <v>80</v>
      </c>
      <c r="F17" s="2">
        <v>7.7</v>
      </c>
      <c r="G17" s="2">
        <v>0</v>
      </c>
    </row>
    <row r="18" spans="1:7" x14ac:dyDescent="0.25">
      <c r="A18">
        <v>6</v>
      </c>
      <c r="B18">
        <v>19</v>
      </c>
      <c r="C18">
        <v>3</v>
      </c>
      <c r="D18">
        <v>11.4</v>
      </c>
      <c r="E18">
        <v>80</v>
      </c>
      <c r="F18" s="2">
        <v>4.5999999999999996</v>
      </c>
      <c r="G18" s="2">
        <v>0</v>
      </c>
    </row>
    <row r="19" spans="1:7" x14ac:dyDescent="0.25">
      <c r="A19">
        <v>6</v>
      </c>
      <c r="B19">
        <v>19</v>
      </c>
      <c r="C19">
        <v>4</v>
      </c>
      <c r="D19">
        <v>11.4</v>
      </c>
      <c r="E19">
        <v>77</v>
      </c>
      <c r="F19" s="2">
        <v>6.1</v>
      </c>
      <c r="G19" s="2">
        <v>0</v>
      </c>
    </row>
    <row r="20" spans="1:7" x14ac:dyDescent="0.25">
      <c r="A20">
        <v>6</v>
      </c>
      <c r="B20">
        <v>19</v>
      </c>
      <c r="C20">
        <v>5</v>
      </c>
      <c r="D20">
        <v>11.5</v>
      </c>
      <c r="E20">
        <v>76</v>
      </c>
      <c r="F20" s="2">
        <v>5.6</v>
      </c>
      <c r="G20" s="2">
        <v>0</v>
      </c>
    </row>
    <row r="21" spans="1:7" x14ac:dyDescent="0.25">
      <c r="A21">
        <v>6</v>
      </c>
      <c r="B21">
        <v>19</v>
      </c>
      <c r="C21">
        <v>6</v>
      </c>
      <c r="D21">
        <v>11.6</v>
      </c>
      <c r="E21">
        <v>75</v>
      </c>
      <c r="F21" s="2">
        <v>6.1</v>
      </c>
      <c r="G21" s="2">
        <v>0</v>
      </c>
    </row>
    <row r="22" spans="1:7" x14ac:dyDescent="0.25">
      <c r="A22">
        <v>6</v>
      </c>
      <c r="B22">
        <v>19</v>
      </c>
      <c r="C22">
        <v>7</v>
      </c>
      <c r="D22">
        <v>11.7</v>
      </c>
      <c r="E22">
        <v>75</v>
      </c>
      <c r="F22" s="2">
        <v>6.6</v>
      </c>
      <c r="G22" s="2">
        <v>0</v>
      </c>
    </row>
    <row r="23" spans="1:7" x14ac:dyDescent="0.25">
      <c r="A23">
        <v>6</v>
      </c>
      <c r="B23">
        <v>19</v>
      </c>
      <c r="C23">
        <v>8</v>
      </c>
      <c r="D23">
        <v>11.9</v>
      </c>
      <c r="E23">
        <v>75</v>
      </c>
      <c r="F23" s="2">
        <v>5.6</v>
      </c>
      <c r="G23" s="2">
        <v>24</v>
      </c>
    </row>
    <row r="24" spans="1:7" x14ac:dyDescent="0.25">
      <c r="A24">
        <v>6</v>
      </c>
      <c r="B24">
        <v>19</v>
      </c>
      <c r="C24">
        <v>9</v>
      </c>
      <c r="D24">
        <v>12.5</v>
      </c>
      <c r="E24">
        <v>75</v>
      </c>
      <c r="F24" s="2">
        <v>5.6</v>
      </c>
      <c r="G24" s="2">
        <v>102</v>
      </c>
    </row>
    <row r="25" spans="1:7" x14ac:dyDescent="0.25">
      <c r="A25">
        <v>6</v>
      </c>
      <c r="B25">
        <v>19</v>
      </c>
      <c r="C25">
        <v>10</v>
      </c>
      <c r="D25">
        <v>13.1</v>
      </c>
      <c r="E25">
        <v>75</v>
      </c>
      <c r="F25" s="2">
        <v>5.6</v>
      </c>
      <c r="G25" s="2">
        <v>216</v>
      </c>
    </row>
    <row r="26" spans="1:7" x14ac:dyDescent="0.25">
      <c r="A26">
        <v>6</v>
      </c>
      <c r="B26">
        <v>19</v>
      </c>
      <c r="C26">
        <v>11</v>
      </c>
      <c r="D26">
        <v>13.5</v>
      </c>
      <c r="E26">
        <v>76</v>
      </c>
      <c r="F26" s="2">
        <v>5.0999999999999996</v>
      </c>
      <c r="G26" s="2">
        <v>265</v>
      </c>
    </row>
    <row r="27" spans="1:7" x14ac:dyDescent="0.25">
      <c r="A27">
        <v>6</v>
      </c>
      <c r="B27">
        <v>19</v>
      </c>
      <c r="C27">
        <v>12</v>
      </c>
      <c r="D27">
        <v>13.8</v>
      </c>
      <c r="E27">
        <v>74</v>
      </c>
      <c r="F27" s="2">
        <v>9.1999999999999993</v>
      </c>
      <c r="G27" s="2">
        <v>347</v>
      </c>
    </row>
    <row r="28" spans="1:7" x14ac:dyDescent="0.25">
      <c r="A28">
        <v>6</v>
      </c>
      <c r="B28">
        <v>19</v>
      </c>
      <c r="C28">
        <v>13</v>
      </c>
      <c r="D28">
        <v>13.8</v>
      </c>
      <c r="E28">
        <v>73</v>
      </c>
      <c r="F28" s="2">
        <v>7.7</v>
      </c>
      <c r="G28" s="2">
        <v>180</v>
      </c>
    </row>
    <row r="29" spans="1:7" x14ac:dyDescent="0.25">
      <c r="A29">
        <v>6</v>
      </c>
      <c r="B29">
        <v>19</v>
      </c>
      <c r="C29">
        <v>14</v>
      </c>
      <c r="D29">
        <v>13.3</v>
      </c>
      <c r="E29">
        <v>75</v>
      </c>
      <c r="F29" s="2">
        <v>6.6</v>
      </c>
      <c r="G29" s="2">
        <v>457</v>
      </c>
    </row>
    <row r="30" spans="1:7" x14ac:dyDescent="0.25">
      <c r="A30">
        <v>6</v>
      </c>
      <c r="B30">
        <v>19</v>
      </c>
      <c r="C30">
        <v>15</v>
      </c>
      <c r="D30">
        <v>13.1</v>
      </c>
      <c r="E30">
        <v>74</v>
      </c>
      <c r="F30" s="2">
        <v>6.1</v>
      </c>
      <c r="G30" s="2">
        <v>139</v>
      </c>
    </row>
    <row r="31" spans="1:7" x14ac:dyDescent="0.25">
      <c r="A31">
        <v>6</v>
      </c>
      <c r="B31">
        <v>19</v>
      </c>
      <c r="C31">
        <v>16</v>
      </c>
      <c r="D31">
        <v>12.4</v>
      </c>
      <c r="E31">
        <v>77</v>
      </c>
      <c r="F31" s="2">
        <v>6.6</v>
      </c>
      <c r="G31" s="2">
        <v>14</v>
      </c>
    </row>
    <row r="32" spans="1:7" x14ac:dyDescent="0.25">
      <c r="A32">
        <v>6</v>
      </c>
      <c r="B32">
        <v>19</v>
      </c>
      <c r="C32">
        <v>17</v>
      </c>
      <c r="D32">
        <v>12</v>
      </c>
      <c r="E32">
        <v>76</v>
      </c>
      <c r="F32" s="2">
        <v>6.1</v>
      </c>
      <c r="G32" s="2">
        <v>0</v>
      </c>
    </row>
    <row r="33" spans="1:7" x14ac:dyDescent="0.25">
      <c r="A33">
        <v>6</v>
      </c>
      <c r="B33">
        <v>19</v>
      </c>
      <c r="C33">
        <v>18</v>
      </c>
      <c r="D33">
        <v>11.6</v>
      </c>
      <c r="E33">
        <v>78</v>
      </c>
      <c r="F33" s="2">
        <v>5.6</v>
      </c>
      <c r="G33" s="2">
        <v>0</v>
      </c>
    </row>
    <row r="34" spans="1:7" x14ac:dyDescent="0.25">
      <c r="A34">
        <v>6</v>
      </c>
      <c r="B34">
        <v>19</v>
      </c>
      <c r="C34">
        <v>19</v>
      </c>
      <c r="D34">
        <v>11.6</v>
      </c>
      <c r="E34">
        <v>78</v>
      </c>
      <c r="F34" s="2">
        <v>6.1</v>
      </c>
      <c r="G34" s="2">
        <v>0</v>
      </c>
    </row>
    <row r="35" spans="1:7" x14ac:dyDescent="0.25">
      <c r="A35">
        <v>6</v>
      </c>
      <c r="B35">
        <v>19</v>
      </c>
      <c r="C35">
        <v>20</v>
      </c>
      <c r="D35">
        <v>11.1</v>
      </c>
      <c r="E35">
        <v>79</v>
      </c>
      <c r="F35" s="2">
        <v>4.0999999999999996</v>
      </c>
      <c r="G35" s="2">
        <v>0</v>
      </c>
    </row>
    <row r="36" spans="1:7" x14ac:dyDescent="0.25">
      <c r="A36">
        <v>6</v>
      </c>
      <c r="B36">
        <v>19</v>
      </c>
      <c r="C36">
        <v>21</v>
      </c>
      <c r="D36">
        <v>10.8</v>
      </c>
      <c r="E36">
        <v>81</v>
      </c>
      <c r="F36" s="2">
        <v>2.5</v>
      </c>
      <c r="G36" s="2">
        <v>0</v>
      </c>
    </row>
    <row r="37" spans="1:7" x14ac:dyDescent="0.25">
      <c r="A37">
        <v>6</v>
      </c>
      <c r="B37">
        <v>19</v>
      </c>
      <c r="C37">
        <v>22</v>
      </c>
      <c r="D37">
        <v>10.199999999999999</v>
      </c>
      <c r="E37">
        <v>83</v>
      </c>
      <c r="F37" s="2">
        <v>1.5</v>
      </c>
      <c r="G37" s="2">
        <v>0</v>
      </c>
    </row>
    <row r="38" spans="1:7" x14ac:dyDescent="0.25">
      <c r="A38">
        <v>6</v>
      </c>
      <c r="B38">
        <v>19</v>
      </c>
      <c r="C38">
        <v>23</v>
      </c>
      <c r="D38">
        <v>9.6</v>
      </c>
      <c r="E38">
        <v>88</v>
      </c>
      <c r="F38" s="2">
        <v>3</v>
      </c>
      <c r="G38" s="2">
        <v>0</v>
      </c>
    </row>
    <row r="39" spans="1:7" x14ac:dyDescent="0.25">
      <c r="A39">
        <v>6</v>
      </c>
      <c r="B39">
        <v>20</v>
      </c>
      <c r="C39">
        <v>0</v>
      </c>
      <c r="D39">
        <v>9.6</v>
      </c>
      <c r="E39">
        <v>89</v>
      </c>
      <c r="F39" s="3">
        <v>3.6</v>
      </c>
      <c r="G39" s="3">
        <v>0</v>
      </c>
    </row>
    <row r="40" spans="1:7" x14ac:dyDescent="0.25">
      <c r="A40">
        <v>6</v>
      </c>
      <c r="B40">
        <v>20</v>
      </c>
      <c r="C40">
        <v>1</v>
      </c>
      <c r="D40">
        <v>9</v>
      </c>
      <c r="E40">
        <v>89</v>
      </c>
      <c r="F40" s="3">
        <v>4.0999999999999996</v>
      </c>
      <c r="G40" s="3">
        <v>0</v>
      </c>
    </row>
    <row r="41" spans="1:7" x14ac:dyDescent="0.25">
      <c r="A41">
        <v>6</v>
      </c>
      <c r="B41">
        <v>20</v>
      </c>
      <c r="C41">
        <v>2</v>
      </c>
      <c r="D41">
        <v>8.6999999999999993</v>
      </c>
      <c r="E41">
        <v>89</v>
      </c>
      <c r="F41" s="3">
        <v>3</v>
      </c>
      <c r="G41" s="3">
        <v>0</v>
      </c>
    </row>
    <row r="42" spans="1:7" x14ac:dyDescent="0.25">
      <c r="A42">
        <v>6</v>
      </c>
      <c r="B42">
        <v>20</v>
      </c>
      <c r="C42">
        <v>3</v>
      </c>
      <c r="D42">
        <v>8.3000000000000007</v>
      </c>
      <c r="E42">
        <v>90</v>
      </c>
      <c r="F42" s="3">
        <v>3</v>
      </c>
      <c r="G42" s="3">
        <v>0</v>
      </c>
    </row>
    <row r="43" spans="1:7" x14ac:dyDescent="0.25">
      <c r="A43">
        <v>6</v>
      </c>
      <c r="B43">
        <v>20</v>
      </c>
      <c r="C43">
        <v>4</v>
      </c>
      <c r="D43">
        <v>8</v>
      </c>
      <c r="E43">
        <v>92</v>
      </c>
      <c r="F43" s="3">
        <v>2</v>
      </c>
      <c r="G43" s="3">
        <v>0</v>
      </c>
    </row>
    <row r="44" spans="1:7" x14ac:dyDescent="0.25">
      <c r="A44">
        <v>6</v>
      </c>
      <c r="B44">
        <v>20</v>
      </c>
      <c r="C44">
        <v>5</v>
      </c>
      <c r="D44">
        <v>8.3000000000000007</v>
      </c>
      <c r="E44">
        <v>92</v>
      </c>
      <c r="F44" s="3">
        <v>1</v>
      </c>
      <c r="G44" s="3">
        <v>0</v>
      </c>
    </row>
    <row r="45" spans="1:7" x14ac:dyDescent="0.25">
      <c r="A45">
        <v>6</v>
      </c>
      <c r="B45">
        <v>20</v>
      </c>
      <c r="C45">
        <v>6</v>
      </c>
      <c r="D45">
        <v>7.8</v>
      </c>
      <c r="E45">
        <v>89</v>
      </c>
      <c r="F45" s="3">
        <v>1.5</v>
      </c>
      <c r="G45" s="3">
        <v>0</v>
      </c>
    </row>
    <row r="46" spans="1:7" x14ac:dyDescent="0.25">
      <c r="A46">
        <v>6</v>
      </c>
      <c r="B46">
        <v>20</v>
      </c>
      <c r="C46">
        <v>7</v>
      </c>
      <c r="D46">
        <v>7.9</v>
      </c>
      <c r="E46">
        <v>90</v>
      </c>
      <c r="F46" s="3">
        <v>1.5</v>
      </c>
      <c r="G46" s="3">
        <v>3</v>
      </c>
    </row>
    <row r="47" spans="1:7" x14ac:dyDescent="0.25">
      <c r="A47">
        <v>6</v>
      </c>
      <c r="B47">
        <v>20</v>
      </c>
      <c r="C47">
        <v>8</v>
      </c>
      <c r="D47">
        <v>8.5</v>
      </c>
      <c r="E47">
        <v>90</v>
      </c>
      <c r="F47" s="3">
        <v>3</v>
      </c>
      <c r="G47" s="3">
        <v>102</v>
      </c>
    </row>
    <row r="48" spans="1:7" x14ac:dyDescent="0.25">
      <c r="A48">
        <v>6</v>
      </c>
      <c r="B48">
        <v>20</v>
      </c>
      <c r="C48">
        <v>9</v>
      </c>
      <c r="D48">
        <v>10.1</v>
      </c>
      <c r="E48">
        <v>86</v>
      </c>
      <c r="F48" s="3">
        <v>4.5999999999999996</v>
      </c>
      <c r="G48" s="3">
        <v>438</v>
      </c>
    </row>
    <row r="49" spans="1:7" x14ac:dyDescent="0.25">
      <c r="A49">
        <v>6</v>
      </c>
      <c r="B49">
        <v>20</v>
      </c>
      <c r="C49">
        <v>10</v>
      </c>
      <c r="D49">
        <v>10.4</v>
      </c>
      <c r="E49">
        <v>82</v>
      </c>
      <c r="F49" s="3">
        <v>4.5999999999999996</v>
      </c>
      <c r="G49" s="3">
        <v>606</v>
      </c>
    </row>
    <row r="50" spans="1:7" x14ac:dyDescent="0.25">
      <c r="A50">
        <v>6</v>
      </c>
      <c r="B50">
        <v>20</v>
      </c>
      <c r="C50">
        <v>11</v>
      </c>
      <c r="D50">
        <v>11.3</v>
      </c>
      <c r="E50">
        <v>82</v>
      </c>
      <c r="F50" s="3">
        <v>5.0999999999999996</v>
      </c>
      <c r="G50" s="3">
        <v>521</v>
      </c>
    </row>
    <row r="51" spans="1:7" x14ac:dyDescent="0.25">
      <c r="A51">
        <v>6</v>
      </c>
      <c r="B51">
        <v>20</v>
      </c>
      <c r="C51">
        <v>12</v>
      </c>
      <c r="D51">
        <v>12</v>
      </c>
      <c r="E51">
        <v>76</v>
      </c>
      <c r="F51" s="3">
        <v>5.0999999999999996</v>
      </c>
      <c r="G51" s="3">
        <v>454</v>
      </c>
    </row>
    <row r="52" spans="1:7" x14ac:dyDescent="0.25">
      <c r="A52">
        <v>6</v>
      </c>
      <c r="B52">
        <v>20</v>
      </c>
      <c r="C52">
        <v>13</v>
      </c>
      <c r="D52">
        <v>13.4</v>
      </c>
      <c r="E52">
        <v>69</v>
      </c>
      <c r="F52" s="3">
        <v>7.7</v>
      </c>
      <c r="G52" s="3">
        <v>674</v>
      </c>
    </row>
    <row r="53" spans="1:7" x14ac:dyDescent="0.25">
      <c r="A53">
        <v>6</v>
      </c>
      <c r="B53">
        <v>20</v>
      </c>
      <c r="C53">
        <v>14</v>
      </c>
      <c r="D53">
        <v>13.3</v>
      </c>
      <c r="E53">
        <v>68</v>
      </c>
      <c r="F53" s="3">
        <v>8.6999999999999993</v>
      </c>
      <c r="G53" s="3">
        <v>419</v>
      </c>
    </row>
    <row r="54" spans="1:7" x14ac:dyDescent="0.25">
      <c r="A54">
        <v>6</v>
      </c>
      <c r="B54">
        <v>20</v>
      </c>
      <c r="C54">
        <v>15</v>
      </c>
      <c r="D54">
        <v>12.3</v>
      </c>
      <c r="E54">
        <v>74</v>
      </c>
      <c r="F54" s="3">
        <v>6.6</v>
      </c>
      <c r="G54" s="3">
        <v>211</v>
      </c>
    </row>
    <row r="55" spans="1:7" x14ac:dyDescent="0.25">
      <c r="A55">
        <v>6</v>
      </c>
      <c r="B55">
        <v>20</v>
      </c>
      <c r="C55">
        <v>16</v>
      </c>
      <c r="D55">
        <v>11.5</v>
      </c>
      <c r="E55">
        <v>75</v>
      </c>
      <c r="F55" s="3">
        <v>7.2</v>
      </c>
      <c r="G55" s="3">
        <v>67</v>
      </c>
    </row>
    <row r="56" spans="1:7" x14ac:dyDescent="0.25">
      <c r="A56">
        <v>6</v>
      </c>
      <c r="B56">
        <v>20</v>
      </c>
      <c r="C56">
        <v>17</v>
      </c>
      <c r="D56">
        <v>11.4</v>
      </c>
      <c r="E56">
        <v>77</v>
      </c>
      <c r="F56" s="3">
        <v>6.1</v>
      </c>
      <c r="G56" s="3">
        <v>0</v>
      </c>
    </row>
    <row r="57" spans="1:7" x14ac:dyDescent="0.25">
      <c r="A57">
        <v>6</v>
      </c>
      <c r="B57">
        <v>20</v>
      </c>
      <c r="C57">
        <v>18</v>
      </c>
      <c r="D57">
        <v>11.4</v>
      </c>
      <c r="E57">
        <v>77</v>
      </c>
      <c r="F57" s="3">
        <v>6.6</v>
      </c>
      <c r="G57" s="3">
        <v>0</v>
      </c>
    </row>
    <row r="58" spans="1:7" x14ac:dyDescent="0.25">
      <c r="A58">
        <v>6</v>
      </c>
      <c r="B58">
        <v>20</v>
      </c>
      <c r="C58">
        <v>19</v>
      </c>
      <c r="D58">
        <v>11.2</v>
      </c>
      <c r="E58">
        <v>79</v>
      </c>
      <c r="F58" s="3">
        <v>6.1</v>
      </c>
      <c r="G58" s="3">
        <v>0</v>
      </c>
    </row>
    <row r="59" spans="1:7" x14ac:dyDescent="0.25">
      <c r="A59">
        <v>6</v>
      </c>
      <c r="B59">
        <v>20</v>
      </c>
      <c r="C59">
        <v>20</v>
      </c>
      <c r="D59">
        <v>10.3</v>
      </c>
      <c r="E59">
        <v>80</v>
      </c>
      <c r="F59" s="3">
        <v>5.6</v>
      </c>
      <c r="G59" s="3">
        <v>0</v>
      </c>
    </row>
    <row r="60" spans="1:7" x14ac:dyDescent="0.25">
      <c r="A60">
        <v>6</v>
      </c>
      <c r="B60">
        <v>20</v>
      </c>
      <c r="C60">
        <v>21</v>
      </c>
      <c r="D60">
        <v>10.3</v>
      </c>
      <c r="E60">
        <v>80</v>
      </c>
      <c r="F60" s="3">
        <v>6.1</v>
      </c>
      <c r="G60" s="3">
        <v>0</v>
      </c>
    </row>
    <row r="61" spans="1:7" x14ac:dyDescent="0.25">
      <c r="A61">
        <v>6</v>
      </c>
      <c r="B61">
        <v>20</v>
      </c>
      <c r="C61">
        <v>22</v>
      </c>
      <c r="D61">
        <v>10.3</v>
      </c>
      <c r="E61">
        <v>80</v>
      </c>
      <c r="F61" s="3">
        <v>7.7</v>
      </c>
      <c r="G61" s="3">
        <v>0</v>
      </c>
    </row>
    <row r="62" spans="1:7" x14ac:dyDescent="0.25">
      <c r="A62">
        <v>6</v>
      </c>
      <c r="B62">
        <v>20</v>
      </c>
      <c r="C62">
        <v>23</v>
      </c>
      <c r="D62">
        <v>10.4</v>
      </c>
      <c r="E62">
        <v>79</v>
      </c>
      <c r="F62" s="3">
        <v>8.6999999999999993</v>
      </c>
      <c r="G62" s="3">
        <v>0</v>
      </c>
    </row>
    <row r="63" spans="1:7" x14ac:dyDescent="0.25">
      <c r="A63">
        <v>6</v>
      </c>
      <c r="B63">
        <v>21</v>
      </c>
      <c r="C63">
        <v>0</v>
      </c>
      <c r="D63">
        <v>10.5</v>
      </c>
      <c r="E63">
        <v>77</v>
      </c>
      <c r="F63" s="4">
        <v>9.1999999999999993</v>
      </c>
      <c r="G63" s="4">
        <v>0</v>
      </c>
    </row>
    <row r="64" spans="1:7" x14ac:dyDescent="0.25">
      <c r="A64">
        <v>6</v>
      </c>
      <c r="B64">
        <v>21</v>
      </c>
      <c r="C64">
        <v>1</v>
      </c>
      <c r="D64">
        <v>10.7</v>
      </c>
      <c r="E64">
        <v>77</v>
      </c>
      <c r="F64" s="4">
        <v>8.6999999999999993</v>
      </c>
      <c r="G64" s="4">
        <v>0</v>
      </c>
    </row>
    <row r="65" spans="1:7" x14ac:dyDescent="0.25">
      <c r="A65">
        <v>6</v>
      </c>
      <c r="B65">
        <v>21</v>
      </c>
      <c r="C65">
        <v>2</v>
      </c>
      <c r="D65">
        <v>10.7</v>
      </c>
      <c r="E65">
        <v>77</v>
      </c>
      <c r="F65" s="4">
        <v>8.1999999999999993</v>
      </c>
      <c r="G65" s="4">
        <v>0</v>
      </c>
    </row>
    <row r="66" spans="1:7" x14ac:dyDescent="0.25">
      <c r="A66">
        <v>6</v>
      </c>
      <c r="B66">
        <v>21</v>
      </c>
      <c r="C66">
        <v>3</v>
      </c>
      <c r="D66">
        <v>10.9</v>
      </c>
      <c r="E66">
        <v>75</v>
      </c>
      <c r="F66" s="4">
        <v>7.7</v>
      </c>
      <c r="G66" s="4">
        <v>0</v>
      </c>
    </row>
    <row r="67" spans="1:7" x14ac:dyDescent="0.25">
      <c r="A67">
        <v>6</v>
      </c>
      <c r="B67">
        <v>21</v>
      </c>
      <c r="C67">
        <v>4</v>
      </c>
      <c r="D67">
        <v>11.3</v>
      </c>
      <c r="E67">
        <v>72</v>
      </c>
      <c r="F67" s="4">
        <v>8.6999999999999993</v>
      </c>
      <c r="G67" s="4">
        <v>0</v>
      </c>
    </row>
    <row r="68" spans="1:7" x14ac:dyDescent="0.25">
      <c r="A68">
        <v>6</v>
      </c>
      <c r="B68">
        <v>21</v>
      </c>
      <c r="C68">
        <v>5</v>
      </c>
      <c r="D68">
        <v>11.7</v>
      </c>
      <c r="E68">
        <v>71</v>
      </c>
      <c r="F68" s="4">
        <v>9.1999999999999993</v>
      </c>
      <c r="G68" s="4">
        <v>0</v>
      </c>
    </row>
    <row r="69" spans="1:7" x14ac:dyDescent="0.25">
      <c r="A69">
        <v>6</v>
      </c>
      <c r="B69">
        <v>21</v>
      </c>
      <c r="C69">
        <v>6</v>
      </c>
      <c r="D69">
        <v>12</v>
      </c>
      <c r="E69">
        <v>70</v>
      </c>
      <c r="F69" s="4">
        <v>10.8</v>
      </c>
      <c r="G69" s="4">
        <v>0</v>
      </c>
    </row>
    <row r="70" spans="1:7" x14ac:dyDescent="0.25">
      <c r="A70">
        <v>6</v>
      </c>
      <c r="B70">
        <v>21</v>
      </c>
      <c r="C70">
        <v>7</v>
      </c>
      <c r="D70">
        <v>12.4</v>
      </c>
      <c r="E70">
        <v>70</v>
      </c>
      <c r="F70" s="4">
        <v>9.1999999999999993</v>
      </c>
      <c r="G70" s="4">
        <v>0</v>
      </c>
    </row>
    <row r="71" spans="1:7" x14ac:dyDescent="0.25">
      <c r="A71">
        <v>6</v>
      </c>
      <c r="B71">
        <v>21</v>
      </c>
      <c r="C71">
        <v>8</v>
      </c>
      <c r="D71">
        <v>12.9</v>
      </c>
      <c r="E71">
        <v>69</v>
      </c>
      <c r="F71" s="4">
        <v>8.6999999999999993</v>
      </c>
      <c r="G71" s="4">
        <v>20</v>
      </c>
    </row>
    <row r="72" spans="1:7" x14ac:dyDescent="0.25">
      <c r="A72">
        <v>6</v>
      </c>
      <c r="B72">
        <v>21</v>
      </c>
      <c r="C72">
        <v>9</v>
      </c>
      <c r="D72">
        <v>12.7</v>
      </c>
      <c r="E72">
        <v>73</v>
      </c>
      <c r="F72" s="4">
        <v>9.1999999999999993</v>
      </c>
      <c r="G72" s="4">
        <v>56</v>
      </c>
    </row>
    <row r="73" spans="1:7" x14ac:dyDescent="0.25">
      <c r="A73">
        <v>6</v>
      </c>
      <c r="B73">
        <v>21</v>
      </c>
      <c r="C73">
        <v>10</v>
      </c>
      <c r="D73">
        <v>13.4</v>
      </c>
      <c r="E73">
        <v>74</v>
      </c>
      <c r="F73" s="4">
        <v>9.1999999999999993</v>
      </c>
      <c r="G73" s="4">
        <v>105</v>
      </c>
    </row>
    <row r="74" spans="1:7" x14ac:dyDescent="0.25">
      <c r="A74">
        <v>6</v>
      </c>
      <c r="B74">
        <v>21</v>
      </c>
      <c r="C74">
        <v>11</v>
      </c>
      <c r="D74">
        <v>13</v>
      </c>
      <c r="E74">
        <v>78</v>
      </c>
      <c r="F74" s="4">
        <v>12.3</v>
      </c>
      <c r="G74" s="4">
        <v>60</v>
      </c>
    </row>
    <row r="75" spans="1:7" x14ac:dyDescent="0.25">
      <c r="A75">
        <v>6</v>
      </c>
      <c r="B75">
        <v>21</v>
      </c>
      <c r="C75">
        <v>12</v>
      </c>
      <c r="D75">
        <v>13.2</v>
      </c>
      <c r="E75">
        <v>79</v>
      </c>
      <c r="F75" s="4">
        <v>9.6999999999999993</v>
      </c>
      <c r="G75" s="4">
        <v>86</v>
      </c>
    </row>
    <row r="76" spans="1:7" x14ac:dyDescent="0.25">
      <c r="A76">
        <v>6</v>
      </c>
      <c r="B76">
        <v>21</v>
      </c>
      <c r="C76">
        <v>13</v>
      </c>
      <c r="D76">
        <v>13.1</v>
      </c>
      <c r="E76">
        <v>81</v>
      </c>
      <c r="F76" s="4">
        <v>8.1999999999999993</v>
      </c>
      <c r="G76" s="4">
        <v>80</v>
      </c>
    </row>
    <row r="77" spans="1:7" x14ac:dyDescent="0.25">
      <c r="A77">
        <v>6</v>
      </c>
      <c r="B77">
        <v>21</v>
      </c>
      <c r="C77">
        <v>14</v>
      </c>
      <c r="D77">
        <v>12.7</v>
      </c>
      <c r="E77">
        <v>86</v>
      </c>
      <c r="F77" s="4">
        <v>5.0999999999999996</v>
      </c>
      <c r="G77" s="4">
        <v>111</v>
      </c>
    </row>
    <row r="78" spans="1:7" x14ac:dyDescent="0.25">
      <c r="A78">
        <v>6</v>
      </c>
      <c r="B78">
        <v>21</v>
      </c>
      <c r="C78">
        <v>15</v>
      </c>
      <c r="D78">
        <v>12.7</v>
      </c>
      <c r="E78">
        <v>87</v>
      </c>
      <c r="F78" s="4">
        <v>7.2</v>
      </c>
      <c r="G78" s="4">
        <v>69</v>
      </c>
    </row>
    <row r="79" spans="1:7" x14ac:dyDescent="0.25">
      <c r="A79">
        <v>6</v>
      </c>
      <c r="B79">
        <v>21</v>
      </c>
      <c r="C79">
        <v>16</v>
      </c>
      <c r="D79">
        <v>12.8</v>
      </c>
      <c r="E79">
        <v>88</v>
      </c>
      <c r="F79" s="4">
        <v>8.1999999999999993</v>
      </c>
      <c r="G79" s="4">
        <v>23</v>
      </c>
    </row>
    <row r="80" spans="1:7" x14ac:dyDescent="0.25">
      <c r="A80">
        <v>6</v>
      </c>
      <c r="B80">
        <v>21</v>
      </c>
      <c r="C80">
        <v>17</v>
      </c>
      <c r="D80">
        <v>12.7</v>
      </c>
      <c r="E80">
        <v>88</v>
      </c>
      <c r="F80" s="4">
        <v>7.2</v>
      </c>
      <c r="G80" s="4">
        <v>0</v>
      </c>
    </row>
    <row r="81" spans="1:7" x14ac:dyDescent="0.25">
      <c r="A81">
        <v>6</v>
      </c>
      <c r="B81">
        <v>21</v>
      </c>
      <c r="C81">
        <v>18</v>
      </c>
      <c r="D81">
        <v>13.1</v>
      </c>
      <c r="E81">
        <v>88</v>
      </c>
      <c r="F81" s="4">
        <v>8.1999999999999993</v>
      </c>
      <c r="G81" s="4">
        <v>0</v>
      </c>
    </row>
    <row r="82" spans="1:7" x14ac:dyDescent="0.25">
      <c r="A82">
        <v>6</v>
      </c>
      <c r="B82">
        <v>21</v>
      </c>
      <c r="C82">
        <v>19</v>
      </c>
      <c r="D82">
        <v>13.1</v>
      </c>
      <c r="E82">
        <v>88</v>
      </c>
      <c r="F82" s="4">
        <v>6.6</v>
      </c>
      <c r="G82" s="4">
        <v>0</v>
      </c>
    </row>
    <row r="83" spans="1:7" x14ac:dyDescent="0.25">
      <c r="A83">
        <v>6</v>
      </c>
      <c r="B83">
        <v>21</v>
      </c>
      <c r="C83">
        <v>20</v>
      </c>
      <c r="D83">
        <v>13.2</v>
      </c>
      <c r="E83">
        <v>86</v>
      </c>
      <c r="F83" s="4">
        <v>7.2</v>
      </c>
      <c r="G83" s="4">
        <v>0</v>
      </c>
    </row>
    <row r="84" spans="1:7" x14ac:dyDescent="0.25">
      <c r="A84">
        <v>6</v>
      </c>
      <c r="B84">
        <v>21</v>
      </c>
      <c r="C84">
        <v>21</v>
      </c>
      <c r="D84">
        <v>12.9</v>
      </c>
      <c r="E84">
        <v>87</v>
      </c>
      <c r="F84" s="4">
        <v>5.6</v>
      </c>
      <c r="G84" s="4">
        <v>0</v>
      </c>
    </row>
    <row r="85" spans="1:7" x14ac:dyDescent="0.25">
      <c r="A85">
        <v>6</v>
      </c>
      <c r="B85">
        <v>21</v>
      </c>
      <c r="C85">
        <v>22</v>
      </c>
      <c r="D85">
        <v>12.6</v>
      </c>
      <c r="E85">
        <v>90</v>
      </c>
      <c r="F85" s="4">
        <v>5.6</v>
      </c>
      <c r="G85" s="4">
        <v>0</v>
      </c>
    </row>
    <row r="86" spans="1:7" x14ac:dyDescent="0.25">
      <c r="A86">
        <v>6</v>
      </c>
      <c r="B86">
        <v>21</v>
      </c>
      <c r="C86">
        <v>23</v>
      </c>
      <c r="D86">
        <v>12.7</v>
      </c>
      <c r="E86">
        <v>87</v>
      </c>
      <c r="F86" s="4">
        <v>5.6</v>
      </c>
      <c r="G86" s="4">
        <v>0</v>
      </c>
    </row>
    <row r="87" spans="1:7" x14ac:dyDescent="0.25">
      <c r="A87">
        <v>6</v>
      </c>
      <c r="B87">
        <v>22</v>
      </c>
      <c r="C87">
        <v>0</v>
      </c>
      <c r="D87">
        <v>12.4</v>
      </c>
      <c r="E87">
        <v>86</v>
      </c>
      <c r="F87" s="5">
        <v>4.0999999999999996</v>
      </c>
      <c r="G87" s="5">
        <v>0</v>
      </c>
    </row>
    <row r="88" spans="1:7" x14ac:dyDescent="0.25">
      <c r="A88">
        <v>6</v>
      </c>
      <c r="B88">
        <v>22</v>
      </c>
      <c r="C88">
        <v>1</v>
      </c>
      <c r="D88">
        <v>12</v>
      </c>
      <c r="E88">
        <v>83</v>
      </c>
      <c r="F88" s="5">
        <v>5.0999999999999996</v>
      </c>
      <c r="G88" s="5">
        <v>0</v>
      </c>
    </row>
    <row r="89" spans="1:7" x14ac:dyDescent="0.25">
      <c r="A89">
        <v>6</v>
      </c>
      <c r="B89">
        <v>22</v>
      </c>
      <c r="C89">
        <v>2</v>
      </c>
      <c r="D89">
        <v>11.8</v>
      </c>
      <c r="E89">
        <v>82</v>
      </c>
      <c r="F89" s="5">
        <v>5.6</v>
      </c>
      <c r="G89" s="5">
        <v>0</v>
      </c>
    </row>
    <row r="90" spans="1:7" x14ac:dyDescent="0.25">
      <c r="A90">
        <v>6</v>
      </c>
      <c r="B90">
        <v>22</v>
      </c>
      <c r="C90">
        <v>3</v>
      </c>
      <c r="D90">
        <v>11.5</v>
      </c>
      <c r="E90">
        <v>82</v>
      </c>
      <c r="F90" s="5">
        <v>5.0999999999999996</v>
      </c>
      <c r="G90" s="5">
        <v>0</v>
      </c>
    </row>
    <row r="91" spans="1:7" x14ac:dyDescent="0.25">
      <c r="A91">
        <v>6</v>
      </c>
      <c r="B91">
        <v>22</v>
      </c>
      <c r="C91">
        <v>4</v>
      </c>
      <c r="D91">
        <v>11.1</v>
      </c>
      <c r="E91">
        <v>83</v>
      </c>
      <c r="F91" s="5">
        <v>3</v>
      </c>
      <c r="G91" s="5">
        <v>0</v>
      </c>
    </row>
    <row r="92" spans="1:7" x14ac:dyDescent="0.25">
      <c r="A92">
        <v>6</v>
      </c>
      <c r="B92">
        <v>22</v>
      </c>
      <c r="C92">
        <v>5</v>
      </c>
      <c r="D92">
        <v>10.9</v>
      </c>
      <c r="E92">
        <v>86</v>
      </c>
      <c r="F92" s="5">
        <v>4.0999999999999996</v>
      </c>
      <c r="G92" s="5">
        <v>0</v>
      </c>
    </row>
    <row r="93" spans="1:7" x14ac:dyDescent="0.25">
      <c r="A93">
        <v>6</v>
      </c>
      <c r="B93">
        <v>22</v>
      </c>
      <c r="C93">
        <v>6</v>
      </c>
      <c r="D93">
        <v>10.4</v>
      </c>
      <c r="E93">
        <v>86</v>
      </c>
      <c r="F93" s="5">
        <v>2.5</v>
      </c>
      <c r="G93" s="5">
        <v>0</v>
      </c>
    </row>
    <row r="94" spans="1:7" x14ac:dyDescent="0.25">
      <c r="A94">
        <v>6</v>
      </c>
      <c r="B94">
        <v>22</v>
      </c>
      <c r="C94">
        <v>7</v>
      </c>
      <c r="D94">
        <v>10.6</v>
      </c>
      <c r="E94">
        <v>87</v>
      </c>
      <c r="F94" s="5">
        <v>1.5</v>
      </c>
      <c r="G94" s="5">
        <v>0</v>
      </c>
    </row>
    <row r="95" spans="1:7" x14ac:dyDescent="0.25">
      <c r="A95">
        <v>6</v>
      </c>
      <c r="B95">
        <v>22</v>
      </c>
      <c r="C95">
        <v>8</v>
      </c>
      <c r="D95">
        <v>11</v>
      </c>
      <c r="E95">
        <v>87</v>
      </c>
      <c r="F95" s="5">
        <v>0.5</v>
      </c>
      <c r="G95" s="5">
        <v>20</v>
      </c>
    </row>
    <row r="96" spans="1:7" x14ac:dyDescent="0.25">
      <c r="A96">
        <v>6</v>
      </c>
      <c r="B96">
        <v>22</v>
      </c>
      <c r="C96">
        <v>9</v>
      </c>
      <c r="D96">
        <v>11.7</v>
      </c>
      <c r="E96">
        <v>84</v>
      </c>
      <c r="F96" s="5">
        <v>1</v>
      </c>
      <c r="G96" s="5">
        <v>59</v>
      </c>
    </row>
    <row r="97" spans="1:7" x14ac:dyDescent="0.25">
      <c r="A97">
        <v>6</v>
      </c>
      <c r="B97">
        <v>22</v>
      </c>
      <c r="C97">
        <v>10</v>
      </c>
      <c r="D97">
        <v>12.5</v>
      </c>
      <c r="E97">
        <v>82</v>
      </c>
      <c r="F97" s="5">
        <v>0</v>
      </c>
      <c r="G97" s="5">
        <v>207</v>
      </c>
    </row>
    <row r="98" spans="1:7" x14ac:dyDescent="0.25">
      <c r="A98">
        <v>6</v>
      </c>
      <c r="B98">
        <v>22</v>
      </c>
      <c r="C98">
        <v>11</v>
      </c>
      <c r="D98">
        <v>12.8</v>
      </c>
      <c r="E98">
        <v>75</v>
      </c>
      <c r="F98" s="5">
        <v>6.6</v>
      </c>
      <c r="G98" s="5">
        <v>329</v>
      </c>
    </row>
    <row r="99" spans="1:7" x14ac:dyDescent="0.25">
      <c r="A99">
        <v>6</v>
      </c>
      <c r="B99">
        <v>22</v>
      </c>
      <c r="C99">
        <v>12</v>
      </c>
      <c r="D99">
        <v>13.1</v>
      </c>
      <c r="E99">
        <v>71</v>
      </c>
      <c r="F99" s="5">
        <v>9.1999999999999993</v>
      </c>
      <c r="G99" s="5">
        <v>494</v>
      </c>
    </row>
    <row r="100" spans="1:7" x14ac:dyDescent="0.25">
      <c r="A100">
        <v>6</v>
      </c>
      <c r="B100">
        <v>22</v>
      </c>
      <c r="C100">
        <v>13</v>
      </c>
      <c r="D100">
        <v>13.1</v>
      </c>
      <c r="E100">
        <v>69</v>
      </c>
      <c r="F100" s="5">
        <v>11.3</v>
      </c>
      <c r="G100" s="5">
        <v>326</v>
      </c>
    </row>
    <row r="101" spans="1:7" x14ac:dyDescent="0.25">
      <c r="A101">
        <v>6</v>
      </c>
      <c r="B101">
        <v>22</v>
      </c>
      <c r="C101">
        <v>14</v>
      </c>
      <c r="D101">
        <v>12.7</v>
      </c>
      <c r="E101">
        <v>71</v>
      </c>
      <c r="F101" s="5">
        <v>11.8</v>
      </c>
      <c r="G101" s="5">
        <v>573</v>
      </c>
    </row>
    <row r="102" spans="1:7" x14ac:dyDescent="0.25">
      <c r="A102">
        <v>6</v>
      </c>
      <c r="B102">
        <v>22</v>
      </c>
      <c r="C102">
        <v>15</v>
      </c>
      <c r="D102">
        <v>12.3</v>
      </c>
      <c r="E102">
        <v>69</v>
      </c>
      <c r="F102" s="5">
        <v>8.1999999999999993</v>
      </c>
      <c r="G102" s="5">
        <v>325</v>
      </c>
    </row>
    <row r="103" spans="1:7" x14ac:dyDescent="0.25">
      <c r="A103">
        <v>6</v>
      </c>
      <c r="B103">
        <v>22</v>
      </c>
      <c r="C103">
        <v>16</v>
      </c>
      <c r="D103">
        <v>10.9</v>
      </c>
      <c r="E103">
        <v>78</v>
      </c>
      <c r="F103" s="5">
        <v>7.2</v>
      </c>
      <c r="G103" s="5">
        <v>86</v>
      </c>
    </row>
    <row r="104" spans="1:7" x14ac:dyDescent="0.25">
      <c r="A104">
        <v>6</v>
      </c>
      <c r="B104">
        <v>22</v>
      </c>
      <c r="C104">
        <v>17</v>
      </c>
      <c r="D104">
        <v>10.4</v>
      </c>
      <c r="E104">
        <v>82</v>
      </c>
      <c r="F104" s="5">
        <v>6.1</v>
      </c>
      <c r="G104" s="5">
        <v>0</v>
      </c>
    </row>
    <row r="105" spans="1:7" x14ac:dyDescent="0.25">
      <c r="A105">
        <v>6</v>
      </c>
      <c r="B105">
        <v>22</v>
      </c>
      <c r="C105">
        <v>18</v>
      </c>
      <c r="D105">
        <v>9.9</v>
      </c>
      <c r="E105">
        <v>84</v>
      </c>
      <c r="F105" s="5">
        <v>6.1</v>
      </c>
      <c r="G105" s="5">
        <v>0</v>
      </c>
    </row>
    <row r="106" spans="1:7" x14ac:dyDescent="0.25">
      <c r="A106">
        <v>6</v>
      </c>
      <c r="B106">
        <v>22</v>
      </c>
      <c r="C106">
        <v>19</v>
      </c>
      <c r="D106">
        <v>9.6999999999999993</v>
      </c>
      <c r="E106">
        <v>84</v>
      </c>
      <c r="F106" s="5">
        <v>4.5999999999999996</v>
      </c>
      <c r="G106" s="5">
        <v>0</v>
      </c>
    </row>
    <row r="107" spans="1:7" x14ac:dyDescent="0.25">
      <c r="A107">
        <v>6</v>
      </c>
      <c r="B107">
        <v>22</v>
      </c>
      <c r="C107">
        <v>20</v>
      </c>
      <c r="D107">
        <v>9.6</v>
      </c>
      <c r="E107">
        <v>83</v>
      </c>
      <c r="F107" s="5">
        <v>4.5999999999999996</v>
      </c>
      <c r="G107" s="5">
        <v>0</v>
      </c>
    </row>
    <row r="108" spans="1:7" x14ac:dyDescent="0.25">
      <c r="A108">
        <v>6</v>
      </c>
      <c r="B108">
        <v>22</v>
      </c>
      <c r="C108">
        <v>21</v>
      </c>
      <c r="D108">
        <v>9.6999999999999993</v>
      </c>
      <c r="E108">
        <v>83</v>
      </c>
      <c r="F108" s="5">
        <v>4.0999999999999996</v>
      </c>
      <c r="G108" s="5">
        <v>0</v>
      </c>
    </row>
    <row r="109" spans="1:7" x14ac:dyDescent="0.25">
      <c r="A109">
        <v>6</v>
      </c>
      <c r="B109">
        <v>22</v>
      </c>
      <c r="C109">
        <v>22</v>
      </c>
      <c r="D109">
        <v>10</v>
      </c>
      <c r="E109">
        <v>82</v>
      </c>
      <c r="F109" s="5">
        <v>4.0999999999999996</v>
      </c>
      <c r="G109" s="5">
        <v>0</v>
      </c>
    </row>
    <row r="110" spans="1:7" x14ac:dyDescent="0.25">
      <c r="A110">
        <v>6</v>
      </c>
      <c r="B110">
        <v>22</v>
      </c>
      <c r="C110">
        <v>23</v>
      </c>
      <c r="D110">
        <v>9.5</v>
      </c>
      <c r="E110">
        <v>84</v>
      </c>
      <c r="F110" s="5">
        <v>3.6</v>
      </c>
      <c r="G110" s="5">
        <v>0</v>
      </c>
    </row>
    <row r="111" spans="1:7" x14ac:dyDescent="0.25">
      <c r="A111">
        <v>6</v>
      </c>
      <c r="B111">
        <v>23</v>
      </c>
      <c r="C111">
        <v>0</v>
      </c>
      <c r="D111">
        <v>9.1999999999999993</v>
      </c>
      <c r="E111">
        <v>81</v>
      </c>
      <c r="F111" s="6">
        <v>3</v>
      </c>
      <c r="G111" s="6">
        <v>0</v>
      </c>
    </row>
    <row r="112" spans="1:7" x14ac:dyDescent="0.25">
      <c r="A112">
        <v>6</v>
      </c>
      <c r="B112">
        <v>23</v>
      </c>
      <c r="C112">
        <v>1</v>
      </c>
      <c r="D112">
        <v>8.9</v>
      </c>
      <c r="E112">
        <v>80</v>
      </c>
      <c r="F112" s="6">
        <v>2</v>
      </c>
      <c r="G112" s="6">
        <v>0</v>
      </c>
    </row>
    <row r="113" spans="1:7" x14ac:dyDescent="0.25">
      <c r="A113">
        <v>6</v>
      </c>
      <c r="B113">
        <v>23</v>
      </c>
      <c r="C113">
        <v>2</v>
      </c>
      <c r="D113">
        <v>8</v>
      </c>
      <c r="E113">
        <v>83</v>
      </c>
      <c r="F113" s="6">
        <v>2</v>
      </c>
      <c r="G113" s="6">
        <v>0</v>
      </c>
    </row>
    <row r="114" spans="1:7" x14ac:dyDescent="0.25">
      <c r="A114">
        <v>6</v>
      </c>
      <c r="B114">
        <v>23</v>
      </c>
      <c r="C114">
        <v>3</v>
      </c>
      <c r="D114">
        <v>7.6</v>
      </c>
      <c r="E114">
        <v>85</v>
      </c>
      <c r="F114" s="6">
        <v>2</v>
      </c>
      <c r="G114" s="6">
        <v>0</v>
      </c>
    </row>
    <row r="115" spans="1:7" x14ac:dyDescent="0.25">
      <c r="A115">
        <v>6</v>
      </c>
      <c r="B115">
        <v>23</v>
      </c>
      <c r="C115">
        <v>4</v>
      </c>
      <c r="D115">
        <v>7</v>
      </c>
      <c r="E115">
        <v>87</v>
      </c>
      <c r="F115" s="6">
        <v>2</v>
      </c>
      <c r="G115" s="6">
        <v>0</v>
      </c>
    </row>
    <row r="116" spans="1:7" x14ac:dyDescent="0.25">
      <c r="A116">
        <v>6</v>
      </c>
      <c r="B116">
        <v>23</v>
      </c>
      <c r="C116">
        <v>5</v>
      </c>
      <c r="D116">
        <v>7.4</v>
      </c>
      <c r="E116">
        <v>88</v>
      </c>
      <c r="F116" s="6">
        <v>2.5</v>
      </c>
      <c r="G116" s="6">
        <v>0</v>
      </c>
    </row>
    <row r="117" spans="1:7" x14ac:dyDescent="0.25">
      <c r="A117">
        <v>6</v>
      </c>
      <c r="B117">
        <v>23</v>
      </c>
      <c r="C117">
        <v>6</v>
      </c>
      <c r="D117">
        <v>7.3</v>
      </c>
      <c r="E117">
        <v>88</v>
      </c>
      <c r="F117" s="6">
        <v>2</v>
      </c>
      <c r="G117" s="6">
        <v>0</v>
      </c>
    </row>
    <row r="118" spans="1:7" x14ac:dyDescent="0.25">
      <c r="A118">
        <v>6</v>
      </c>
      <c r="B118">
        <v>23</v>
      </c>
      <c r="C118">
        <v>7</v>
      </c>
      <c r="D118">
        <v>7</v>
      </c>
      <c r="E118">
        <v>89</v>
      </c>
      <c r="F118" s="6">
        <v>2</v>
      </c>
      <c r="G118" s="6">
        <v>3</v>
      </c>
    </row>
    <row r="119" spans="1:7" x14ac:dyDescent="0.25">
      <c r="A119">
        <v>6</v>
      </c>
      <c r="B119">
        <v>23</v>
      </c>
      <c r="C119">
        <v>8</v>
      </c>
      <c r="D119">
        <v>7.4</v>
      </c>
      <c r="E119">
        <v>86</v>
      </c>
      <c r="F119" s="6">
        <v>1.5</v>
      </c>
      <c r="G119" s="6">
        <v>79</v>
      </c>
    </row>
    <row r="120" spans="1:7" x14ac:dyDescent="0.25">
      <c r="A120">
        <v>6</v>
      </c>
      <c r="B120">
        <v>23</v>
      </c>
      <c r="C120">
        <v>9</v>
      </c>
      <c r="D120">
        <v>9.5</v>
      </c>
      <c r="E120">
        <v>83</v>
      </c>
      <c r="F120" s="6">
        <v>1</v>
      </c>
      <c r="G120" s="6">
        <v>461</v>
      </c>
    </row>
    <row r="121" spans="1:7" x14ac:dyDescent="0.25">
      <c r="A121">
        <v>6</v>
      </c>
      <c r="B121">
        <v>23</v>
      </c>
      <c r="C121">
        <v>10</v>
      </c>
      <c r="D121">
        <v>11.1</v>
      </c>
      <c r="E121">
        <v>75</v>
      </c>
      <c r="F121" s="6">
        <v>0</v>
      </c>
      <c r="G121" s="6">
        <v>545</v>
      </c>
    </row>
    <row r="122" spans="1:7" x14ac:dyDescent="0.25">
      <c r="A122">
        <v>6</v>
      </c>
      <c r="B122">
        <v>23</v>
      </c>
      <c r="C122">
        <v>11</v>
      </c>
      <c r="D122">
        <v>11.7</v>
      </c>
      <c r="E122">
        <v>68</v>
      </c>
      <c r="F122" s="6">
        <v>2.5</v>
      </c>
      <c r="G122" s="6">
        <v>698</v>
      </c>
    </row>
    <row r="123" spans="1:7" x14ac:dyDescent="0.25">
      <c r="A123">
        <v>6</v>
      </c>
      <c r="B123">
        <v>23</v>
      </c>
      <c r="C123">
        <v>12</v>
      </c>
      <c r="D123">
        <v>11.8</v>
      </c>
      <c r="E123">
        <v>63</v>
      </c>
      <c r="F123" s="6">
        <v>2.5</v>
      </c>
      <c r="G123" s="6">
        <v>753</v>
      </c>
    </row>
    <row r="124" spans="1:7" x14ac:dyDescent="0.25">
      <c r="A124">
        <v>6</v>
      </c>
      <c r="B124">
        <v>23</v>
      </c>
      <c r="C124">
        <v>13</v>
      </c>
      <c r="D124">
        <v>12</v>
      </c>
      <c r="E124">
        <v>63</v>
      </c>
      <c r="F124" s="6">
        <v>3</v>
      </c>
      <c r="G124" s="6">
        <v>631</v>
      </c>
    </row>
    <row r="125" spans="1:7" x14ac:dyDescent="0.25">
      <c r="A125">
        <v>6</v>
      </c>
      <c r="B125">
        <v>23</v>
      </c>
      <c r="C125">
        <v>14</v>
      </c>
      <c r="D125">
        <v>11.8</v>
      </c>
      <c r="E125">
        <v>62</v>
      </c>
      <c r="F125" s="6">
        <v>3.6</v>
      </c>
      <c r="G125" s="6">
        <v>556</v>
      </c>
    </row>
    <row r="126" spans="1:7" x14ac:dyDescent="0.25">
      <c r="A126">
        <v>6</v>
      </c>
      <c r="B126">
        <v>23</v>
      </c>
      <c r="C126">
        <v>15</v>
      </c>
      <c r="D126">
        <v>11.5</v>
      </c>
      <c r="E126">
        <v>66</v>
      </c>
      <c r="F126" s="6">
        <v>3.6</v>
      </c>
      <c r="G126" s="6">
        <v>256</v>
      </c>
    </row>
    <row r="127" spans="1:7" x14ac:dyDescent="0.25">
      <c r="A127">
        <v>6</v>
      </c>
      <c r="B127">
        <v>23</v>
      </c>
      <c r="C127">
        <v>16</v>
      </c>
      <c r="D127">
        <v>9.5</v>
      </c>
      <c r="E127">
        <v>72</v>
      </c>
      <c r="F127" s="6">
        <v>4.0999999999999996</v>
      </c>
      <c r="G127" s="6">
        <v>120</v>
      </c>
    </row>
    <row r="128" spans="1:7" x14ac:dyDescent="0.25">
      <c r="A128">
        <v>6</v>
      </c>
      <c r="B128">
        <v>23</v>
      </c>
      <c r="C128">
        <v>17</v>
      </c>
      <c r="D128">
        <v>8.3000000000000007</v>
      </c>
      <c r="E128">
        <v>77</v>
      </c>
      <c r="F128" s="6">
        <v>4.5999999999999996</v>
      </c>
      <c r="G128" s="6">
        <v>0</v>
      </c>
    </row>
    <row r="129" spans="1:7" x14ac:dyDescent="0.25">
      <c r="A129">
        <v>6</v>
      </c>
      <c r="B129">
        <v>23</v>
      </c>
      <c r="C129">
        <v>18</v>
      </c>
      <c r="D129">
        <v>8.4</v>
      </c>
      <c r="E129">
        <v>75</v>
      </c>
      <c r="F129" s="6">
        <v>3.6</v>
      </c>
      <c r="G129" s="6">
        <v>0</v>
      </c>
    </row>
    <row r="130" spans="1:7" x14ac:dyDescent="0.25">
      <c r="A130">
        <v>6</v>
      </c>
      <c r="B130">
        <v>23</v>
      </c>
      <c r="C130">
        <v>19</v>
      </c>
      <c r="D130">
        <v>8.1999999999999993</v>
      </c>
      <c r="E130">
        <v>75</v>
      </c>
      <c r="F130" s="6">
        <v>2.5</v>
      </c>
      <c r="G130" s="6">
        <v>0</v>
      </c>
    </row>
    <row r="131" spans="1:7" x14ac:dyDescent="0.25">
      <c r="A131">
        <v>6</v>
      </c>
      <c r="B131">
        <v>23</v>
      </c>
      <c r="C131">
        <v>20</v>
      </c>
      <c r="D131">
        <v>7.7</v>
      </c>
      <c r="E131">
        <v>77</v>
      </c>
      <c r="F131" s="6">
        <v>2.5</v>
      </c>
      <c r="G131" s="6">
        <v>0</v>
      </c>
    </row>
    <row r="132" spans="1:7" x14ac:dyDescent="0.25">
      <c r="A132">
        <v>6</v>
      </c>
      <c r="B132">
        <v>23</v>
      </c>
      <c r="C132">
        <v>21</v>
      </c>
      <c r="D132">
        <v>7.5</v>
      </c>
      <c r="E132">
        <v>80</v>
      </c>
      <c r="F132" s="6">
        <v>2.5</v>
      </c>
      <c r="G132" s="6">
        <v>0</v>
      </c>
    </row>
    <row r="133" spans="1:7" x14ac:dyDescent="0.25">
      <c r="A133">
        <v>6</v>
      </c>
      <c r="B133">
        <v>23</v>
      </c>
      <c r="C133">
        <v>22</v>
      </c>
      <c r="D133">
        <v>8.1999999999999993</v>
      </c>
      <c r="E133">
        <v>79</v>
      </c>
      <c r="F133" s="6">
        <v>1.5</v>
      </c>
      <c r="G133" s="6">
        <v>0</v>
      </c>
    </row>
    <row r="134" spans="1:7" x14ac:dyDescent="0.25">
      <c r="A134">
        <v>6</v>
      </c>
      <c r="B134">
        <v>23</v>
      </c>
      <c r="C134">
        <v>23</v>
      </c>
      <c r="D134">
        <v>8.6</v>
      </c>
      <c r="E134">
        <v>76</v>
      </c>
      <c r="F134" s="6">
        <v>5.0999999999999996</v>
      </c>
      <c r="G134" s="6">
        <v>0</v>
      </c>
    </row>
    <row r="135" spans="1:7" x14ac:dyDescent="0.25">
      <c r="A135">
        <v>6</v>
      </c>
      <c r="B135">
        <v>24</v>
      </c>
      <c r="C135">
        <v>0</v>
      </c>
      <c r="D135">
        <v>7.3</v>
      </c>
      <c r="E135">
        <v>76</v>
      </c>
      <c r="F135" s="7">
        <v>4.5999999999999996</v>
      </c>
      <c r="G135" s="7">
        <v>0</v>
      </c>
    </row>
    <row r="136" spans="1:7" x14ac:dyDescent="0.25">
      <c r="A136">
        <v>6</v>
      </c>
      <c r="B136">
        <v>24</v>
      </c>
      <c r="C136">
        <v>1</v>
      </c>
      <c r="D136">
        <v>7.6</v>
      </c>
      <c r="E136">
        <v>76</v>
      </c>
      <c r="F136" s="7">
        <v>5.0999999999999996</v>
      </c>
      <c r="G136" s="7">
        <v>0</v>
      </c>
    </row>
    <row r="137" spans="1:7" x14ac:dyDescent="0.25">
      <c r="A137">
        <v>6</v>
      </c>
      <c r="B137">
        <v>24</v>
      </c>
      <c r="C137">
        <v>2</v>
      </c>
      <c r="D137">
        <v>8.1999999999999993</v>
      </c>
      <c r="E137">
        <v>75</v>
      </c>
      <c r="F137" s="7">
        <v>7.2</v>
      </c>
      <c r="G137" s="7">
        <v>0</v>
      </c>
    </row>
    <row r="138" spans="1:7" x14ac:dyDescent="0.25">
      <c r="A138">
        <v>6</v>
      </c>
      <c r="B138">
        <v>24</v>
      </c>
      <c r="C138">
        <v>3</v>
      </c>
      <c r="D138">
        <v>8.9</v>
      </c>
      <c r="E138">
        <v>73</v>
      </c>
      <c r="F138" s="7">
        <v>6.6</v>
      </c>
      <c r="G138" s="7">
        <v>0</v>
      </c>
    </row>
    <row r="139" spans="1:7" x14ac:dyDescent="0.25">
      <c r="A139">
        <v>6</v>
      </c>
      <c r="B139">
        <v>24</v>
      </c>
      <c r="C139">
        <v>4</v>
      </c>
      <c r="D139">
        <v>9.5</v>
      </c>
      <c r="E139">
        <v>70</v>
      </c>
      <c r="F139" s="7">
        <v>8.1999999999999993</v>
      </c>
      <c r="G139" s="7">
        <v>0</v>
      </c>
    </row>
    <row r="140" spans="1:7" x14ac:dyDescent="0.25">
      <c r="A140">
        <v>6</v>
      </c>
      <c r="B140">
        <v>24</v>
      </c>
      <c r="C140">
        <v>5</v>
      </c>
      <c r="D140">
        <v>9.8000000000000007</v>
      </c>
      <c r="E140">
        <v>71</v>
      </c>
      <c r="F140" s="7">
        <v>5.6</v>
      </c>
      <c r="G140" s="7">
        <v>0</v>
      </c>
    </row>
    <row r="141" spans="1:7" x14ac:dyDescent="0.25">
      <c r="A141">
        <v>6</v>
      </c>
      <c r="B141">
        <v>24</v>
      </c>
      <c r="C141">
        <v>6</v>
      </c>
      <c r="D141">
        <v>10</v>
      </c>
      <c r="E141">
        <v>73</v>
      </c>
      <c r="F141" s="7">
        <v>4.5999999999999996</v>
      </c>
      <c r="G141" s="7">
        <v>0</v>
      </c>
    </row>
    <row r="142" spans="1:7" x14ac:dyDescent="0.25">
      <c r="A142">
        <v>6</v>
      </c>
      <c r="B142">
        <v>24</v>
      </c>
      <c r="C142">
        <v>7</v>
      </c>
      <c r="D142">
        <v>9.3000000000000007</v>
      </c>
      <c r="E142">
        <v>76</v>
      </c>
      <c r="F142" s="7">
        <v>2.5</v>
      </c>
      <c r="G142" s="7">
        <v>0</v>
      </c>
    </row>
    <row r="143" spans="1:7" x14ac:dyDescent="0.25">
      <c r="A143">
        <v>6</v>
      </c>
      <c r="B143">
        <v>24</v>
      </c>
      <c r="C143">
        <v>8</v>
      </c>
      <c r="D143">
        <v>9.4</v>
      </c>
      <c r="E143">
        <v>76</v>
      </c>
      <c r="F143" s="7">
        <v>1</v>
      </c>
      <c r="G143" s="7">
        <v>23</v>
      </c>
    </row>
    <row r="144" spans="1:7" x14ac:dyDescent="0.25">
      <c r="A144">
        <v>6</v>
      </c>
      <c r="B144">
        <v>24</v>
      </c>
      <c r="C144">
        <v>9</v>
      </c>
      <c r="D144">
        <v>10.5</v>
      </c>
      <c r="E144">
        <v>70</v>
      </c>
      <c r="F144" s="7">
        <v>1</v>
      </c>
      <c r="G144" s="7">
        <v>289</v>
      </c>
    </row>
    <row r="145" spans="1:7" x14ac:dyDescent="0.25">
      <c r="A145">
        <v>6</v>
      </c>
      <c r="B145">
        <v>24</v>
      </c>
      <c r="C145">
        <v>10</v>
      </c>
      <c r="D145">
        <v>10.9</v>
      </c>
      <c r="E145">
        <v>67</v>
      </c>
      <c r="F145" s="7">
        <v>5.0999999999999996</v>
      </c>
      <c r="G145" s="7">
        <v>555</v>
      </c>
    </row>
    <row r="146" spans="1:7" x14ac:dyDescent="0.25">
      <c r="A146">
        <v>6</v>
      </c>
      <c r="B146">
        <v>24</v>
      </c>
      <c r="C146">
        <v>11</v>
      </c>
      <c r="D146">
        <v>10.4</v>
      </c>
      <c r="E146">
        <v>70</v>
      </c>
      <c r="F146" s="7">
        <v>10.3</v>
      </c>
      <c r="G146" s="7">
        <v>185</v>
      </c>
    </row>
    <row r="147" spans="1:7" x14ac:dyDescent="0.25">
      <c r="A147">
        <v>6</v>
      </c>
      <c r="B147">
        <v>24</v>
      </c>
      <c r="C147">
        <v>12</v>
      </c>
      <c r="D147">
        <v>10.4</v>
      </c>
      <c r="E147">
        <v>70</v>
      </c>
      <c r="F147" s="7">
        <v>11.3</v>
      </c>
      <c r="G147" s="7">
        <v>105</v>
      </c>
    </row>
    <row r="148" spans="1:7" x14ac:dyDescent="0.25">
      <c r="A148">
        <v>6</v>
      </c>
      <c r="B148">
        <v>24</v>
      </c>
      <c r="C148">
        <v>13</v>
      </c>
      <c r="D148">
        <v>9.8000000000000007</v>
      </c>
      <c r="E148">
        <v>69</v>
      </c>
      <c r="F148" s="7">
        <v>11.3</v>
      </c>
      <c r="G148" s="7">
        <v>97</v>
      </c>
    </row>
    <row r="149" spans="1:7" x14ac:dyDescent="0.25">
      <c r="A149">
        <v>6</v>
      </c>
      <c r="B149">
        <v>24</v>
      </c>
      <c r="C149">
        <v>14</v>
      </c>
      <c r="D149">
        <v>9.3000000000000007</v>
      </c>
      <c r="E149">
        <v>67</v>
      </c>
      <c r="F149" s="7">
        <v>11.8</v>
      </c>
      <c r="G149" s="7">
        <v>116</v>
      </c>
    </row>
    <row r="150" spans="1:7" x14ac:dyDescent="0.25">
      <c r="A150">
        <v>6</v>
      </c>
      <c r="B150">
        <v>24</v>
      </c>
      <c r="C150">
        <v>15</v>
      </c>
      <c r="D150">
        <v>9</v>
      </c>
      <c r="E150">
        <v>70</v>
      </c>
      <c r="F150" s="7">
        <v>10.8</v>
      </c>
      <c r="G150" s="7">
        <v>180</v>
      </c>
    </row>
    <row r="151" spans="1:7" x14ac:dyDescent="0.25">
      <c r="A151">
        <v>6</v>
      </c>
      <c r="B151">
        <v>24</v>
      </c>
      <c r="C151">
        <v>16</v>
      </c>
      <c r="D151">
        <v>8.1999999999999993</v>
      </c>
      <c r="E151">
        <v>69</v>
      </c>
      <c r="F151" s="7">
        <v>9.6999999999999993</v>
      </c>
      <c r="G151" s="7">
        <v>25</v>
      </c>
    </row>
    <row r="152" spans="1:7" x14ac:dyDescent="0.25">
      <c r="A152">
        <v>6</v>
      </c>
      <c r="B152">
        <v>24</v>
      </c>
      <c r="C152">
        <v>17</v>
      </c>
      <c r="D152">
        <v>8.4</v>
      </c>
      <c r="E152">
        <v>70</v>
      </c>
      <c r="F152" s="7">
        <v>9.1999999999999993</v>
      </c>
      <c r="G152" s="7">
        <v>0</v>
      </c>
    </row>
    <row r="153" spans="1:7" x14ac:dyDescent="0.25">
      <c r="A153">
        <v>6</v>
      </c>
      <c r="B153">
        <v>24</v>
      </c>
      <c r="C153">
        <v>18</v>
      </c>
      <c r="D153">
        <v>8.1999999999999993</v>
      </c>
      <c r="E153">
        <v>68</v>
      </c>
      <c r="F153" s="7">
        <v>9.1999999999999993</v>
      </c>
      <c r="G153" s="7">
        <v>0</v>
      </c>
    </row>
    <row r="154" spans="1:7" x14ac:dyDescent="0.25">
      <c r="A154">
        <v>6</v>
      </c>
      <c r="B154">
        <v>24</v>
      </c>
      <c r="C154">
        <v>19</v>
      </c>
      <c r="D154">
        <v>8.1</v>
      </c>
      <c r="E154">
        <v>67</v>
      </c>
      <c r="F154" s="7">
        <v>8.1999999999999993</v>
      </c>
      <c r="G154" s="7">
        <v>0</v>
      </c>
    </row>
    <row r="155" spans="1:7" x14ac:dyDescent="0.25">
      <c r="A155">
        <v>6</v>
      </c>
      <c r="B155">
        <v>24</v>
      </c>
      <c r="C155">
        <v>20</v>
      </c>
      <c r="D155">
        <v>7.9</v>
      </c>
      <c r="E155">
        <v>68</v>
      </c>
      <c r="F155" s="7">
        <v>8.1999999999999993</v>
      </c>
      <c r="G155" s="7">
        <v>0</v>
      </c>
    </row>
    <row r="156" spans="1:7" x14ac:dyDescent="0.25">
      <c r="A156">
        <v>6</v>
      </c>
      <c r="B156">
        <v>24</v>
      </c>
      <c r="C156">
        <v>21</v>
      </c>
      <c r="D156">
        <v>7.9</v>
      </c>
      <c r="E156">
        <v>68</v>
      </c>
      <c r="F156" s="7">
        <v>7.7</v>
      </c>
      <c r="G156" s="7">
        <v>0</v>
      </c>
    </row>
    <row r="157" spans="1:7" x14ac:dyDescent="0.25">
      <c r="A157">
        <v>6</v>
      </c>
      <c r="B157">
        <v>24</v>
      </c>
      <c r="C157">
        <v>22</v>
      </c>
      <c r="D157">
        <v>7.7</v>
      </c>
      <c r="E157">
        <v>66</v>
      </c>
      <c r="F157" s="7">
        <v>6.6</v>
      </c>
      <c r="G157" s="7">
        <v>0</v>
      </c>
    </row>
    <row r="158" spans="1:7" x14ac:dyDescent="0.25">
      <c r="A158">
        <v>6</v>
      </c>
      <c r="B158">
        <v>24</v>
      </c>
      <c r="C158">
        <v>23</v>
      </c>
      <c r="D158">
        <v>7.4</v>
      </c>
      <c r="E158">
        <v>67</v>
      </c>
      <c r="F158" s="7">
        <v>7.2</v>
      </c>
      <c r="G158" s="7">
        <v>0</v>
      </c>
    </row>
    <row r="159" spans="1:7" x14ac:dyDescent="0.25">
      <c r="A159">
        <v>6</v>
      </c>
      <c r="B159">
        <v>25</v>
      </c>
      <c r="C159">
        <v>0</v>
      </c>
      <c r="D159">
        <v>7.3</v>
      </c>
      <c r="E159">
        <v>66</v>
      </c>
      <c r="F159" s="2">
        <v>3.6</v>
      </c>
      <c r="G159" s="2">
        <v>0</v>
      </c>
    </row>
    <row r="160" spans="1:7" x14ac:dyDescent="0.25">
      <c r="A160">
        <v>6</v>
      </c>
      <c r="B160">
        <v>25</v>
      </c>
      <c r="C160">
        <v>1</v>
      </c>
      <c r="D160">
        <v>7.2</v>
      </c>
      <c r="E160">
        <v>66</v>
      </c>
      <c r="F160" s="2">
        <v>5.6</v>
      </c>
      <c r="G160" s="2">
        <v>0</v>
      </c>
    </row>
    <row r="161" spans="1:7" x14ac:dyDescent="0.25">
      <c r="A161">
        <v>6</v>
      </c>
      <c r="B161">
        <v>25</v>
      </c>
      <c r="C161">
        <v>2</v>
      </c>
      <c r="D161">
        <v>6.8</v>
      </c>
      <c r="E161">
        <v>68</v>
      </c>
      <c r="F161" s="2">
        <v>2</v>
      </c>
      <c r="G161" s="2">
        <v>0</v>
      </c>
    </row>
    <row r="162" spans="1:7" x14ac:dyDescent="0.25">
      <c r="A162">
        <v>6</v>
      </c>
      <c r="B162">
        <v>25</v>
      </c>
      <c r="C162">
        <v>3</v>
      </c>
      <c r="D162">
        <v>6.8</v>
      </c>
      <c r="E162">
        <v>66</v>
      </c>
      <c r="F162" s="2">
        <v>3</v>
      </c>
      <c r="G162" s="2">
        <v>0</v>
      </c>
    </row>
    <row r="163" spans="1:7" x14ac:dyDescent="0.25">
      <c r="A163">
        <v>6</v>
      </c>
      <c r="B163">
        <v>25</v>
      </c>
      <c r="C163">
        <v>4</v>
      </c>
      <c r="D163">
        <v>6.9</v>
      </c>
      <c r="E163">
        <v>64</v>
      </c>
      <c r="F163" s="2">
        <v>2.5</v>
      </c>
      <c r="G163" s="2">
        <v>0</v>
      </c>
    </row>
    <row r="164" spans="1:7" x14ac:dyDescent="0.25">
      <c r="A164">
        <v>6</v>
      </c>
      <c r="B164">
        <v>25</v>
      </c>
      <c r="C164">
        <v>5</v>
      </c>
      <c r="D164">
        <v>6.7</v>
      </c>
      <c r="E164">
        <v>67</v>
      </c>
      <c r="F164" s="2">
        <v>2</v>
      </c>
      <c r="G164" s="2">
        <v>0</v>
      </c>
    </row>
    <row r="165" spans="1:7" x14ac:dyDescent="0.25">
      <c r="A165">
        <v>6</v>
      </c>
      <c r="B165">
        <v>25</v>
      </c>
      <c r="C165">
        <v>6</v>
      </c>
      <c r="D165">
        <v>6.6</v>
      </c>
      <c r="E165">
        <v>67</v>
      </c>
      <c r="F165" s="2">
        <v>2.5</v>
      </c>
      <c r="G165" s="2">
        <v>0</v>
      </c>
    </row>
    <row r="166" spans="1:7" x14ac:dyDescent="0.25">
      <c r="A166">
        <v>6</v>
      </c>
      <c r="B166">
        <v>25</v>
      </c>
      <c r="C166">
        <v>7</v>
      </c>
      <c r="D166">
        <v>6.3</v>
      </c>
      <c r="E166">
        <v>69</v>
      </c>
      <c r="F166" s="2">
        <v>2</v>
      </c>
      <c r="G166" s="2">
        <v>0</v>
      </c>
    </row>
    <row r="167" spans="1:7" x14ac:dyDescent="0.25">
      <c r="A167">
        <v>6</v>
      </c>
      <c r="B167">
        <v>25</v>
      </c>
      <c r="C167">
        <v>8</v>
      </c>
      <c r="D167">
        <v>6.9</v>
      </c>
      <c r="E167">
        <v>69</v>
      </c>
      <c r="F167" s="2">
        <v>2</v>
      </c>
      <c r="G167" s="2">
        <v>26</v>
      </c>
    </row>
    <row r="168" spans="1:7" x14ac:dyDescent="0.25">
      <c r="A168">
        <v>6</v>
      </c>
      <c r="B168">
        <v>25</v>
      </c>
      <c r="C168">
        <v>9</v>
      </c>
      <c r="D168">
        <v>7.5</v>
      </c>
      <c r="E168">
        <v>69</v>
      </c>
      <c r="F168" s="2">
        <v>2</v>
      </c>
      <c r="G168" s="2">
        <v>66</v>
      </c>
    </row>
    <row r="169" spans="1:7" x14ac:dyDescent="0.25">
      <c r="A169">
        <v>6</v>
      </c>
      <c r="B169">
        <v>25</v>
      </c>
      <c r="C169">
        <v>10</v>
      </c>
      <c r="D169">
        <v>8.3000000000000007</v>
      </c>
      <c r="E169">
        <v>66</v>
      </c>
      <c r="F169" s="2">
        <v>2</v>
      </c>
      <c r="G169" s="2">
        <v>128</v>
      </c>
    </row>
    <row r="170" spans="1:7" x14ac:dyDescent="0.25">
      <c r="A170">
        <v>6</v>
      </c>
      <c r="B170">
        <v>25</v>
      </c>
      <c r="C170">
        <v>11</v>
      </c>
      <c r="D170">
        <v>8.5</v>
      </c>
      <c r="E170">
        <v>65</v>
      </c>
      <c r="F170" s="2">
        <v>2.5</v>
      </c>
      <c r="G170" s="2">
        <v>161</v>
      </c>
    </row>
    <row r="171" spans="1:7" x14ac:dyDescent="0.25">
      <c r="A171">
        <v>6</v>
      </c>
      <c r="B171">
        <v>25</v>
      </c>
      <c r="C171">
        <v>12</v>
      </c>
      <c r="D171">
        <v>8.8000000000000007</v>
      </c>
      <c r="E171">
        <v>66</v>
      </c>
      <c r="F171" s="2">
        <v>3</v>
      </c>
      <c r="G171" s="2">
        <v>217</v>
      </c>
    </row>
    <row r="172" spans="1:7" x14ac:dyDescent="0.25">
      <c r="A172">
        <v>6</v>
      </c>
      <c r="B172">
        <v>25</v>
      </c>
      <c r="C172">
        <v>13</v>
      </c>
      <c r="D172">
        <v>9.1</v>
      </c>
      <c r="E172">
        <v>66</v>
      </c>
      <c r="F172" s="2">
        <v>3</v>
      </c>
      <c r="G172" s="2">
        <v>251</v>
      </c>
    </row>
    <row r="173" spans="1:7" x14ac:dyDescent="0.25">
      <c r="A173">
        <v>6</v>
      </c>
      <c r="B173">
        <v>25</v>
      </c>
      <c r="C173">
        <v>14</v>
      </c>
      <c r="D173">
        <v>8.8000000000000007</v>
      </c>
      <c r="E173">
        <v>69</v>
      </c>
      <c r="F173" s="2">
        <v>5.6</v>
      </c>
      <c r="G173" s="2">
        <v>160</v>
      </c>
    </row>
    <row r="174" spans="1:7" x14ac:dyDescent="0.25">
      <c r="A174">
        <v>6</v>
      </c>
      <c r="B174">
        <v>25</v>
      </c>
      <c r="C174">
        <v>15</v>
      </c>
      <c r="D174">
        <v>8.3000000000000007</v>
      </c>
      <c r="E174">
        <v>71</v>
      </c>
      <c r="F174" s="2">
        <v>7.7</v>
      </c>
      <c r="G174" s="2">
        <v>48</v>
      </c>
    </row>
    <row r="175" spans="1:7" x14ac:dyDescent="0.25">
      <c r="A175">
        <v>6</v>
      </c>
      <c r="B175">
        <v>25</v>
      </c>
      <c r="C175">
        <v>16</v>
      </c>
      <c r="D175">
        <v>8.1999999999999993</v>
      </c>
      <c r="E175">
        <v>72</v>
      </c>
      <c r="F175" s="2">
        <v>9.1999999999999993</v>
      </c>
      <c r="G175" s="2">
        <v>40</v>
      </c>
    </row>
    <row r="176" spans="1:7" x14ac:dyDescent="0.25">
      <c r="A176">
        <v>6</v>
      </c>
      <c r="B176">
        <v>25</v>
      </c>
      <c r="C176">
        <v>17</v>
      </c>
      <c r="D176">
        <v>8</v>
      </c>
      <c r="E176">
        <v>71</v>
      </c>
      <c r="F176" s="2">
        <v>10.3</v>
      </c>
      <c r="G176" s="2">
        <v>0</v>
      </c>
    </row>
    <row r="177" spans="1:7" x14ac:dyDescent="0.25">
      <c r="A177">
        <v>6</v>
      </c>
      <c r="B177">
        <v>25</v>
      </c>
      <c r="C177">
        <v>18</v>
      </c>
      <c r="D177">
        <v>7.5</v>
      </c>
      <c r="E177">
        <v>77</v>
      </c>
      <c r="F177" s="2">
        <v>11.8</v>
      </c>
      <c r="G177" s="2">
        <v>0</v>
      </c>
    </row>
    <row r="178" spans="1:7" x14ac:dyDescent="0.25">
      <c r="A178">
        <v>6</v>
      </c>
      <c r="B178">
        <v>25</v>
      </c>
      <c r="C178">
        <v>19</v>
      </c>
      <c r="D178">
        <v>6.4</v>
      </c>
      <c r="E178">
        <v>83</v>
      </c>
      <c r="F178" s="2">
        <v>15.4</v>
      </c>
      <c r="G178" s="2">
        <v>0</v>
      </c>
    </row>
    <row r="179" spans="1:7" x14ac:dyDescent="0.25">
      <c r="A179">
        <v>6</v>
      </c>
      <c r="B179">
        <v>25</v>
      </c>
      <c r="C179">
        <v>20</v>
      </c>
      <c r="D179">
        <v>6.4</v>
      </c>
      <c r="E179">
        <v>83</v>
      </c>
      <c r="F179" s="2">
        <v>15.4</v>
      </c>
      <c r="G179" s="2">
        <v>0</v>
      </c>
    </row>
    <row r="180" spans="1:7" x14ac:dyDescent="0.25">
      <c r="A180">
        <v>6</v>
      </c>
      <c r="B180">
        <v>25</v>
      </c>
      <c r="C180">
        <v>21</v>
      </c>
      <c r="D180">
        <v>6.6</v>
      </c>
      <c r="E180">
        <v>77</v>
      </c>
      <c r="F180" s="2">
        <v>15.4</v>
      </c>
      <c r="G180" s="2">
        <v>0</v>
      </c>
    </row>
    <row r="181" spans="1:7" x14ac:dyDescent="0.25">
      <c r="A181">
        <v>6</v>
      </c>
      <c r="B181">
        <v>25</v>
      </c>
      <c r="C181">
        <v>22</v>
      </c>
      <c r="D181">
        <v>6.9</v>
      </c>
      <c r="E181">
        <v>69</v>
      </c>
      <c r="F181" s="2">
        <v>14.9</v>
      </c>
      <c r="G181" s="2">
        <v>0</v>
      </c>
    </row>
    <row r="182" spans="1:7" x14ac:dyDescent="0.25">
      <c r="A182">
        <v>6</v>
      </c>
      <c r="B182">
        <v>25</v>
      </c>
      <c r="C182">
        <v>23</v>
      </c>
      <c r="D182">
        <v>6.6</v>
      </c>
      <c r="E182">
        <v>69</v>
      </c>
      <c r="F182" s="2">
        <v>12.8</v>
      </c>
      <c r="G182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workbookViewId="0">
      <selection activeCell="L17" sqref="L17"/>
    </sheetView>
  </sheetViews>
  <sheetFormatPr defaultRowHeight="15" x14ac:dyDescent="0.25"/>
  <cols>
    <col min="2" max="2" width="16.85546875" customWidth="1"/>
    <col min="3" max="3" width="17" customWidth="1"/>
    <col min="4" max="4" width="13" customWidth="1"/>
    <col min="5" max="5" width="14.140625" customWidth="1"/>
    <col min="6" max="6" width="13.140625" customWidth="1"/>
    <col min="7" max="7" width="15.140625" customWidth="1"/>
    <col min="8" max="8" width="14.5703125" customWidth="1"/>
    <col min="9" max="9" width="14.42578125" customWidth="1"/>
    <col min="10" max="10" width="13.140625" customWidth="1"/>
  </cols>
  <sheetData>
    <row r="1" spans="1:9" x14ac:dyDescent="0.25">
      <c r="B1" s="15" t="s">
        <v>29</v>
      </c>
      <c r="C1" s="15"/>
      <c r="D1" s="15" t="s">
        <v>32</v>
      </c>
    </row>
    <row r="2" spans="1:9" s="9" customFormat="1" x14ac:dyDescent="0.25">
      <c r="A2" s="1" t="s">
        <v>30</v>
      </c>
      <c r="B2">
        <v>6.64</v>
      </c>
      <c r="C2" s="1" t="s">
        <v>31</v>
      </c>
      <c r="D2">
        <v>5.6</v>
      </c>
    </row>
    <row r="3" spans="1:9" x14ac:dyDescent="0.25">
      <c r="A3" s="1" t="s">
        <v>26</v>
      </c>
      <c r="B3">
        <v>2.6</v>
      </c>
    </row>
    <row r="6" spans="1:9" x14ac:dyDescent="0.25">
      <c r="A6" s="16" t="s">
        <v>41</v>
      </c>
      <c r="B6" s="16"/>
      <c r="C6" s="16"/>
      <c r="D6" s="16"/>
      <c r="E6" s="16"/>
      <c r="F6" s="16"/>
      <c r="G6" s="16"/>
      <c r="H6" s="16"/>
      <c r="I6" s="16"/>
    </row>
    <row r="7" spans="1:9" x14ac:dyDescent="0.25">
      <c r="A7" s="1" t="s">
        <v>27</v>
      </c>
      <c r="B7" s="1" t="s">
        <v>28</v>
      </c>
      <c r="C7" s="1" t="s">
        <v>33</v>
      </c>
      <c r="D7" s="1" t="s">
        <v>35</v>
      </c>
      <c r="E7" s="1" t="s">
        <v>36</v>
      </c>
      <c r="F7" s="1" t="s">
        <v>34</v>
      </c>
      <c r="G7" s="1" t="s">
        <v>37</v>
      </c>
      <c r="H7" s="8" t="s">
        <v>40</v>
      </c>
      <c r="I7" s="1" t="s">
        <v>43</v>
      </c>
    </row>
    <row r="8" spans="1:9" x14ac:dyDescent="0.25">
      <c r="A8" s="10">
        <v>2</v>
      </c>
      <c r="B8" s="10">
        <v>17.88</v>
      </c>
      <c r="C8" s="10">
        <v>2.1488571429999999</v>
      </c>
      <c r="D8" s="10">
        <f>B8/C8</f>
        <v>8.3207020337507842</v>
      </c>
      <c r="E8" s="10">
        <f>(D8*1000)*B$3</f>
        <v>21633.825287752039</v>
      </c>
      <c r="F8" s="10">
        <f>(B8*1000)/240</f>
        <v>74.5</v>
      </c>
      <c r="G8" s="10">
        <f>F8*D$2</f>
        <v>417.2</v>
      </c>
      <c r="H8" s="10">
        <f>SUM(E8,G8)</f>
        <v>22051.02528775204</v>
      </c>
      <c r="I8" s="10">
        <v>12.72</v>
      </c>
    </row>
    <row r="9" spans="1:9" x14ac:dyDescent="0.25">
      <c r="A9" s="11">
        <v>3</v>
      </c>
      <c r="B9" s="12">
        <v>19.78</v>
      </c>
      <c r="C9" s="11">
        <v>2.1488571429999999</v>
      </c>
      <c r="D9" s="11">
        <f t="shared" ref="D9:D11" si="0">B9/C9</f>
        <v>9.2048929657489111</v>
      </c>
      <c r="E9" s="11">
        <f t="shared" ref="E9:E11" si="1">(D9*1000)*B$3</f>
        <v>23932.721710947171</v>
      </c>
      <c r="F9" s="11">
        <f>(B9*1000)/240</f>
        <v>82.416666666666671</v>
      </c>
      <c r="G9" s="11">
        <f>F9*D$2</f>
        <v>461.5333333333333</v>
      </c>
      <c r="H9" s="11">
        <f t="shared" ref="H9:H11" si="2">SUM(E9,G9)</f>
        <v>24394.255044280504</v>
      </c>
      <c r="I9" s="11">
        <v>15.73</v>
      </c>
    </row>
    <row r="10" spans="1:9" x14ac:dyDescent="0.25">
      <c r="A10" s="13">
        <v>4</v>
      </c>
      <c r="B10" s="13">
        <v>16</v>
      </c>
      <c r="C10" s="13">
        <v>2.1488571429999999</v>
      </c>
      <c r="D10" s="13">
        <f t="shared" si="0"/>
        <v>7.4458183747210605</v>
      </c>
      <c r="E10" s="13">
        <f t="shared" si="1"/>
        <v>19359.127774274759</v>
      </c>
      <c r="F10" s="13">
        <f>(B10*1000)/240</f>
        <v>66.666666666666671</v>
      </c>
      <c r="G10" s="13">
        <f>F10*D$2</f>
        <v>373.33333333333331</v>
      </c>
      <c r="H10" s="13">
        <f t="shared" si="2"/>
        <v>19732.461107608091</v>
      </c>
      <c r="I10" s="13">
        <v>15.88</v>
      </c>
    </row>
    <row r="11" spans="1:9" x14ac:dyDescent="0.25">
      <c r="A11" s="14">
        <v>5</v>
      </c>
      <c r="B11" s="14">
        <v>39.590000000000003</v>
      </c>
      <c r="C11" s="14">
        <v>2.1488571429999999</v>
      </c>
      <c r="D11" s="14">
        <f t="shared" si="0"/>
        <v>18.423746840950425</v>
      </c>
      <c r="E11" s="14">
        <f t="shared" si="1"/>
        <v>47901.74178647111</v>
      </c>
      <c r="F11" s="14">
        <f>(B11*1000)/240</f>
        <v>164.95833333333334</v>
      </c>
      <c r="G11" s="14">
        <f>F11*D$2</f>
        <v>923.76666666666665</v>
      </c>
      <c r="H11" s="14">
        <f t="shared" si="2"/>
        <v>48825.50845313778</v>
      </c>
      <c r="I11" s="14">
        <v>5.9969999999999999</v>
      </c>
    </row>
    <row r="14" spans="1:9" x14ac:dyDescent="0.25">
      <c r="A14" s="16" t="s">
        <v>42</v>
      </c>
      <c r="B14" s="16"/>
      <c r="C14" s="16"/>
      <c r="D14" s="16"/>
      <c r="E14" s="16"/>
      <c r="F14" s="16"/>
      <c r="G14" s="16"/>
      <c r="H14" s="16"/>
      <c r="I14" s="16"/>
    </row>
    <row r="15" spans="1:9" x14ac:dyDescent="0.25">
      <c r="A15" s="1" t="s">
        <v>27</v>
      </c>
      <c r="B15" s="1" t="s">
        <v>28</v>
      </c>
      <c r="C15" s="1" t="s">
        <v>33</v>
      </c>
      <c r="D15" s="1" t="s">
        <v>38</v>
      </c>
      <c r="E15" s="1" t="s">
        <v>39</v>
      </c>
      <c r="F15" s="1" t="s">
        <v>34</v>
      </c>
      <c r="G15" s="1" t="s">
        <v>37</v>
      </c>
      <c r="H15" s="8" t="s">
        <v>40</v>
      </c>
      <c r="I15" s="1" t="s">
        <v>43</v>
      </c>
    </row>
    <row r="16" spans="1:9" x14ac:dyDescent="0.25">
      <c r="A16" s="10">
        <v>2</v>
      </c>
      <c r="B16" s="10">
        <v>17.88</v>
      </c>
      <c r="C16" s="10">
        <v>9.4382999999999999</v>
      </c>
      <c r="D16" s="10">
        <f>B16/C16</f>
        <v>1.8944089507644384</v>
      </c>
      <c r="E16" s="10">
        <f>(D16*1000)*B$2</f>
        <v>12578.875433075871</v>
      </c>
      <c r="F16" s="10">
        <f>(B16*1000)/240</f>
        <v>74.5</v>
      </c>
      <c r="G16" s="10">
        <f>F16*D$2</f>
        <v>417.2</v>
      </c>
      <c r="H16" s="10">
        <f>SUM(E16,G16)</f>
        <v>12996.075433075872</v>
      </c>
      <c r="I16" s="10">
        <v>4.6719999999999997</v>
      </c>
    </row>
    <row r="17" spans="1:9" x14ac:dyDescent="0.25">
      <c r="A17" s="11">
        <v>3</v>
      </c>
      <c r="B17" s="12">
        <v>19.78</v>
      </c>
      <c r="C17" s="11">
        <v>9.4382999999999999</v>
      </c>
      <c r="D17" s="11">
        <f t="shared" ref="D17:D19" si="3">B17/C17</f>
        <v>2.09571638960406</v>
      </c>
      <c r="E17" s="11">
        <f>(D17*1000)*B$2</f>
        <v>13915.556826970958</v>
      </c>
      <c r="F17" s="11">
        <f>(B17*1000)/240</f>
        <v>82.416666666666671</v>
      </c>
      <c r="G17" s="11">
        <f>F17*D$2</f>
        <v>461.5333333333333</v>
      </c>
      <c r="H17" s="11">
        <f>SUM(E17,G17)</f>
        <v>14377.090160304291</v>
      </c>
      <c r="I17" s="11">
        <v>6.8</v>
      </c>
    </row>
    <row r="18" spans="1:9" x14ac:dyDescent="0.25">
      <c r="A18" s="13">
        <v>4</v>
      </c>
      <c r="B18" s="13">
        <v>16</v>
      </c>
      <c r="C18" s="13">
        <v>9.4382999999999999</v>
      </c>
      <c r="D18" s="13">
        <f t="shared" si="3"/>
        <v>1.695220537596813</v>
      </c>
      <c r="E18" s="13">
        <f>(D18*1000)*B$2</f>
        <v>11256.264369642839</v>
      </c>
      <c r="F18" s="13">
        <f>(B18*1000)/240</f>
        <v>66.666666666666671</v>
      </c>
      <c r="G18" s="13">
        <f>F18*D$2</f>
        <v>373.33333333333331</v>
      </c>
      <c r="H18" s="13">
        <f>SUM(E18,G18)</f>
        <v>11629.597702976173</v>
      </c>
      <c r="I18" s="13">
        <v>7.9059999999999997</v>
      </c>
    </row>
    <row r="19" spans="1:9" x14ac:dyDescent="0.25">
      <c r="A19" s="14">
        <v>5</v>
      </c>
      <c r="B19" s="14">
        <v>39.590000000000003</v>
      </c>
      <c r="C19" s="14">
        <v>9.4382999999999999</v>
      </c>
      <c r="D19" s="14">
        <f t="shared" si="3"/>
        <v>4.1946113177161148</v>
      </c>
      <c r="E19" s="14">
        <f>(D19*1000)*B$2</f>
        <v>27852.219149635002</v>
      </c>
      <c r="F19" s="14">
        <f>(B19*1000)/240</f>
        <v>164.95833333333334</v>
      </c>
      <c r="G19" s="14">
        <f>F19*D$2</f>
        <v>923.76666666666665</v>
      </c>
      <c r="H19" s="14">
        <f>SUM(E19,G19)</f>
        <v>28775.985816301669</v>
      </c>
      <c r="I19" s="14">
        <v>2.5960000000000001</v>
      </c>
    </row>
  </sheetData>
  <mergeCells count="2">
    <mergeCell ref="A6:I6"/>
    <mergeCell ref="A14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resource_data</vt:lpstr>
      <vt:lpstr>house_req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2020-08-05T02:24:52Z</dcterms:created>
  <dcterms:modified xsi:type="dcterms:W3CDTF">2020-08-14T00:11:22Z</dcterms:modified>
</cp:coreProperties>
</file>