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ropbox\00 MAESTRIA\02-02 Metaheurística\00 FINAL\"/>
    </mc:Choice>
  </mc:AlternateContent>
  <bookViews>
    <workbookView minimized="1" xWindow="0" yWindow="0" windowWidth="25200" windowHeight="11895" activeTab="3"/>
  </bookViews>
  <sheets>
    <sheet name="Hoja1" sheetId="1" r:id="rId1"/>
    <sheet name="Originales" sheetId="2" r:id="rId2"/>
    <sheet name="salida " sheetId="3" r:id="rId3"/>
    <sheet name="Originales (2)" sheetId="4" r:id="rId4"/>
  </sheets>
  <definedNames>
    <definedName name="_xlnm._FilterDatabase" localSheetId="0" hidden="1">Hoja1!$I$1:$J$1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146" i="4" l="1"/>
  <c r="W147" i="4"/>
  <c r="W148" i="4"/>
  <c r="W149" i="4"/>
  <c r="W150" i="4"/>
  <c r="W151" i="4"/>
  <c r="W152" i="4"/>
  <c r="W153" i="4"/>
  <c r="W154" i="4"/>
  <c r="W155" i="4"/>
  <c r="W156" i="4"/>
  <c r="W157" i="4"/>
  <c r="W158" i="4"/>
  <c r="W159" i="4"/>
  <c r="W160" i="4"/>
  <c r="W161" i="4"/>
  <c r="W162" i="4"/>
  <c r="W163" i="4"/>
  <c r="W164" i="4"/>
  <c r="W165" i="4"/>
  <c r="W145" i="4"/>
  <c r="AB197" i="4"/>
  <c r="AC197" i="4"/>
  <c r="AD197" i="4"/>
  <c r="AE197" i="4"/>
  <c r="AF197" i="4"/>
  <c r="AG197" i="4"/>
  <c r="AH197" i="4"/>
  <c r="AI197" i="4"/>
  <c r="AJ197" i="4"/>
  <c r="AK197" i="4"/>
  <c r="AL197" i="4"/>
  <c r="AM197" i="4"/>
  <c r="AN197" i="4"/>
  <c r="AO197" i="4"/>
  <c r="AP197" i="4"/>
  <c r="AQ197" i="4"/>
  <c r="AR197" i="4"/>
  <c r="AS197" i="4"/>
  <c r="AT197" i="4"/>
  <c r="AU197" i="4"/>
  <c r="AV197" i="4"/>
  <c r="AW197" i="4"/>
  <c r="AX197" i="4"/>
  <c r="AA197" i="4"/>
  <c r="T173" i="4"/>
  <c r="T174" i="4"/>
  <c r="T175" i="4"/>
  <c r="T176" i="4"/>
  <c r="T177" i="4"/>
  <c r="T178" i="4"/>
  <c r="T179" i="4"/>
  <c r="T180" i="4"/>
  <c r="T181" i="4"/>
  <c r="T182" i="4"/>
  <c r="T183" i="4"/>
  <c r="T184" i="4"/>
  <c r="T185" i="4"/>
  <c r="T186" i="4"/>
  <c r="T187" i="4"/>
  <c r="T188" i="4"/>
  <c r="T189" i="4"/>
  <c r="T190" i="4"/>
  <c r="T191" i="4"/>
  <c r="T192" i="4"/>
  <c r="T197" i="4"/>
  <c r="T172" i="4"/>
  <c r="T146" i="4"/>
  <c r="T147" i="4"/>
  <c r="T148" i="4"/>
  <c r="T149" i="4"/>
  <c r="T150" i="4"/>
  <c r="T151" i="4"/>
  <c r="T152" i="4"/>
  <c r="T153" i="4"/>
  <c r="T154" i="4"/>
  <c r="T155" i="4"/>
  <c r="T156" i="4"/>
  <c r="T157" i="4"/>
  <c r="T158" i="4"/>
  <c r="T159" i="4"/>
  <c r="T160" i="4"/>
  <c r="T161" i="4"/>
  <c r="T162" i="4"/>
  <c r="T163" i="4"/>
  <c r="T164" i="4"/>
  <c r="T165" i="4"/>
  <c r="T145" i="4"/>
  <c r="AX223" i="4"/>
  <c r="AW223" i="4"/>
  <c r="AV223" i="4"/>
  <c r="AU223" i="4"/>
  <c r="AT223" i="4"/>
  <c r="AS223" i="4"/>
  <c r="AR223" i="4"/>
  <c r="AQ223" i="4"/>
  <c r="AP223" i="4"/>
  <c r="AO223" i="4"/>
  <c r="AN223" i="4"/>
  <c r="AM223" i="4"/>
  <c r="AL223" i="4"/>
  <c r="AK223" i="4"/>
  <c r="AJ223" i="4"/>
  <c r="AI223" i="4"/>
  <c r="AW222" i="4"/>
  <c r="AV222" i="4"/>
  <c r="AU222" i="4"/>
  <c r="AT222" i="4"/>
  <c r="AX220" i="4"/>
  <c r="AW220" i="4"/>
  <c r="AV220" i="4"/>
  <c r="AU220" i="4"/>
  <c r="AT220" i="4"/>
  <c r="AS220" i="4"/>
  <c r="AR220" i="4"/>
  <c r="AQ220" i="4"/>
  <c r="AP220" i="4"/>
  <c r="AO220" i="4"/>
  <c r="AN220" i="4"/>
  <c r="AM220" i="4"/>
  <c r="AL220" i="4"/>
  <c r="AK220" i="4"/>
  <c r="AW219" i="4"/>
  <c r="AV219" i="4"/>
  <c r="AU219" i="4"/>
  <c r="AT219" i="4"/>
  <c r="AS219" i="4"/>
  <c r="AR219" i="4"/>
  <c r="AQ219" i="4"/>
  <c r="AP219" i="4"/>
  <c r="AO219" i="4"/>
  <c r="AN219" i="4"/>
  <c r="AM219" i="4"/>
  <c r="AW217" i="4"/>
  <c r="AV217" i="4"/>
  <c r="AX215" i="4"/>
  <c r="AW215" i="4"/>
  <c r="AX214" i="4"/>
  <c r="AW214" i="4"/>
  <c r="AV214" i="4"/>
  <c r="AU214" i="4"/>
  <c r="AT214" i="4"/>
  <c r="AW213" i="4"/>
  <c r="AV213" i="4"/>
  <c r="AU213" i="4"/>
  <c r="AT213" i="4"/>
  <c r="AQ212" i="4"/>
  <c r="AP212" i="4"/>
  <c r="AO212" i="4"/>
  <c r="AN212" i="4"/>
  <c r="AX209" i="4"/>
  <c r="AW209" i="4"/>
  <c r="AV209" i="4"/>
  <c r="AU209" i="4"/>
  <c r="AX208" i="4"/>
  <c r="AW208" i="4"/>
  <c r="AW205" i="4"/>
  <c r="AW204" i="4"/>
  <c r="AV204" i="4"/>
  <c r="AU204" i="4"/>
  <c r="AX203" i="4"/>
  <c r="AW203" i="4"/>
  <c r="AV203" i="4"/>
  <c r="AU203" i="4"/>
  <c r="AW202" i="4"/>
  <c r="AV202" i="4"/>
  <c r="AU202" i="4"/>
  <c r="AU201" i="4"/>
  <c r="AT201" i="4"/>
  <c r="AS201" i="4"/>
  <c r="AR201" i="4"/>
  <c r="AQ201" i="4"/>
  <c r="AP201" i="4"/>
  <c r="AO201" i="4"/>
  <c r="AN201" i="4"/>
  <c r="AV200" i="4"/>
  <c r="S187" i="4"/>
  <c r="S188" i="4" s="1"/>
  <c r="S189" i="4" s="1"/>
  <c r="S190" i="4" s="1"/>
  <c r="S191" i="4" s="1"/>
  <c r="S192" i="4" s="1"/>
  <c r="S173" i="4"/>
  <c r="S174" i="4" s="1"/>
  <c r="S175" i="4" s="1"/>
  <c r="S176" i="4" s="1"/>
  <c r="S177" i="4" s="1"/>
  <c r="S178" i="4" s="1"/>
  <c r="S179" i="4" s="1"/>
  <c r="S180" i="4" s="1"/>
  <c r="S181" i="4" s="1"/>
  <c r="S182" i="4" s="1"/>
  <c r="S183" i="4" s="1"/>
  <c r="S184" i="4" s="1"/>
  <c r="S185" i="4" s="1"/>
  <c r="S160" i="4"/>
  <c r="S161" i="4" s="1"/>
  <c r="S162" i="4" s="1"/>
  <c r="S163" i="4" s="1"/>
  <c r="S164" i="4" s="1"/>
  <c r="S165" i="4" s="1"/>
  <c r="S146" i="4"/>
  <c r="S147" i="4" s="1"/>
  <c r="S148" i="4" s="1"/>
  <c r="S149" i="4" s="1"/>
  <c r="S150" i="4" s="1"/>
  <c r="S151" i="4" s="1"/>
  <c r="S152" i="4" s="1"/>
  <c r="S153" i="4" s="1"/>
  <c r="S154" i="4" s="1"/>
  <c r="S155" i="4" s="1"/>
  <c r="S156" i="4" s="1"/>
  <c r="S157" i="4" s="1"/>
  <c r="S158" i="4" s="1"/>
  <c r="N145" i="4"/>
  <c r="P144" i="4"/>
  <c r="AB143" i="4"/>
  <c r="AC143" i="4" s="1"/>
  <c r="AD143" i="4" s="1"/>
  <c r="AE143" i="4" s="1"/>
  <c r="AF143" i="4" s="1"/>
  <c r="AG143" i="4" s="1"/>
  <c r="AH143" i="4" s="1"/>
  <c r="AI143" i="4" s="1"/>
  <c r="AJ143" i="4" s="1"/>
  <c r="AK143" i="4" s="1"/>
  <c r="AL143" i="4" s="1"/>
  <c r="AM143" i="4" s="1"/>
  <c r="AN143" i="4" s="1"/>
  <c r="AO143" i="4" s="1"/>
  <c r="AP143" i="4" s="1"/>
  <c r="AQ143" i="4" s="1"/>
  <c r="AR143" i="4" s="1"/>
  <c r="AS143" i="4" s="1"/>
  <c r="AT143" i="4" s="1"/>
  <c r="AU143" i="4" s="1"/>
  <c r="AV143" i="4" s="1"/>
  <c r="M141" i="4"/>
  <c r="AF137" i="4" s="1"/>
  <c r="L141" i="4"/>
  <c r="AE137" i="4" s="1"/>
  <c r="K141" i="4"/>
  <c r="AD137" i="4" s="1"/>
  <c r="J141" i="4"/>
  <c r="AC137" i="4" s="1"/>
  <c r="I141" i="4"/>
  <c r="AB137" i="4" s="1"/>
  <c r="H141" i="4"/>
  <c r="AA137" i="4" s="1"/>
  <c r="G141" i="4"/>
  <c r="Z137" i="4" s="1"/>
  <c r="AL137" i="4" s="1"/>
  <c r="F141" i="4"/>
  <c r="Y137" i="4" s="1"/>
  <c r="AK137" i="4" s="1"/>
  <c r="E141" i="4"/>
  <c r="X137" i="4" s="1"/>
  <c r="AJ137" i="4" s="1"/>
  <c r="D141" i="4"/>
  <c r="W137" i="4" s="1"/>
  <c r="AI137" i="4" s="1"/>
  <c r="C141" i="4"/>
  <c r="V137" i="4" s="1"/>
  <c r="AH137" i="4" s="1"/>
  <c r="B141" i="4"/>
  <c r="U137" i="4" s="1"/>
  <c r="AG137" i="4" s="1"/>
  <c r="M140" i="4"/>
  <c r="AF129" i="4" s="1"/>
  <c r="L140" i="4"/>
  <c r="AE129" i="4" s="1"/>
  <c r="K140" i="4"/>
  <c r="AD129" i="4" s="1"/>
  <c r="J140" i="4"/>
  <c r="AC129" i="4" s="1"/>
  <c r="I140" i="4"/>
  <c r="AB129" i="4" s="1"/>
  <c r="AN129" i="4" s="1"/>
  <c r="H140" i="4"/>
  <c r="AA129" i="4" s="1"/>
  <c r="AM129" i="4" s="1"/>
  <c r="G140" i="4"/>
  <c r="Z129" i="4" s="1"/>
  <c r="AL129" i="4" s="1"/>
  <c r="F140" i="4"/>
  <c r="Y129" i="4" s="1"/>
  <c r="AK129" i="4" s="1"/>
  <c r="E140" i="4"/>
  <c r="X129" i="4" s="1"/>
  <c r="AJ129" i="4" s="1"/>
  <c r="D140" i="4"/>
  <c r="W129" i="4" s="1"/>
  <c r="AI129" i="4" s="1"/>
  <c r="C140" i="4"/>
  <c r="V129" i="4" s="1"/>
  <c r="AH129" i="4" s="1"/>
  <c r="B140" i="4"/>
  <c r="U129" i="4" s="1"/>
  <c r="AG129" i="4" s="1"/>
  <c r="M139" i="4"/>
  <c r="L139" i="4"/>
  <c r="K139" i="4"/>
  <c r="J139" i="4"/>
  <c r="I139" i="4"/>
  <c r="H139" i="4"/>
  <c r="G139" i="4"/>
  <c r="F139" i="4"/>
  <c r="E139" i="4"/>
  <c r="D139" i="4"/>
  <c r="C139" i="4"/>
  <c r="B139" i="4"/>
  <c r="M138" i="4"/>
  <c r="AF136" i="4" s="1"/>
  <c r="L138" i="4"/>
  <c r="AE136" i="4" s="1"/>
  <c r="K138" i="4"/>
  <c r="AD136" i="4" s="1"/>
  <c r="J138" i="4"/>
  <c r="AC136" i="4" s="1"/>
  <c r="I138" i="4"/>
  <c r="AB136" i="4" s="1"/>
  <c r="AN136" i="4" s="1"/>
  <c r="H138" i="4"/>
  <c r="AA136" i="4" s="1"/>
  <c r="AM136" i="4" s="1"/>
  <c r="G138" i="4"/>
  <c r="Z136" i="4" s="1"/>
  <c r="AL136" i="4" s="1"/>
  <c r="F138" i="4"/>
  <c r="Y136" i="4" s="1"/>
  <c r="AK136" i="4" s="1"/>
  <c r="E138" i="4"/>
  <c r="X136" i="4" s="1"/>
  <c r="AJ136" i="4" s="1"/>
  <c r="D138" i="4"/>
  <c r="W136" i="4" s="1"/>
  <c r="AI136" i="4" s="1"/>
  <c r="C138" i="4"/>
  <c r="V136" i="4" s="1"/>
  <c r="AH136" i="4" s="1"/>
  <c r="B138" i="4"/>
  <c r="U136" i="4" s="1"/>
  <c r="AG136" i="4" s="1"/>
  <c r="M137" i="4"/>
  <c r="AF133" i="4" s="1"/>
  <c r="L137" i="4"/>
  <c r="AE133" i="4" s="1"/>
  <c r="K137" i="4"/>
  <c r="AD133" i="4" s="1"/>
  <c r="J137" i="4"/>
  <c r="AC133" i="4" s="1"/>
  <c r="I137" i="4"/>
  <c r="AB133" i="4" s="1"/>
  <c r="AN133" i="4" s="1"/>
  <c r="H137" i="4"/>
  <c r="AA133" i="4" s="1"/>
  <c r="G137" i="4"/>
  <c r="Z133" i="4" s="1"/>
  <c r="AL133" i="4" s="1"/>
  <c r="F137" i="4"/>
  <c r="Y133" i="4" s="1"/>
  <c r="AK133" i="4" s="1"/>
  <c r="E137" i="4"/>
  <c r="X133" i="4" s="1"/>
  <c r="AJ133" i="4" s="1"/>
  <c r="D137" i="4"/>
  <c r="W133" i="4" s="1"/>
  <c r="AI133" i="4" s="1"/>
  <c r="C137" i="4"/>
  <c r="V133" i="4" s="1"/>
  <c r="AH133" i="4" s="1"/>
  <c r="B137" i="4"/>
  <c r="U133" i="4" s="1"/>
  <c r="AG133" i="4" s="1"/>
  <c r="M136" i="4"/>
  <c r="AF128" i="4" s="1"/>
  <c r="L136" i="4"/>
  <c r="AE128" i="4" s="1"/>
  <c r="K136" i="4"/>
  <c r="AD128" i="4" s="1"/>
  <c r="J136" i="4"/>
  <c r="AC128" i="4" s="1"/>
  <c r="I136" i="4"/>
  <c r="AB128" i="4" s="1"/>
  <c r="AN128" i="4" s="1"/>
  <c r="H136" i="4"/>
  <c r="AA128" i="4" s="1"/>
  <c r="AM128" i="4" s="1"/>
  <c r="G136" i="4"/>
  <c r="Z128" i="4" s="1"/>
  <c r="AL128" i="4" s="1"/>
  <c r="F136" i="4"/>
  <c r="Y128" i="4" s="1"/>
  <c r="AK128" i="4" s="1"/>
  <c r="E136" i="4"/>
  <c r="X128" i="4" s="1"/>
  <c r="AJ128" i="4" s="1"/>
  <c r="D136" i="4"/>
  <c r="W128" i="4" s="1"/>
  <c r="AI128" i="4" s="1"/>
  <c r="C136" i="4"/>
  <c r="V128" i="4" s="1"/>
  <c r="AH128" i="4" s="1"/>
  <c r="B136" i="4"/>
  <c r="U128" i="4" s="1"/>
  <c r="AG128" i="4" s="1"/>
  <c r="M135" i="4"/>
  <c r="AF127" i="4" s="1"/>
  <c r="L135" i="4"/>
  <c r="AE127" i="4" s="1"/>
  <c r="K135" i="4"/>
  <c r="AD127" i="4" s="1"/>
  <c r="J135" i="4"/>
  <c r="AC127" i="4" s="1"/>
  <c r="I135" i="4"/>
  <c r="AB127" i="4" s="1"/>
  <c r="AN127" i="4" s="1"/>
  <c r="H135" i="4"/>
  <c r="AA127" i="4" s="1"/>
  <c r="G135" i="4"/>
  <c r="Z127" i="4" s="1"/>
  <c r="AL127" i="4" s="1"/>
  <c r="F135" i="4"/>
  <c r="Y127" i="4" s="1"/>
  <c r="AK127" i="4" s="1"/>
  <c r="E135" i="4"/>
  <c r="X127" i="4" s="1"/>
  <c r="AJ127" i="4" s="1"/>
  <c r="D135" i="4"/>
  <c r="W127" i="4" s="1"/>
  <c r="AI127" i="4" s="1"/>
  <c r="C135" i="4"/>
  <c r="V127" i="4" s="1"/>
  <c r="AH127" i="4" s="1"/>
  <c r="B135" i="4"/>
  <c r="U127" i="4" s="1"/>
  <c r="AG127" i="4" s="1"/>
  <c r="M134" i="4"/>
  <c r="L134" i="4"/>
  <c r="K134" i="4"/>
  <c r="J134" i="4"/>
  <c r="I134" i="4"/>
  <c r="H134" i="4"/>
  <c r="G134" i="4"/>
  <c r="F134" i="4"/>
  <c r="E134" i="4"/>
  <c r="D134" i="4"/>
  <c r="C134" i="4"/>
  <c r="B134" i="4"/>
  <c r="M133" i="4"/>
  <c r="AF132" i="4" s="1"/>
  <c r="L133" i="4"/>
  <c r="AE132" i="4" s="1"/>
  <c r="K133" i="4"/>
  <c r="AD132" i="4" s="1"/>
  <c r="J133" i="4"/>
  <c r="AC132" i="4" s="1"/>
  <c r="I133" i="4"/>
  <c r="AB132" i="4" s="1"/>
  <c r="H133" i="4"/>
  <c r="AA132" i="4" s="1"/>
  <c r="G133" i="4"/>
  <c r="Z132" i="4" s="1"/>
  <c r="AL132" i="4" s="1"/>
  <c r="F133" i="4"/>
  <c r="Y132" i="4" s="1"/>
  <c r="AK132" i="4" s="1"/>
  <c r="E133" i="4"/>
  <c r="X132" i="4" s="1"/>
  <c r="AJ132" i="4" s="1"/>
  <c r="D133" i="4"/>
  <c r="W132" i="4" s="1"/>
  <c r="AI132" i="4" s="1"/>
  <c r="C133" i="4"/>
  <c r="V132" i="4" s="1"/>
  <c r="AH132" i="4" s="1"/>
  <c r="B133" i="4"/>
  <c r="U132" i="4" s="1"/>
  <c r="AG132" i="4" s="1"/>
  <c r="X135" i="4"/>
  <c r="AJ135" i="4" s="1"/>
  <c r="M132" i="4"/>
  <c r="AF135" i="4" s="1"/>
  <c r="L132" i="4"/>
  <c r="AE135" i="4" s="1"/>
  <c r="K132" i="4"/>
  <c r="AD135" i="4" s="1"/>
  <c r="J132" i="4"/>
  <c r="AC135" i="4" s="1"/>
  <c r="I132" i="4"/>
  <c r="AB135" i="4" s="1"/>
  <c r="AN135" i="4" s="1"/>
  <c r="H132" i="4"/>
  <c r="AA135" i="4" s="1"/>
  <c r="AM135" i="4" s="1"/>
  <c r="G132" i="4"/>
  <c r="Z135" i="4" s="1"/>
  <c r="AL135" i="4" s="1"/>
  <c r="F132" i="4"/>
  <c r="Y135" i="4" s="1"/>
  <c r="AK135" i="4" s="1"/>
  <c r="E132" i="4"/>
  <c r="D132" i="4"/>
  <c r="W135" i="4" s="1"/>
  <c r="AI135" i="4" s="1"/>
  <c r="C132" i="4"/>
  <c r="V135" i="4" s="1"/>
  <c r="AH135" i="4" s="1"/>
  <c r="B132" i="4"/>
  <c r="U135" i="4" s="1"/>
  <c r="AG135" i="4" s="1"/>
  <c r="M131" i="4"/>
  <c r="L131" i="4"/>
  <c r="K131" i="4"/>
  <c r="J131" i="4"/>
  <c r="I131" i="4"/>
  <c r="H131" i="4"/>
  <c r="G131" i="4"/>
  <c r="F131" i="4"/>
  <c r="E131" i="4"/>
  <c r="D131" i="4"/>
  <c r="AI159" i="4" s="1"/>
  <c r="C131" i="4"/>
  <c r="B131" i="4"/>
  <c r="M130" i="4"/>
  <c r="AF131" i="4" s="1"/>
  <c r="L130" i="4"/>
  <c r="AE131" i="4" s="1"/>
  <c r="K130" i="4"/>
  <c r="AD131" i="4" s="1"/>
  <c r="J130" i="4"/>
  <c r="AC131" i="4" s="1"/>
  <c r="I130" i="4"/>
  <c r="AB131" i="4" s="1"/>
  <c r="AN131" i="4" s="1"/>
  <c r="H130" i="4"/>
  <c r="AA131" i="4" s="1"/>
  <c r="G130" i="4"/>
  <c r="Z131" i="4" s="1"/>
  <c r="AL131" i="4" s="1"/>
  <c r="F130" i="4"/>
  <c r="Y131" i="4" s="1"/>
  <c r="AK131" i="4" s="1"/>
  <c r="E130" i="4"/>
  <c r="X131" i="4" s="1"/>
  <c r="AJ131" i="4" s="1"/>
  <c r="D130" i="4"/>
  <c r="W131" i="4" s="1"/>
  <c r="AI131" i="4" s="1"/>
  <c r="C130" i="4"/>
  <c r="V131" i="4" s="1"/>
  <c r="AH131" i="4" s="1"/>
  <c r="B130" i="4"/>
  <c r="U131" i="4" s="1"/>
  <c r="AG131" i="4" s="1"/>
  <c r="M129" i="4"/>
  <c r="AF126" i="4" s="1"/>
  <c r="L129" i="4"/>
  <c r="AE126" i="4" s="1"/>
  <c r="K129" i="4"/>
  <c r="AD126" i="4" s="1"/>
  <c r="J129" i="4"/>
  <c r="AC126" i="4" s="1"/>
  <c r="I129" i="4"/>
  <c r="AB126" i="4" s="1"/>
  <c r="AN126" i="4" s="1"/>
  <c r="H129" i="4"/>
  <c r="AA126" i="4" s="1"/>
  <c r="AM126" i="4" s="1"/>
  <c r="G129" i="4"/>
  <c r="Z126" i="4" s="1"/>
  <c r="AL126" i="4" s="1"/>
  <c r="F129" i="4"/>
  <c r="Y126" i="4" s="1"/>
  <c r="AK126" i="4" s="1"/>
  <c r="E129" i="4"/>
  <c r="X126" i="4" s="1"/>
  <c r="AJ126" i="4" s="1"/>
  <c r="D129" i="4"/>
  <c r="W126" i="4" s="1"/>
  <c r="AI126" i="4" s="1"/>
  <c r="C129" i="4"/>
  <c r="V126" i="4" s="1"/>
  <c r="AH126" i="4" s="1"/>
  <c r="B129" i="4"/>
  <c r="U126" i="4" s="1"/>
  <c r="AG126" i="4" s="1"/>
  <c r="M128" i="4"/>
  <c r="AF125" i="4" s="1"/>
  <c r="L128" i="4"/>
  <c r="AE125" i="4" s="1"/>
  <c r="K128" i="4"/>
  <c r="AD125" i="4" s="1"/>
  <c r="J128" i="4"/>
  <c r="AC125" i="4" s="1"/>
  <c r="I128" i="4"/>
  <c r="AB125" i="4" s="1"/>
  <c r="AN125" i="4" s="1"/>
  <c r="H128" i="4"/>
  <c r="AA125" i="4" s="1"/>
  <c r="AM125" i="4" s="1"/>
  <c r="G128" i="4"/>
  <c r="Z125" i="4" s="1"/>
  <c r="AL125" i="4" s="1"/>
  <c r="F128" i="4"/>
  <c r="Y125" i="4" s="1"/>
  <c r="AK125" i="4" s="1"/>
  <c r="E128" i="4"/>
  <c r="X125" i="4" s="1"/>
  <c r="AJ125" i="4" s="1"/>
  <c r="D128" i="4"/>
  <c r="W125" i="4" s="1"/>
  <c r="AI125" i="4" s="1"/>
  <c r="C128" i="4"/>
  <c r="V125" i="4" s="1"/>
  <c r="AH125" i="4" s="1"/>
  <c r="B128" i="4"/>
  <c r="U125" i="4" s="1"/>
  <c r="AG125" i="4" s="1"/>
  <c r="M127" i="4"/>
  <c r="AF124" i="4" s="1"/>
  <c r="L127" i="4"/>
  <c r="AE124" i="4" s="1"/>
  <c r="K127" i="4"/>
  <c r="AD124" i="4" s="1"/>
  <c r="J127" i="4"/>
  <c r="AC124" i="4" s="1"/>
  <c r="I127" i="4"/>
  <c r="AB124" i="4" s="1"/>
  <c r="AN124" i="4" s="1"/>
  <c r="H127" i="4"/>
  <c r="AA124" i="4" s="1"/>
  <c r="AM124" i="4" s="1"/>
  <c r="G127" i="4"/>
  <c r="Z124" i="4" s="1"/>
  <c r="AL124" i="4" s="1"/>
  <c r="F127" i="4"/>
  <c r="Y124" i="4" s="1"/>
  <c r="AK124" i="4" s="1"/>
  <c r="E127" i="4"/>
  <c r="X124" i="4" s="1"/>
  <c r="AJ124" i="4" s="1"/>
  <c r="D127" i="4"/>
  <c r="W124" i="4" s="1"/>
  <c r="AI124" i="4" s="1"/>
  <c r="C127" i="4"/>
  <c r="V124" i="4" s="1"/>
  <c r="AH124" i="4" s="1"/>
  <c r="B127" i="4"/>
  <c r="U124" i="4" s="1"/>
  <c r="AG124" i="4" s="1"/>
  <c r="M126" i="4"/>
  <c r="AF123" i="4" s="1"/>
  <c r="L126" i="4"/>
  <c r="AE123" i="4" s="1"/>
  <c r="K126" i="4"/>
  <c r="AD123" i="4" s="1"/>
  <c r="J126" i="4"/>
  <c r="AC123" i="4" s="1"/>
  <c r="I126" i="4"/>
  <c r="AB123" i="4" s="1"/>
  <c r="AN123" i="4" s="1"/>
  <c r="H126" i="4"/>
  <c r="AA123" i="4" s="1"/>
  <c r="AM123" i="4" s="1"/>
  <c r="G126" i="4"/>
  <c r="Z123" i="4" s="1"/>
  <c r="AL123" i="4" s="1"/>
  <c r="F126" i="4"/>
  <c r="Y123" i="4" s="1"/>
  <c r="AK123" i="4" s="1"/>
  <c r="E126" i="4"/>
  <c r="X123" i="4" s="1"/>
  <c r="AJ123" i="4" s="1"/>
  <c r="D126" i="4"/>
  <c r="W123" i="4" s="1"/>
  <c r="AI123" i="4" s="1"/>
  <c r="C126" i="4"/>
  <c r="V123" i="4" s="1"/>
  <c r="AH123" i="4" s="1"/>
  <c r="B126" i="4"/>
  <c r="U123" i="4" s="1"/>
  <c r="AG123" i="4" s="1"/>
  <c r="M125" i="4"/>
  <c r="AF122" i="4" s="1"/>
  <c r="L125" i="4"/>
  <c r="AE122" i="4" s="1"/>
  <c r="K125" i="4"/>
  <c r="AD122" i="4" s="1"/>
  <c r="J125" i="4"/>
  <c r="AC122" i="4" s="1"/>
  <c r="I125" i="4"/>
  <c r="AB122" i="4" s="1"/>
  <c r="AN122" i="4" s="1"/>
  <c r="H125" i="4"/>
  <c r="AA122" i="4" s="1"/>
  <c r="AM122" i="4" s="1"/>
  <c r="G125" i="4"/>
  <c r="Z122" i="4" s="1"/>
  <c r="AL122" i="4" s="1"/>
  <c r="F125" i="4"/>
  <c r="Y122" i="4" s="1"/>
  <c r="AK122" i="4" s="1"/>
  <c r="E125" i="4"/>
  <c r="X122" i="4" s="1"/>
  <c r="AJ122" i="4" s="1"/>
  <c r="D125" i="4"/>
  <c r="W122" i="4" s="1"/>
  <c r="AI122" i="4" s="1"/>
  <c r="C125" i="4"/>
  <c r="V122" i="4" s="1"/>
  <c r="AH122" i="4" s="1"/>
  <c r="B125" i="4"/>
  <c r="U122" i="4" s="1"/>
  <c r="AG122" i="4" s="1"/>
  <c r="AA121" i="4"/>
  <c r="AM121" i="4" s="1"/>
  <c r="M124" i="4"/>
  <c r="AF121" i="4" s="1"/>
  <c r="L124" i="4"/>
  <c r="AE121" i="4" s="1"/>
  <c r="K124" i="4"/>
  <c r="AD121" i="4" s="1"/>
  <c r="J124" i="4"/>
  <c r="AC121" i="4" s="1"/>
  <c r="I124" i="4"/>
  <c r="AB121" i="4" s="1"/>
  <c r="AN121" i="4" s="1"/>
  <c r="H124" i="4"/>
  <c r="G124" i="4"/>
  <c r="Z121" i="4" s="1"/>
  <c r="AL121" i="4" s="1"/>
  <c r="F124" i="4"/>
  <c r="Y121" i="4" s="1"/>
  <c r="AK121" i="4" s="1"/>
  <c r="E124" i="4"/>
  <c r="X121" i="4" s="1"/>
  <c r="AJ121" i="4" s="1"/>
  <c r="D124" i="4"/>
  <c r="W121" i="4" s="1"/>
  <c r="AI121" i="4" s="1"/>
  <c r="C124" i="4"/>
  <c r="V121" i="4" s="1"/>
  <c r="AH121" i="4" s="1"/>
  <c r="B124" i="4"/>
  <c r="U121" i="4" s="1"/>
  <c r="AG121" i="4" s="1"/>
  <c r="AE120" i="4"/>
  <c r="V120" i="4"/>
  <c r="AH120" i="4" s="1"/>
  <c r="M123" i="4"/>
  <c r="AF120" i="4" s="1"/>
  <c r="L123" i="4"/>
  <c r="K123" i="4"/>
  <c r="AD120" i="4" s="1"/>
  <c r="J123" i="4"/>
  <c r="AC120" i="4" s="1"/>
  <c r="I123" i="4"/>
  <c r="AB120" i="4" s="1"/>
  <c r="H123" i="4"/>
  <c r="AA120" i="4" s="1"/>
  <c r="G123" i="4"/>
  <c r="Z120" i="4" s="1"/>
  <c r="AL120" i="4" s="1"/>
  <c r="F123" i="4"/>
  <c r="Y120" i="4" s="1"/>
  <c r="AK120" i="4" s="1"/>
  <c r="E123" i="4"/>
  <c r="X120" i="4" s="1"/>
  <c r="AJ120" i="4" s="1"/>
  <c r="D123" i="4"/>
  <c r="W120" i="4" s="1"/>
  <c r="AI120" i="4" s="1"/>
  <c r="C123" i="4"/>
  <c r="B123" i="4"/>
  <c r="U120" i="4" s="1"/>
  <c r="AG120" i="4" s="1"/>
  <c r="M122" i="4"/>
  <c r="AF119" i="4" s="1"/>
  <c r="L122" i="4"/>
  <c r="AE119" i="4" s="1"/>
  <c r="K122" i="4"/>
  <c r="AD119" i="4" s="1"/>
  <c r="AP119" i="4" s="1"/>
  <c r="J122" i="4"/>
  <c r="AC119" i="4" s="1"/>
  <c r="AO119" i="4" s="1"/>
  <c r="I122" i="4"/>
  <c r="AB119" i="4" s="1"/>
  <c r="H122" i="4"/>
  <c r="AA119" i="4" s="1"/>
  <c r="AM119" i="4" s="1"/>
  <c r="G122" i="4"/>
  <c r="Z119" i="4" s="1"/>
  <c r="AL119" i="4" s="1"/>
  <c r="F122" i="4"/>
  <c r="Y119" i="4" s="1"/>
  <c r="AK119" i="4" s="1"/>
  <c r="E122" i="4"/>
  <c r="X119" i="4" s="1"/>
  <c r="AJ119" i="4" s="1"/>
  <c r="D122" i="4"/>
  <c r="W119" i="4" s="1"/>
  <c r="AI119" i="4" s="1"/>
  <c r="C122" i="4"/>
  <c r="V119" i="4" s="1"/>
  <c r="AH119" i="4" s="1"/>
  <c r="B122" i="4"/>
  <c r="U119" i="4" s="1"/>
  <c r="AG119" i="4" s="1"/>
  <c r="M121" i="4"/>
  <c r="AF130" i="4" s="1"/>
  <c r="L121" i="4"/>
  <c r="AE130" i="4" s="1"/>
  <c r="K121" i="4"/>
  <c r="AD130" i="4" s="1"/>
  <c r="J121" i="4"/>
  <c r="AC130" i="4" s="1"/>
  <c r="I121" i="4"/>
  <c r="AB130" i="4" s="1"/>
  <c r="H121" i="4"/>
  <c r="AA130" i="4" s="1"/>
  <c r="AM130" i="4" s="1"/>
  <c r="G121" i="4"/>
  <c r="Z130" i="4" s="1"/>
  <c r="AL130" i="4" s="1"/>
  <c r="F121" i="4"/>
  <c r="Y130" i="4" s="1"/>
  <c r="AK130" i="4" s="1"/>
  <c r="E121" i="4"/>
  <c r="X130" i="4" s="1"/>
  <c r="AJ130" i="4" s="1"/>
  <c r="D121" i="4"/>
  <c r="W130" i="4" s="1"/>
  <c r="AI130" i="4" s="1"/>
  <c r="C121" i="4"/>
  <c r="V130" i="4" s="1"/>
  <c r="AH130" i="4" s="1"/>
  <c r="B121" i="4"/>
  <c r="U130" i="4" s="1"/>
  <c r="AG130" i="4" s="1"/>
  <c r="AE118" i="4"/>
  <c r="V118" i="4"/>
  <c r="AH118" i="4" s="1"/>
  <c r="M120" i="4"/>
  <c r="AF118" i="4" s="1"/>
  <c r="L120" i="4"/>
  <c r="K120" i="4"/>
  <c r="AD118" i="4" s="1"/>
  <c r="AP118" i="4" s="1"/>
  <c r="J120" i="4"/>
  <c r="AC118" i="4" s="1"/>
  <c r="I120" i="4"/>
  <c r="AB118" i="4" s="1"/>
  <c r="H120" i="4"/>
  <c r="AA118" i="4" s="1"/>
  <c r="AM118" i="4" s="1"/>
  <c r="G120" i="4"/>
  <c r="Z118" i="4" s="1"/>
  <c r="AL118" i="4" s="1"/>
  <c r="F120" i="4"/>
  <c r="Y118" i="4" s="1"/>
  <c r="AK118" i="4" s="1"/>
  <c r="E120" i="4"/>
  <c r="X118" i="4" s="1"/>
  <c r="AJ118" i="4" s="1"/>
  <c r="D120" i="4"/>
  <c r="W118" i="4" s="1"/>
  <c r="AI118" i="4" s="1"/>
  <c r="C120" i="4"/>
  <c r="B120" i="4"/>
  <c r="U118" i="4" s="1"/>
  <c r="AG118" i="4" s="1"/>
  <c r="W134" i="4"/>
  <c r="AI134" i="4" s="1"/>
  <c r="V134" i="4"/>
  <c r="AH134" i="4" s="1"/>
  <c r="M119" i="4"/>
  <c r="AF134" i="4" s="1"/>
  <c r="L119" i="4"/>
  <c r="AE134" i="4" s="1"/>
  <c r="K119" i="4"/>
  <c r="AD134" i="4" s="1"/>
  <c r="J119" i="4"/>
  <c r="AC134" i="4" s="1"/>
  <c r="I119" i="4"/>
  <c r="AB134" i="4" s="1"/>
  <c r="H119" i="4"/>
  <c r="AA134" i="4" s="1"/>
  <c r="AM134" i="4" s="1"/>
  <c r="G119" i="4"/>
  <c r="Z134" i="4" s="1"/>
  <c r="AL134" i="4" s="1"/>
  <c r="F119" i="4"/>
  <c r="Y134" i="4" s="1"/>
  <c r="AK134" i="4" s="1"/>
  <c r="E119" i="4"/>
  <c r="X134" i="4" s="1"/>
  <c r="AJ134" i="4" s="1"/>
  <c r="D119" i="4"/>
  <c r="C119" i="4"/>
  <c r="B119" i="4"/>
  <c r="U134" i="4" s="1"/>
  <c r="AG134" i="4" s="1"/>
  <c r="M118" i="4"/>
  <c r="L118" i="4"/>
  <c r="K118" i="4"/>
  <c r="J118" i="4"/>
  <c r="I118" i="4"/>
  <c r="H118" i="4"/>
  <c r="G118" i="4"/>
  <c r="F118" i="4"/>
  <c r="E118" i="4"/>
  <c r="D118" i="4"/>
  <c r="C118" i="4"/>
  <c r="B118" i="4"/>
  <c r="AD117" i="4"/>
  <c r="V117" i="4"/>
  <c r="AH117" i="4" s="1"/>
  <c r="M117" i="4"/>
  <c r="AF117" i="4" s="1"/>
  <c r="L117" i="4"/>
  <c r="AE117" i="4" s="1"/>
  <c r="K117" i="4"/>
  <c r="J117" i="4"/>
  <c r="AC117" i="4" s="1"/>
  <c r="I117" i="4"/>
  <c r="AB117" i="4" s="1"/>
  <c r="H117" i="4"/>
  <c r="AA117" i="4" s="1"/>
  <c r="AM117" i="4" s="1"/>
  <c r="G117" i="4"/>
  <c r="Z117" i="4" s="1"/>
  <c r="AL117" i="4" s="1"/>
  <c r="F117" i="4"/>
  <c r="Y117" i="4" s="1"/>
  <c r="AK117" i="4" s="1"/>
  <c r="E117" i="4"/>
  <c r="X117" i="4" s="1"/>
  <c r="AJ117" i="4" s="1"/>
  <c r="D117" i="4"/>
  <c r="W117" i="4" s="1"/>
  <c r="AI117" i="4" s="1"/>
  <c r="C117" i="4"/>
  <c r="B117" i="4"/>
  <c r="U117" i="4" s="1"/>
  <c r="AG117" i="4" s="1"/>
  <c r="M56" i="4"/>
  <c r="N56" i="4" s="1"/>
  <c r="L56" i="4"/>
  <c r="D56" i="4"/>
  <c r="K56" i="4" s="1"/>
  <c r="L55" i="4"/>
  <c r="D55" i="4"/>
  <c r="K55" i="4" s="1"/>
  <c r="L54" i="4"/>
  <c r="M54" i="4" s="1"/>
  <c r="N54" i="4" s="1"/>
  <c r="D54" i="4"/>
  <c r="K54" i="4" s="1"/>
  <c r="L53" i="4"/>
  <c r="D53" i="4"/>
  <c r="K53" i="4" s="1"/>
  <c r="L52" i="4"/>
  <c r="D52" i="4"/>
  <c r="K52" i="4" s="1"/>
  <c r="M52" i="4" s="1"/>
  <c r="N52" i="4" s="1"/>
  <c r="L51" i="4"/>
  <c r="M51" i="4" s="1"/>
  <c r="N51" i="4" s="1"/>
  <c r="N134" i="4" s="1"/>
  <c r="D51" i="4"/>
  <c r="K51" i="4" s="1"/>
  <c r="O134" i="4" s="1"/>
  <c r="C50" i="4"/>
  <c r="L50" i="4" s="1"/>
  <c r="B50" i="4"/>
  <c r="L49" i="4"/>
  <c r="D49" i="4"/>
  <c r="K49" i="4" s="1"/>
  <c r="M49" i="4" s="1"/>
  <c r="N49" i="4" s="1"/>
  <c r="L48" i="4"/>
  <c r="M48" i="4" s="1"/>
  <c r="N48" i="4" s="1"/>
  <c r="D48" i="4"/>
  <c r="K48" i="4" s="1"/>
  <c r="L47" i="4"/>
  <c r="D47" i="4"/>
  <c r="K47" i="4" s="1"/>
  <c r="L46" i="4"/>
  <c r="D46" i="4"/>
  <c r="K46" i="4" s="1"/>
  <c r="M46" i="4" s="1"/>
  <c r="N46" i="4" s="1"/>
  <c r="L45" i="4"/>
  <c r="D45" i="4"/>
  <c r="K45" i="4" s="1"/>
  <c r="L44" i="4"/>
  <c r="M44" i="4" s="1"/>
  <c r="N44" i="4" s="1"/>
  <c r="N136" i="4" s="1"/>
  <c r="U164" i="4" s="1"/>
  <c r="D44" i="4"/>
  <c r="K44" i="4" s="1"/>
  <c r="O136" i="4" s="1"/>
  <c r="L43" i="4"/>
  <c r="M43" i="4" s="1"/>
  <c r="N43" i="4" s="1"/>
  <c r="N135" i="4" s="1"/>
  <c r="U163" i="4" s="1"/>
  <c r="D43" i="4"/>
  <c r="K43" i="4" s="1"/>
  <c r="O135" i="4" s="1"/>
  <c r="L42" i="4"/>
  <c r="M42" i="4" s="1"/>
  <c r="N42" i="4" s="1"/>
  <c r="D42" i="4"/>
  <c r="K42" i="4" s="1"/>
  <c r="L41" i="4"/>
  <c r="D41" i="4"/>
  <c r="K41" i="4" s="1"/>
  <c r="L40" i="4"/>
  <c r="M40" i="4" s="1"/>
  <c r="N40" i="4" s="1"/>
  <c r="D40" i="4"/>
  <c r="K40" i="4" s="1"/>
  <c r="L39" i="4"/>
  <c r="D39" i="4"/>
  <c r="K39" i="4" s="1"/>
  <c r="L38" i="4"/>
  <c r="K38" i="4"/>
  <c r="M38" i="4" s="1"/>
  <c r="N38" i="4" s="1"/>
  <c r="D38" i="4"/>
  <c r="L37" i="4"/>
  <c r="D37" i="4"/>
  <c r="K37" i="4" s="1"/>
  <c r="L36" i="4"/>
  <c r="M36" i="4" s="1"/>
  <c r="N36" i="4" s="1"/>
  <c r="D36" i="4"/>
  <c r="K36" i="4" s="1"/>
  <c r="L35" i="4"/>
  <c r="M35" i="4" s="1"/>
  <c r="N35" i="4" s="1"/>
  <c r="D35" i="4"/>
  <c r="K35" i="4" s="1"/>
  <c r="M34" i="4"/>
  <c r="N34" i="4" s="1"/>
  <c r="L34" i="4"/>
  <c r="D34" i="4"/>
  <c r="K34" i="4" s="1"/>
  <c r="L33" i="4"/>
  <c r="M33" i="4" s="1"/>
  <c r="N33" i="4" s="1"/>
  <c r="N126" i="4" s="1"/>
  <c r="U154" i="4" s="1"/>
  <c r="D33" i="4"/>
  <c r="K33" i="4" s="1"/>
  <c r="O126" i="4" s="1"/>
  <c r="M32" i="4"/>
  <c r="N32" i="4" s="1"/>
  <c r="L32" i="4"/>
  <c r="D32" i="4"/>
  <c r="K32" i="4" s="1"/>
  <c r="L31" i="4"/>
  <c r="M31" i="4" s="1"/>
  <c r="N31" i="4" s="1"/>
  <c r="N130" i="4" s="1"/>
  <c r="U158" i="4" s="1"/>
  <c r="D31" i="4"/>
  <c r="K31" i="4" s="1"/>
  <c r="O130" i="4" s="1"/>
  <c r="L30" i="4"/>
  <c r="M30" i="4" s="1"/>
  <c r="N30" i="4" s="1"/>
  <c r="N129" i="4" s="1"/>
  <c r="U157" i="4" s="1"/>
  <c r="K30" i="4"/>
  <c r="O129" i="4" s="1"/>
  <c r="D30" i="4"/>
  <c r="L29" i="4"/>
  <c r="D29" i="4"/>
  <c r="K29" i="4" s="1"/>
  <c r="M29" i="4" s="1"/>
  <c r="N29" i="4" s="1"/>
  <c r="L28" i="4"/>
  <c r="M28" i="4" s="1"/>
  <c r="N28" i="4" s="1"/>
  <c r="N128" i="4" s="1"/>
  <c r="U156" i="4" s="1"/>
  <c r="D28" i="4"/>
  <c r="K28" i="4" s="1"/>
  <c r="O128" i="4" s="1"/>
  <c r="L27" i="4"/>
  <c r="M27" i="4" s="1"/>
  <c r="N27" i="4" s="1"/>
  <c r="D27" i="4"/>
  <c r="K27" i="4" s="1"/>
  <c r="M26" i="4"/>
  <c r="N26" i="4" s="1"/>
  <c r="N127" i="4" s="1"/>
  <c r="U155" i="4" s="1"/>
  <c r="L26" i="4"/>
  <c r="D26" i="4"/>
  <c r="K26" i="4" s="1"/>
  <c r="O127" i="4" s="1"/>
  <c r="L25" i="4"/>
  <c r="M25" i="4" s="1"/>
  <c r="N25" i="4" s="1"/>
  <c r="D25" i="4"/>
  <c r="K25" i="4" s="1"/>
  <c r="L24" i="4"/>
  <c r="D24" i="4"/>
  <c r="K24" i="4" s="1"/>
  <c r="M24" i="4" s="1"/>
  <c r="N24" i="4" s="1"/>
  <c r="L23" i="4"/>
  <c r="M23" i="4" s="1"/>
  <c r="N23" i="4" s="1"/>
  <c r="D23" i="4"/>
  <c r="K23" i="4" s="1"/>
  <c r="L22" i="4"/>
  <c r="M22" i="4" s="1"/>
  <c r="N22" i="4" s="1"/>
  <c r="N124" i="4" s="1"/>
  <c r="U152" i="4" s="1"/>
  <c r="D22" i="4"/>
  <c r="K22" i="4" s="1"/>
  <c r="O124" i="4" s="1"/>
  <c r="L21" i="4"/>
  <c r="M21" i="4" s="1"/>
  <c r="N21" i="4" s="1"/>
  <c r="N123" i="4" s="1"/>
  <c r="U151" i="4" s="1"/>
  <c r="D21" i="4"/>
  <c r="K21" i="4" s="1"/>
  <c r="O123" i="4" s="1"/>
  <c r="L20" i="4"/>
  <c r="M20" i="4" s="1"/>
  <c r="N20" i="4" s="1"/>
  <c r="N122" i="4" s="1"/>
  <c r="U150" i="4" s="1"/>
  <c r="D20" i="4"/>
  <c r="K20" i="4" s="1"/>
  <c r="O122" i="4" s="1"/>
  <c r="C19" i="4"/>
  <c r="L19" i="4" s="1"/>
  <c r="M19" i="4" s="1"/>
  <c r="N19" i="4" s="1"/>
  <c r="N125" i="4" s="1"/>
  <c r="B19" i="4"/>
  <c r="L18" i="4"/>
  <c r="M18" i="4" s="1"/>
  <c r="N18" i="4" s="1"/>
  <c r="D18" i="4"/>
  <c r="K18" i="4" s="1"/>
  <c r="L17" i="4"/>
  <c r="M17" i="4" s="1"/>
  <c r="N17" i="4" s="1"/>
  <c r="D17" i="4"/>
  <c r="K17" i="4" s="1"/>
  <c r="M16" i="4"/>
  <c r="N16" i="4" s="1"/>
  <c r="L16" i="4"/>
  <c r="K16" i="4"/>
  <c r="D16" i="4"/>
  <c r="L15" i="4"/>
  <c r="D15" i="4"/>
  <c r="K15" i="4" s="1"/>
  <c r="M15" i="4" s="1"/>
  <c r="N15" i="4" s="1"/>
  <c r="L14" i="4"/>
  <c r="M14" i="4" s="1"/>
  <c r="N14" i="4" s="1"/>
  <c r="D14" i="4"/>
  <c r="K14" i="4" s="1"/>
  <c r="L13" i="4"/>
  <c r="D13" i="4"/>
  <c r="K13" i="4" s="1"/>
  <c r="L12" i="4"/>
  <c r="M12" i="4" s="1"/>
  <c r="N12" i="4" s="1"/>
  <c r="D12" i="4"/>
  <c r="K12" i="4" s="1"/>
  <c r="L11" i="4"/>
  <c r="M11" i="4" s="1"/>
  <c r="N11" i="4" s="1"/>
  <c r="D11" i="4"/>
  <c r="K11" i="4" s="1"/>
  <c r="L10" i="4"/>
  <c r="M10" i="4" s="1"/>
  <c r="N10" i="4" s="1"/>
  <c r="N120" i="4" s="1"/>
  <c r="U148" i="4" s="1"/>
  <c r="D10" i="4"/>
  <c r="K10" i="4" s="1"/>
  <c r="O120" i="4" s="1"/>
  <c r="L9" i="4"/>
  <c r="D9" i="4"/>
  <c r="K9" i="4" s="1"/>
  <c r="M8" i="4"/>
  <c r="N8" i="4" s="1"/>
  <c r="L8" i="4"/>
  <c r="D8" i="4"/>
  <c r="K8" i="4" s="1"/>
  <c r="L7" i="4"/>
  <c r="M7" i="4" s="1"/>
  <c r="N7" i="4" s="1"/>
  <c r="D7" i="4"/>
  <c r="K7" i="4" s="1"/>
  <c r="L6" i="4"/>
  <c r="D6" i="4"/>
  <c r="K6" i="4" s="1"/>
  <c r="O118" i="4" s="1"/>
  <c r="L5" i="4"/>
  <c r="M5" i="4" s="1"/>
  <c r="N5" i="4" s="1"/>
  <c r="D5" i="4"/>
  <c r="K5" i="4" s="1"/>
  <c r="L4" i="4"/>
  <c r="M4" i="4" s="1"/>
  <c r="N4" i="4" s="1"/>
  <c r="D4" i="4"/>
  <c r="K4" i="4" s="1"/>
  <c r="L3" i="4"/>
  <c r="M3" i="4" s="1"/>
  <c r="N3" i="4" s="1"/>
  <c r="N117" i="4" s="1"/>
  <c r="D3" i="4"/>
  <c r="K3" i="4" s="1"/>
  <c r="O117" i="4" s="1"/>
  <c r="L2" i="4"/>
  <c r="D2" i="4"/>
  <c r="K2" i="4" s="1"/>
  <c r="M2" i="4" s="1"/>
  <c r="N2" i="4" s="1"/>
  <c r="U153" i="4" l="1"/>
  <c r="U180" i="4" s="1"/>
  <c r="AA180" i="4" s="1"/>
  <c r="AM180" i="4" s="1"/>
  <c r="U162" i="4"/>
  <c r="AA158" i="4"/>
  <c r="AM131" i="4"/>
  <c r="D19" i="4"/>
  <c r="K19" i="4" s="1"/>
  <c r="O125" i="4" s="1"/>
  <c r="U179" i="4"/>
  <c r="AJ179" i="4" s="1"/>
  <c r="AV179" i="4" s="1"/>
  <c r="V152" i="4"/>
  <c r="V179" i="4" s="1"/>
  <c r="U182" i="4"/>
  <c r="AJ182" i="4" s="1"/>
  <c r="V155" i="4"/>
  <c r="V182" i="4" s="1"/>
  <c r="O133" i="4"/>
  <c r="M41" i="4"/>
  <c r="N41" i="4" s="1"/>
  <c r="N133" i="4" s="1"/>
  <c r="U161" i="4" s="1"/>
  <c r="AB145" i="4"/>
  <c r="AN117" i="4"/>
  <c r="AJ146" i="4"/>
  <c r="AF146" i="4"/>
  <c r="AI149" i="4"/>
  <c r="AH150" i="4"/>
  <c r="AJ152" i="4"/>
  <c r="V148" i="4"/>
  <c r="V175" i="4" s="1"/>
  <c r="U175" i="4"/>
  <c r="AK175" i="4" s="1"/>
  <c r="U145" i="4"/>
  <c r="M9" i="4"/>
  <c r="N9" i="4" s="1"/>
  <c r="N119" i="4" s="1"/>
  <c r="U147" i="4" s="1"/>
  <c r="O119" i="4"/>
  <c r="O138" i="4"/>
  <c r="M47" i="4"/>
  <c r="N47" i="4" s="1"/>
  <c r="N138" i="4" s="1"/>
  <c r="AG145" i="4"/>
  <c r="AC145" i="4"/>
  <c r="AO117" i="4"/>
  <c r="AK146" i="4"/>
  <c r="AB147" i="4"/>
  <c r="AN134" i="4"/>
  <c r="AJ148" i="4"/>
  <c r="AF148" i="4"/>
  <c r="AI150" i="4"/>
  <c r="AE150" i="4"/>
  <c r="AB151" i="4"/>
  <c r="AN120" i="4"/>
  <c r="U184" i="4"/>
  <c r="AL184" i="4" s="1"/>
  <c r="AX184" i="4" s="1"/>
  <c r="V157" i="4"/>
  <c r="V184" i="4" s="1"/>
  <c r="U181" i="4"/>
  <c r="AI181" i="4" s="1"/>
  <c r="AU181" i="4" s="1"/>
  <c r="V154" i="4"/>
  <c r="V181" i="4" s="1"/>
  <c r="O132" i="4"/>
  <c r="M39" i="4"/>
  <c r="N39" i="4" s="1"/>
  <c r="N132" i="4" s="1"/>
  <c r="U160" i="4" s="1"/>
  <c r="AG147" i="4"/>
  <c r="AC147" i="4"/>
  <c r="AO134" i="4"/>
  <c r="AK148" i="4"/>
  <c r="AB149" i="4"/>
  <c r="AN130" i="4"/>
  <c r="U191" i="4"/>
  <c r="AC191" i="4" s="1"/>
  <c r="AO191" i="4" s="1"/>
  <c r="V164" i="4"/>
  <c r="V191" i="4" s="1"/>
  <c r="AL146" i="4"/>
  <c r="AG149" i="4"/>
  <c r="AC149" i="4"/>
  <c r="AO130" i="4"/>
  <c r="AK150" i="4"/>
  <c r="AJ150" i="4"/>
  <c r="U185" i="4"/>
  <c r="AG185" i="4" s="1"/>
  <c r="AS185" i="4" s="1"/>
  <c r="V158" i="4"/>
  <c r="V185" i="4" s="1"/>
  <c r="O137" i="4"/>
  <c r="M45" i="4"/>
  <c r="N45" i="4" s="1"/>
  <c r="N137" i="4" s="1"/>
  <c r="U165" i="4" s="1"/>
  <c r="U189" i="4"/>
  <c r="AC189" i="4" s="1"/>
  <c r="AO189" i="4" s="1"/>
  <c r="V162" i="4"/>
  <c r="V189" i="4" s="1"/>
  <c r="O141" i="4"/>
  <c r="M55" i="4"/>
  <c r="N55" i="4" s="1"/>
  <c r="N141" i="4" s="1"/>
  <c r="AJ145" i="4"/>
  <c r="AF145" i="4"/>
  <c r="AB146" i="4"/>
  <c r="AL175" i="4"/>
  <c r="AX175" i="4" s="1"/>
  <c r="AL148" i="4"/>
  <c r="AL150" i="4"/>
  <c r="U183" i="4"/>
  <c r="AL183" i="4" s="1"/>
  <c r="AX183" i="4" s="1"/>
  <c r="V156" i="4"/>
  <c r="V183" i="4" s="1"/>
  <c r="M13" i="4"/>
  <c r="N13" i="4" s="1"/>
  <c r="N121" i="4" s="1"/>
  <c r="U149" i="4" s="1"/>
  <c r="O121" i="4"/>
  <c r="O131" i="4"/>
  <c r="M37" i="4"/>
  <c r="N37" i="4" s="1"/>
  <c r="N131" i="4" s="1"/>
  <c r="U159" i="4" s="1"/>
  <c r="AK145" i="4"/>
  <c r="AH145" i="4"/>
  <c r="AG146" i="4"/>
  <c r="AC146" i="4"/>
  <c r="AJ147" i="4"/>
  <c r="AF147" i="4"/>
  <c r="AB148" i="4"/>
  <c r="AN118" i="4"/>
  <c r="AJ151" i="4"/>
  <c r="U178" i="4"/>
  <c r="AJ178" i="4" s="1"/>
  <c r="V151" i="4"/>
  <c r="V178" i="4" s="1"/>
  <c r="AI145" i="4"/>
  <c r="AK147" i="4"/>
  <c r="AH147" i="4"/>
  <c r="AG175" i="4"/>
  <c r="AS175" i="4" s="1"/>
  <c r="AG148" i="4"/>
  <c r="AC148" i="4"/>
  <c r="AO118" i="4"/>
  <c r="AF149" i="4"/>
  <c r="U177" i="4"/>
  <c r="AL177" i="4" s="1"/>
  <c r="V150" i="4"/>
  <c r="V177" i="4" s="1"/>
  <c r="U190" i="4"/>
  <c r="AK190" i="4" s="1"/>
  <c r="V163" i="4"/>
  <c r="V190" i="4" s="1"/>
  <c r="O140" i="4"/>
  <c r="M53" i="4"/>
  <c r="N53" i="4" s="1"/>
  <c r="N140" i="4" s="1"/>
  <c r="AI147" i="4"/>
  <c r="AH149" i="4"/>
  <c r="AG177" i="4"/>
  <c r="AS177" i="4" s="1"/>
  <c r="AG150" i="4"/>
  <c r="AI151" i="4"/>
  <c r="AA145" i="4"/>
  <c r="AE146" i="4"/>
  <c r="AA147" i="4"/>
  <c r="AE148" i="4"/>
  <c r="AA149" i="4"/>
  <c r="AG151" i="4"/>
  <c r="AC151" i="4"/>
  <c r="AO120" i="4"/>
  <c r="AL151" i="4"/>
  <c r="AL179" i="4"/>
  <c r="AX179" i="4" s="1"/>
  <c r="AL152" i="4"/>
  <c r="AL153" i="4"/>
  <c r="AJ153" i="4"/>
  <c r="AL181" i="4"/>
  <c r="AL154" i="4"/>
  <c r="AJ154" i="4"/>
  <c r="AL155" i="4"/>
  <c r="AJ155" i="4"/>
  <c r="AL156" i="4"/>
  <c r="AJ156" i="4"/>
  <c r="AL157" i="4"/>
  <c r="AJ184" i="4"/>
  <c r="AV184" i="4" s="1"/>
  <c r="AJ157" i="4"/>
  <c r="AL185" i="4"/>
  <c r="AX185" i="4" s="1"/>
  <c r="AL158" i="4"/>
  <c r="AJ185" i="4"/>
  <c r="AV185" i="4" s="1"/>
  <c r="AJ158" i="4"/>
  <c r="AH159" i="4"/>
  <c r="AD159" i="4"/>
  <c r="AL160" i="4"/>
  <c r="AJ160" i="4"/>
  <c r="D50" i="4"/>
  <c r="K50" i="4" s="1"/>
  <c r="AA151" i="4"/>
  <c r="AM120" i="4"/>
  <c r="AA150" i="4"/>
  <c r="AK161" i="4"/>
  <c r="AG189" i="4"/>
  <c r="AS189" i="4" s="1"/>
  <c r="AG162" i="4"/>
  <c r="AC162" i="4"/>
  <c r="AK163" i="4"/>
  <c r="AG191" i="4"/>
  <c r="AS191" i="4" s="1"/>
  <c r="AG164" i="4"/>
  <c r="AC164" i="4"/>
  <c r="AO128" i="4"/>
  <c r="AK165" i="4"/>
  <c r="AO136" i="4"/>
  <c r="AO129" i="4"/>
  <c r="AM137" i="4"/>
  <c r="AD145" i="4"/>
  <c r="AL145" i="4"/>
  <c r="AH146" i="4"/>
  <c r="AD147" i="4"/>
  <c r="AL147" i="4"/>
  <c r="AH148" i="4"/>
  <c r="AH175" i="4"/>
  <c r="AT175" i="4" s="1"/>
  <c r="AD149" i="4"/>
  <c r="AB150" i="4"/>
  <c r="AD151" i="4"/>
  <c r="AP120" i="4"/>
  <c r="AG179" i="4"/>
  <c r="AS179" i="4" s="1"/>
  <c r="AG152" i="4"/>
  <c r="AC179" i="4"/>
  <c r="AO179" i="4" s="1"/>
  <c r="AC152" i="4"/>
  <c r="AO121" i="4"/>
  <c r="AA179" i="4"/>
  <c r="AM179" i="4" s="1"/>
  <c r="AA152" i="4"/>
  <c r="AG153" i="4"/>
  <c r="AC153" i="4"/>
  <c r="AO122" i="4"/>
  <c r="AA153" i="4"/>
  <c r="AG154" i="4"/>
  <c r="AO123" i="4"/>
  <c r="AC154" i="4"/>
  <c r="AA154" i="4"/>
  <c r="AG155" i="4"/>
  <c r="AC155" i="4"/>
  <c r="AO124" i="4"/>
  <c r="AA155" i="4"/>
  <c r="AG156" i="4"/>
  <c r="AC156" i="4"/>
  <c r="AO125" i="4"/>
  <c r="AA156" i="4"/>
  <c r="AG184" i="4"/>
  <c r="AS184" i="4" s="1"/>
  <c r="AG157" i="4"/>
  <c r="AC184" i="4"/>
  <c r="AO184" i="4" s="1"/>
  <c r="AC157" i="4"/>
  <c r="AO126" i="4"/>
  <c r="AA184" i="4"/>
  <c r="AM184" i="4" s="1"/>
  <c r="AA157" i="4"/>
  <c r="AG158" i="4"/>
  <c r="AC185" i="4"/>
  <c r="AC158" i="4"/>
  <c r="AO131" i="4"/>
  <c r="AK159" i="4"/>
  <c r="AG160" i="4"/>
  <c r="AC160" i="4"/>
  <c r="AO135" i="4"/>
  <c r="AL161" i="4"/>
  <c r="AH189" i="4"/>
  <c r="AT189" i="4" s="1"/>
  <c r="AH162" i="4"/>
  <c r="AD189" i="4"/>
  <c r="AP189" i="4" s="1"/>
  <c r="AD162" i="4"/>
  <c r="AL163" i="4"/>
  <c r="AJ163" i="4"/>
  <c r="AH191" i="4"/>
  <c r="AT191" i="4" s="1"/>
  <c r="AH164" i="4"/>
  <c r="AD191" i="4"/>
  <c r="AP191" i="4" s="1"/>
  <c r="AD164" i="4"/>
  <c r="AP128" i="4"/>
  <c r="AL165" i="4"/>
  <c r="AJ165" i="4"/>
  <c r="AP136" i="4"/>
  <c r="AP129" i="4"/>
  <c r="AN137" i="4"/>
  <c r="AE145" i="4"/>
  <c r="AA146" i="4"/>
  <c r="AI146" i="4"/>
  <c r="AE147" i="4"/>
  <c r="AA175" i="4"/>
  <c r="AM175" i="4" s="1"/>
  <c r="AA148" i="4"/>
  <c r="AI148" i="4"/>
  <c r="AE149" i="4"/>
  <c r="AD150" i="4"/>
  <c r="AK151" i="4"/>
  <c r="AE151" i="4"/>
  <c r="AH179" i="4"/>
  <c r="AT179" i="4" s="1"/>
  <c r="AH152" i="4"/>
  <c r="AD152" i="4"/>
  <c r="AP121" i="4"/>
  <c r="AB179" i="4"/>
  <c r="AN179" i="4" s="1"/>
  <c r="AB152" i="4"/>
  <c r="AH153" i="4"/>
  <c r="AD153" i="4"/>
  <c r="AP122" i="4"/>
  <c r="AB153" i="4"/>
  <c r="AH154" i="4"/>
  <c r="AD154" i="4"/>
  <c r="AP123" i="4"/>
  <c r="AB154" i="4"/>
  <c r="AH155" i="4"/>
  <c r="AD182" i="4"/>
  <c r="AP182" i="4" s="1"/>
  <c r="AD155" i="4"/>
  <c r="AP124" i="4"/>
  <c r="AB182" i="4"/>
  <c r="AN182" i="4" s="1"/>
  <c r="AB155" i="4"/>
  <c r="AH183" i="4"/>
  <c r="AT183" i="4" s="1"/>
  <c r="AH156" i="4"/>
  <c r="AD156" i="4"/>
  <c r="AP125" i="4"/>
  <c r="AB156" i="4"/>
  <c r="AH184" i="4"/>
  <c r="AT184" i="4" s="1"/>
  <c r="AH157" i="4"/>
  <c r="AD184" i="4"/>
  <c r="AP184" i="4" s="1"/>
  <c r="AD157" i="4"/>
  <c r="AP126" i="4"/>
  <c r="AB184" i="4"/>
  <c r="AN184" i="4" s="1"/>
  <c r="AB157" i="4"/>
  <c r="AH185" i="4"/>
  <c r="AT185" i="4" s="1"/>
  <c r="AH158" i="4"/>
  <c r="AD185" i="4"/>
  <c r="AD158" i="4"/>
  <c r="AP131" i="4"/>
  <c r="AL159" i="4"/>
  <c r="AH160" i="4"/>
  <c r="AD160" i="4"/>
  <c r="AP135" i="4"/>
  <c r="AO137" i="4"/>
  <c r="M6" i="4"/>
  <c r="N6" i="4" s="1"/>
  <c r="N118" i="4" s="1"/>
  <c r="U146" i="4" s="1"/>
  <c r="AN119" i="4"/>
  <c r="AF151" i="4"/>
  <c r="AE179" i="4"/>
  <c r="AQ179" i="4" s="1"/>
  <c r="AE152" i="4"/>
  <c r="AE153" i="4"/>
  <c r="AE154" i="4"/>
  <c r="AE182" i="4"/>
  <c r="AQ182" i="4" s="1"/>
  <c r="AE155" i="4"/>
  <c r="AE156" i="4"/>
  <c r="AE184" i="4"/>
  <c r="AQ184" i="4" s="1"/>
  <c r="AE157" i="4"/>
  <c r="AP137" i="4"/>
  <c r="AP130" i="4"/>
  <c r="AF150" i="4"/>
  <c r="AH151" i="4"/>
  <c r="AF179" i="4"/>
  <c r="AR179" i="4" s="1"/>
  <c r="AF152" i="4"/>
  <c r="AF153" i="4"/>
  <c r="AF154" i="4"/>
  <c r="AF182" i="4"/>
  <c r="AR182" i="4" s="1"/>
  <c r="AF155" i="4"/>
  <c r="AF156" i="4"/>
  <c r="AF184" i="4"/>
  <c r="AR184" i="4" s="1"/>
  <c r="AF157" i="4"/>
  <c r="AG161" i="4"/>
  <c r="AC161" i="4"/>
  <c r="AO132" i="4"/>
  <c r="AK189" i="4"/>
  <c r="AW189" i="4" s="1"/>
  <c r="AK162" i="4"/>
  <c r="AI189" i="4"/>
  <c r="AU189" i="4" s="1"/>
  <c r="AI162" i="4"/>
  <c r="AG163" i="4"/>
  <c r="AC190" i="4"/>
  <c r="AO190" i="4" s="1"/>
  <c r="AC163" i="4"/>
  <c r="AO127" i="4"/>
  <c r="AK191" i="4"/>
  <c r="AW191" i="4" s="1"/>
  <c r="AK164" i="4"/>
  <c r="AI191" i="4"/>
  <c r="AU191" i="4" s="1"/>
  <c r="AI164" i="4"/>
  <c r="AG165" i="4"/>
  <c r="AC165" i="4"/>
  <c r="AO133" i="4"/>
  <c r="AP117" i="4"/>
  <c r="AD146" i="4"/>
  <c r="AP134" i="4"/>
  <c r="AD175" i="4"/>
  <c r="AP175" i="4" s="1"/>
  <c r="AD148" i="4"/>
  <c r="AC150" i="4"/>
  <c r="AK179" i="4"/>
  <c r="AW179" i="4" s="1"/>
  <c r="AK152" i="4"/>
  <c r="AI179" i="4"/>
  <c r="AU179" i="4" s="1"/>
  <c r="AI152" i="4"/>
  <c r="AK153" i="4"/>
  <c r="AI153" i="4"/>
  <c r="AK154" i="4"/>
  <c r="AI154" i="4"/>
  <c r="AK182" i="4"/>
  <c r="AK155" i="4"/>
  <c r="AI182" i="4"/>
  <c r="AI155" i="4"/>
  <c r="AK156" i="4"/>
  <c r="AI156" i="4"/>
  <c r="AK184" i="4"/>
  <c r="AW184" i="4" s="1"/>
  <c r="AK157" i="4"/>
  <c r="AI184" i="4"/>
  <c r="AU184" i="4" s="1"/>
  <c r="AI157" i="4"/>
  <c r="AK185" i="4"/>
  <c r="AW185" i="4" s="1"/>
  <c r="AK158" i="4"/>
  <c r="AI185" i="4"/>
  <c r="AU185" i="4" s="1"/>
  <c r="AI158" i="4"/>
  <c r="AG159" i="4"/>
  <c r="AC159" i="4"/>
  <c r="AK160" i="4"/>
  <c r="AI160" i="4"/>
  <c r="AH161" i="4"/>
  <c r="AD161" i="4"/>
  <c r="AP132" i="4"/>
  <c r="AL189" i="4"/>
  <c r="AX189" i="4" s="1"/>
  <c r="AL162" i="4"/>
  <c r="AH163" i="4"/>
  <c r="AD163" i="4"/>
  <c r="AP127" i="4"/>
  <c r="AL191" i="4"/>
  <c r="AX191" i="4" s="1"/>
  <c r="AL164" i="4"/>
  <c r="AH165" i="4"/>
  <c r="AD165" i="4"/>
  <c r="AP133" i="4"/>
  <c r="AE185" i="4"/>
  <c r="AE158" i="4"/>
  <c r="AE160" i="4"/>
  <c r="AA161" i="4"/>
  <c r="AI161" i="4"/>
  <c r="AE162" i="4"/>
  <c r="AA163" i="4"/>
  <c r="AI163" i="4"/>
  <c r="AE191" i="4"/>
  <c r="AQ191" i="4" s="1"/>
  <c r="AE164" i="4"/>
  <c r="AA165" i="4"/>
  <c r="AI165" i="4"/>
  <c r="AF185" i="4"/>
  <c r="AR185" i="4" s="1"/>
  <c r="AF158" i="4"/>
  <c r="AB159" i="4"/>
  <c r="AJ159" i="4"/>
  <c r="AF160" i="4"/>
  <c r="AB161" i="4"/>
  <c r="AJ161" i="4"/>
  <c r="AF189" i="4"/>
  <c r="AR189" i="4" s="1"/>
  <c r="AF162" i="4"/>
  <c r="AB163" i="4"/>
  <c r="AF191" i="4"/>
  <c r="AR191" i="4" s="1"/>
  <c r="AF164" i="4"/>
  <c r="AB165" i="4"/>
  <c r="P145" i="4"/>
  <c r="AA185" i="4"/>
  <c r="AM185" i="4" s="1"/>
  <c r="AM212" i="4" s="1"/>
  <c r="AE159" i="4"/>
  <c r="AA160" i="4"/>
  <c r="AE161" i="4"/>
  <c r="AM132" i="4"/>
  <c r="AA189" i="4"/>
  <c r="AM189" i="4" s="1"/>
  <c r="AA162" i="4"/>
  <c r="AE163" i="4"/>
  <c r="AM127" i="4"/>
  <c r="AA191" i="4"/>
  <c r="AM191" i="4" s="1"/>
  <c r="AA164" i="4"/>
  <c r="AE165" i="4"/>
  <c r="AM133" i="4"/>
  <c r="N146" i="4"/>
  <c r="AB185" i="4"/>
  <c r="AB158" i="4"/>
  <c r="AF159" i="4"/>
  <c r="AB160" i="4"/>
  <c r="AF161" i="4"/>
  <c r="AN132" i="4"/>
  <c r="AB189" i="4"/>
  <c r="AN189" i="4" s="1"/>
  <c r="AB162" i="4"/>
  <c r="AJ189" i="4"/>
  <c r="AV189" i="4" s="1"/>
  <c r="AJ162" i="4"/>
  <c r="AF163" i="4"/>
  <c r="AB191" i="4"/>
  <c r="AN191" i="4" s="1"/>
  <c r="AB164" i="4"/>
  <c r="AJ191" i="4"/>
  <c r="AV191" i="4" s="1"/>
  <c r="AJ164" i="4"/>
  <c r="AF165" i="4"/>
  <c r="AA159" i="4"/>
  <c r="M2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17" i="2"/>
  <c r="M3" i="2"/>
  <c r="AE190" i="4" l="1"/>
  <c r="AQ190" i="4" s="1"/>
  <c r="AE189" i="4"/>
  <c r="AQ189" i="4" s="1"/>
  <c r="AD179" i="4"/>
  <c r="AP179" i="4" s="1"/>
  <c r="AI175" i="4"/>
  <c r="AA183" i="4"/>
  <c r="AM183" i="4" s="1"/>
  <c r="AC182" i="4"/>
  <c r="AO182" i="4" s="1"/>
  <c r="AB175" i="4"/>
  <c r="AN175" i="4" s="1"/>
  <c r="AH190" i="4"/>
  <c r="AT190" i="4" s="1"/>
  <c r="AL190" i="4"/>
  <c r="AX190" i="4" s="1"/>
  <c r="AG182" i="4"/>
  <c r="AS182" i="4" s="1"/>
  <c r="AC177" i="4"/>
  <c r="AO177" i="4" s="1"/>
  <c r="AF177" i="4"/>
  <c r="AR177" i="4" s="1"/>
  <c r="AH182" i="4"/>
  <c r="AT182" i="4" s="1"/>
  <c r="AE175" i="4"/>
  <c r="AQ175" i="4" s="1"/>
  <c r="AI190" i="4"/>
  <c r="AU190" i="4" s="1"/>
  <c r="AF175" i="4"/>
  <c r="AR175" i="4" s="1"/>
  <c r="V153" i="4"/>
  <c r="V180" i="4" s="1"/>
  <c r="AB190" i="4"/>
  <c r="AN190" i="4" s="1"/>
  <c r="AA182" i="4"/>
  <c r="AM182" i="4" s="1"/>
  <c r="AL182" i="4"/>
  <c r="AC175" i="4"/>
  <c r="AO175" i="4" s="1"/>
  <c r="AA190" i="4"/>
  <c r="AM190" i="4" s="1"/>
  <c r="AD180" i="4"/>
  <c r="AP180" i="4" s="1"/>
  <c r="AI180" i="4"/>
  <c r="AU180" i="4" s="1"/>
  <c r="AK180" i="4"/>
  <c r="AW180" i="4" s="1"/>
  <c r="AF180" i="4"/>
  <c r="AR180" i="4" s="1"/>
  <c r="AC180" i="4"/>
  <c r="AO180" i="4" s="1"/>
  <c r="AE180" i="4"/>
  <c r="AQ180" i="4" s="1"/>
  <c r="AB180" i="4"/>
  <c r="AN180" i="4" s="1"/>
  <c r="AA178" i="4"/>
  <c r="AM178" i="4" s="1"/>
  <c r="AF181" i="4"/>
  <c r="AR181" i="4" s="1"/>
  <c r="AB181" i="4"/>
  <c r="AN181" i="4" s="1"/>
  <c r="AC181" i="4"/>
  <c r="AO181" i="4" s="1"/>
  <c r="AC178" i="4"/>
  <c r="AO178" i="4" s="1"/>
  <c r="AF190" i="4"/>
  <c r="AR190" i="4" s="1"/>
  <c r="AD190" i="4"/>
  <c r="AP190" i="4" s="1"/>
  <c r="AG190" i="4"/>
  <c r="AS190" i="4" s="1"/>
  <c r="AE183" i="4"/>
  <c r="AQ183" i="4" s="1"/>
  <c r="AD177" i="4"/>
  <c r="AP177" i="4" s="1"/>
  <c r="AG180" i="4"/>
  <c r="AS180" i="4" s="1"/>
  <c r="AJ180" i="4"/>
  <c r="AV180" i="4" s="1"/>
  <c r="AB183" i="4"/>
  <c r="AN183" i="4" s="1"/>
  <c r="AC183" i="4"/>
  <c r="AO183" i="4" s="1"/>
  <c r="AG181" i="4"/>
  <c r="AS181" i="4" s="1"/>
  <c r="AI178" i="4"/>
  <c r="AU178" i="4" s="1"/>
  <c r="AK183" i="4"/>
  <c r="AW183" i="4" s="1"/>
  <c r="AK181" i="4"/>
  <c r="AK208" i="4" s="1"/>
  <c r="AF178" i="4"/>
  <c r="AR178" i="4" s="1"/>
  <c r="AD181" i="4"/>
  <c r="AP181" i="4" s="1"/>
  <c r="AI202" i="4"/>
  <c r="AD178" i="4"/>
  <c r="AP178" i="4" s="1"/>
  <c r="AL180" i="4"/>
  <c r="AX180" i="4" s="1"/>
  <c r="AF183" i="4"/>
  <c r="AR183" i="4" s="1"/>
  <c r="AH180" i="4"/>
  <c r="AT180" i="4" s="1"/>
  <c r="AG183" i="4"/>
  <c r="AS183" i="4" s="1"/>
  <c r="AE181" i="4"/>
  <c r="AQ181" i="4" s="1"/>
  <c r="AD183" i="4"/>
  <c r="AP183" i="4" s="1"/>
  <c r="AH181" i="4"/>
  <c r="AT181" i="4" s="1"/>
  <c r="AE178" i="4"/>
  <c r="AQ178" i="4" s="1"/>
  <c r="AJ190" i="4"/>
  <c r="AJ217" i="4" s="1"/>
  <c r="AA181" i="4"/>
  <c r="AM181" i="4" s="1"/>
  <c r="AJ181" i="4"/>
  <c r="AV181" i="4" s="1"/>
  <c r="AI183" i="4"/>
  <c r="AU183" i="4" s="1"/>
  <c r="AH178" i="4"/>
  <c r="AT178" i="4" s="1"/>
  <c r="AK178" i="4"/>
  <c r="AK205" i="4" s="1"/>
  <c r="AJ183" i="4"/>
  <c r="AV183" i="4" s="1"/>
  <c r="AL208" i="4"/>
  <c r="AB212" i="4"/>
  <c r="AK209" i="4"/>
  <c r="AC212" i="4"/>
  <c r="AD212" i="4"/>
  <c r="AE212" i="4"/>
  <c r="AJ218" i="4"/>
  <c r="AV164" i="4"/>
  <c r="AV218" i="4" s="1"/>
  <c r="AB216" i="4"/>
  <c r="AN162" i="4"/>
  <c r="AN216" i="4" s="1"/>
  <c r="AR159" i="4"/>
  <c r="AL216" i="4"/>
  <c r="AX162" i="4"/>
  <c r="AX216" i="4" s="1"/>
  <c r="AI212" i="4"/>
  <c r="AU158" i="4"/>
  <c r="AU212" i="4" s="1"/>
  <c r="AU156" i="4"/>
  <c r="AI208" i="4"/>
  <c r="AU154" i="4"/>
  <c r="AU208" i="4" s="1"/>
  <c r="AI206" i="4"/>
  <c r="AU152" i="4"/>
  <c r="AU206" i="4" s="1"/>
  <c r="AR156" i="4"/>
  <c r="AF206" i="4"/>
  <c r="AR152" i="4"/>
  <c r="AR206" i="4" s="1"/>
  <c r="AQ156" i="4"/>
  <c r="AE206" i="4"/>
  <c r="AQ152" i="4"/>
  <c r="AQ206" i="4" s="1"/>
  <c r="AD209" i="4"/>
  <c r="AP155" i="4"/>
  <c r="AP209" i="4" s="1"/>
  <c r="AT153" i="4"/>
  <c r="AO156" i="4"/>
  <c r="AS154" i="4"/>
  <c r="AX145" i="4"/>
  <c r="AG218" i="4"/>
  <c r="AS164" i="4"/>
  <c r="AS218" i="4" s="1"/>
  <c r="AM151" i="4"/>
  <c r="AP159" i="4"/>
  <c r="AJ211" i="4"/>
  <c r="AV157" i="4"/>
  <c r="AV211" i="4" s="1"/>
  <c r="AJ209" i="4"/>
  <c r="AV153" i="4"/>
  <c r="AO146" i="4"/>
  <c r="U186" i="4"/>
  <c r="V159" i="4"/>
  <c r="V186" i="4" s="1"/>
  <c r="AL202" i="4"/>
  <c r="AX148" i="4"/>
  <c r="AX202" i="4" s="1"/>
  <c r="U187" i="4"/>
  <c r="V160" i="4"/>
  <c r="V187" i="4" s="1"/>
  <c r="AB178" i="4"/>
  <c r="AN178" i="4" s="1"/>
  <c r="AJ175" i="4"/>
  <c r="U188" i="4"/>
  <c r="V161" i="4"/>
  <c r="V188" i="4" s="1"/>
  <c r="AC217" i="4"/>
  <c r="AO163" i="4"/>
  <c r="AO217" i="4" s="1"/>
  <c r="AT154" i="4"/>
  <c r="AQ151" i="4"/>
  <c r="AM146" i="4"/>
  <c r="AL217" i="4"/>
  <c r="AX163" i="4"/>
  <c r="AC211" i="4"/>
  <c r="AO157" i="4"/>
  <c r="AO211" i="4" s="1"/>
  <c r="AG209" i="4"/>
  <c r="AS155" i="4"/>
  <c r="AS209" i="4" s="1"/>
  <c r="AA206" i="4"/>
  <c r="AM152" i="4"/>
  <c r="AM206" i="4" s="1"/>
  <c r="AP151" i="4"/>
  <c r="AH202" i="4"/>
  <c r="AT148" i="4"/>
  <c r="AT202" i="4" s="1"/>
  <c r="AG204" i="4"/>
  <c r="AS150" i="4"/>
  <c r="AS204" i="4" s="1"/>
  <c r="AB202" i="4"/>
  <c r="AN148" i="4"/>
  <c r="AN202" i="4" s="1"/>
  <c r="AK202" i="4"/>
  <c r="AQ150" i="4"/>
  <c r="AS145" i="4"/>
  <c r="AR146" i="4"/>
  <c r="AN159" i="4"/>
  <c r="AK212" i="4"/>
  <c r="AW158" i="4"/>
  <c r="AW212" i="4" s="1"/>
  <c r="AW156" i="4"/>
  <c r="AK206" i="4"/>
  <c r="AW152" i="4"/>
  <c r="AW206" i="4" s="1"/>
  <c r="AP146" i="4"/>
  <c r="AF209" i="4"/>
  <c r="AR155" i="4"/>
  <c r="AR209" i="4" s="1"/>
  <c r="AT151" i="4"/>
  <c r="AE209" i="4"/>
  <c r="AQ155" i="4"/>
  <c r="AQ209" i="4" s="1"/>
  <c r="AR151" i="4"/>
  <c r="AD211" i="4"/>
  <c r="AP157" i="4"/>
  <c r="AP211" i="4" s="1"/>
  <c r="AH209" i="4"/>
  <c r="AT155" i="4"/>
  <c r="AT209" i="4" s="1"/>
  <c r="AB206" i="4"/>
  <c r="AN152" i="4"/>
  <c r="AN206" i="4" s="1"/>
  <c r="AS156" i="4"/>
  <c r="AA207" i="4"/>
  <c r="AM153" i="4"/>
  <c r="AM207" i="4" s="1"/>
  <c r="AP145" i="4"/>
  <c r="AK217" i="4"/>
  <c r="O139" i="4"/>
  <c r="M50" i="4"/>
  <c r="N50" i="4" s="1"/>
  <c r="N139" i="4" s="1"/>
  <c r="O146" i="4" s="1"/>
  <c r="AL211" i="4"/>
  <c r="AX157" i="4"/>
  <c r="AX211" i="4" s="1"/>
  <c r="AL209" i="4"/>
  <c r="AX153" i="4"/>
  <c r="AC205" i="4"/>
  <c r="AO151" i="4"/>
  <c r="AC202" i="4"/>
  <c r="AO148" i="4"/>
  <c r="AO202" i="4" s="1"/>
  <c r="AU145" i="4"/>
  <c r="AS146" i="4"/>
  <c r="AJ177" i="4"/>
  <c r="AJ204" i="4" s="1"/>
  <c r="AX146" i="4"/>
  <c r="AE177" i="4"/>
  <c r="AQ177" i="4" s="1"/>
  <c r="AL218" i="4"/>
  <c r="AX164" i="4"/>
  <c r="AX218" i="4" s="1"/>
  <c r="AP156" i="4"/>
  <c r="AB218" i="4"/>
  <c r="AN164" i="4"/>
  <c r="AN218" i="4" s="1"/>
  <c r="AE217" i="4"/>
  <c r="AQ163" i="4"/>
  <c r="AQ217" i="4" s="1"/>
  <c r="AF212" i="4"/>
  <c r="AR158" i="4"/>
  <c r="AR212" i="4" s="1"/>
  <c r="AI217" i="4"/>
  <c r="AU163" i="4"/>
  <c r="AU217" i="4" s="1"/>
  <c r="AG217" i="4"/>
  <c r="AS163" i="4"/>
  <c r="AS217" i="4" s="1"/>
  <c r="AH210" i="4"/>
  <c r="AT156" i="4"/>
  <c r="AT210" i="4" s="1"/>
  <c r="AB207" i="4"/>
  <c r="AN153" i="4"/>
  <c r="AN207" i="4" s="1"/>
  <c r="AA202" i="4"/>
  <c r="AM148" i="4"/>
  <c r="AM202" i="4" s="1"/>
  <c r="AD218" i="4"/>
  <c r="AP164" i="4"/>
  <c r="AP218" i="4" s="1"/>
  <c r="AO160" i="4"/>
  <c r="AG211" i="4"/>
  <c r="AS157" i="4"/>
  <c r="AS211" i="4" s="1"/>
  <c r="AA208" i="4"/>
  <c r="AM154" i="4"/>
  <c r="AM208" i="4" s="1"/>
  <c r="AN150" i="4"/>
  <c r="AM150" i="4"/>
  <c r="AS151" i="4"/>
  <c r="U176" i="4"/>
  <c r="V149" i="4"/>
  <c r="V176" i="4" s="1"/>
  <c r="AN146" i="4"/>
  <c r="AJ206" i="4"/>
  <c r="AV152" i="4"/>
  <c r="AV206" i="4" s="1"/>
  <c r="AF218" i="4"/>
  <c r="AR164" i="4"/>
  <c r="AR218" i="4" s="1"/>
  <c r="AM161" i="4"/>
  <c r="AF217" i="4"/>
  <c r="AR163" i="4"/>
  <c r="AR217" i="4" s="1"/>
  <c r="P146" i="4"/>
  <c r="N147" i="4"/>
  <c r="AA216" i="4"/>
  <c r="AM162" i="4"/>
  <c r="AM216" i="4" s="1"/>
  <c r="AQ159" i="4"/>
  <c r="AD217" i="4"/>
  <c r="AP163" i="4"/>
  <c r="AP217" i="4" s="1"/>
  <c r="AO159" i="4"/>
  <c r="AI211" i="4"/>
  <c r="AU157" i="4"/>
  <c r="AU211" i="4" s="1"/>
  <c r="AI209" i="4"/>
  <c r="AU153" i="4"/>
  <c r="AC204" i="4"/>
  <c r="AO150" i="4"/>
  <c r="AO204" i="4" s="1"/>
  <c r="AI218" i="4"/>
  <c r="AU164" i="4"/>
  <c r="AU218" i="4" s="1"/>
  <c r="AR154" i="4"/>
  <c r="AF204" i="4"/>
  <c r="AR150" i="4"/>
  <c r="AR204" i="4" s="1"/>
  <c r="AQ154" i="4"/>
  <c r="AP160" i="4"/>
  <c r="AH211" i="4"/>
  <c r="AT157" i="4"/>
  <c r="AT211" i="4" s="1"/>
  <c r="AN154" i="4"/>
  <c r="AQ145" i="4"/>
  <c r="AD216" i="4"/>
  <c r="AP162" i="4"/>
  <c r="AP216" i="4" s="1"/>
  <c r="AG212" i="4"/>
  <c r="AS158" i="4"/>
  <c r="AS212" i="4" s="1"/>
  <c r="AA209" i="4"/>
  <c r="AM155" i="4"/>
  <c r="AM209" i="4" s="1"/>
  <c r="AC206" i="4"/>
  <c r="AO152" i="4"/>
  <c r="AO206" i="4" s="1"/>
  <c r="AB177" i="4"/>
  <c r="AN177" i="4" s="1"/>
  <c r="AA177" i="4"/>
  <c r="AM177" i="4" s="1"/>
  <c r="AJ212" i="4"/>
  <c r="AV158" i="4"/>
  <c r="AV212" i="4" s="1"/>
  <c r="AV156" i="4"/>
  <c r="AV210" i="4" s="1"/>
  <c r="AV154" i="4"/>
  <c r="AL206" i="4"/>
  <c r="AX152" i="4"/>
  <c r="AX206" i="4" s="1"/>
  <c r="AG178" i="4"/>
  <c r="AS178" i="4" s="1"/>
  <c r="AQ146" i="4"/>
  <c r="AG202" i="4"/>
  <c r="AS148" i="4"/>
  <c r="AS202" i="4" s="1"/>
  <c r="AT145" i="4"/>
  <c r="AK177" i="4"/>
  <c r="AK204" i="4" s="1"/>
  <c r="AI177" i="4"/>
  <c r="AI204" i="4" s="1"/>
  <c r="AW146" i="4"/>
  <c r="AM160" i="4"/>
  <c r="AE218" i="4"/>
  <c r="AQ164" i="4"/>
  <c r="AQ218" i="4" s="1"/>
  <c r="AB217" i="4"/>
  <c r="AN163" i="4"/>
  <c r="AN217" i="4" s="1"/>
  <c r="AR160" i="4"/>
  <c r="AA217" i="4"/>
  <c r="AM163" i="4"/>
  <c r="AM217" i="4" s="1"/>
  <c r="AQ160" i="4"/>
  <c r="AI216" i="4"/>
  <c r="AU162" i="4"/>
  <c r="AU216" i="4" s="1"/>
  <c r="U173" i="4"/>
  <c r="V146" i="4"/>
  <c r="V173" i="4" s="1"/>
  <c r="AH212" i="4"/>
  <c r="AT158" i="4"/>
  <c r="AT212" i="4" s="1"/>
  <c r="AB209" i="4"/>
  <c r="AN155" i="4"/>
  <c r="AN209" i="4" s="1"/>
  <c r="AD206" i="4"/>
  <c r="AP152" i="4"/>
  <c r="AP206" i="4" s="1"/>
  <c r="AP150" i="4"/>
  <c r="AH218" i="4"/>
  <c r="AT164" i="4"/>
  <c r="AT218" i="4" s="1"/>
  <c r="AS160" i="4"/>
  <c r="AA210" i="4"/>
  <c r="AM156" i="4"/>
  <c r="AM210" i="4" s="1"/>
  <c r="AO154" i="4"/>
  <c r="AO208" i="4" s="1"/>
  <c r="AC207" i="4"/>
  <c r="AO153" i="4"/>
  <c r="AO207" i="4" s="1"/>
  <c r="AC216" i="4"/>
  <c r="AO162" i="4"/>
  <c r="AO216" i="4" s="1"/>
  <c r="AM145" i="4"/>
  <c r="AR145" i="4"/>
  <c r="U192" i="4"/>
  <c r="V165" i="4"/>
  <c r="V192" i="4" s="1"/>
  <c r="AF202" i="4"/>
  <c r="AR148" i="4"/>
  <c r="AT150" i="4"/>
  <c r="AT204" i="4" s="1"/>
  <c r="AT163" i="4"/>
  <c r="AK211" i="4"/>
  <c r="AW157" i="4"/>
  <c r="AW211" i="4" s="1"/>
  <c r="AD202" i="4"/>
  <c r="AP148" i="4"/>
  <c r="AP202" i="4" s="1"/>
  <c r="AR153" i="4"/>
  <c r="AE211" i="4"/>
  <c r="AQ157" i="4"/>
  <c r="AQ211" i="4" s="1"/>
  <c r="AB210" i="4"/>
  <c r="AN156" i="4"/>
  <c r="AN210" i="4" s="1"/>
  <c r="AP153" i="4"/>
  <c r="AH216" i="4"/>
  <c r="AT162" i="4"/>
  <c r="AT216" i="4" s="1"/>
  <c r="AA211" i="4"/>
  <c r="AM157" i="4"/>
  <c r="AM211" i="4" s="1"/>
  <c r="AG206" i="4"/>
  <c r="AS152" i="4"/>
  <c r="AS206" i="4" s="1"/>
  <c r="AT146" i="4"/>
  <c r="AC218" i="4"/>
  <c r="AO164" i="4"/>
  <c r="AO218" i="4" s="1"/>
  <c r="AA212" i="4"/>
  <c r="AL212" i="4"/>
  <c r="AX158" i="4"/>
  <c r="AX212" i="4" s="1"/>
  <c r="AL210" i="4"/>
  <c r="AX156" i="4"/>
  <c r="AX210" i="4" s="1"/>
  <c r="AX151" i="4"/>
  <c r="AX205" i="4" s="1"/>
  <c r="AJ205" i="4"/>
  <c r="AV151" i="4"/>
  <c r="AV205" i="4" s="1"/>
  <c r="AW145" i="4"/>
  <c r="AL204" i="4"/>
  <c r="AX150" i="4"/>
  <c r="AX204" i="4" s="1"/>
  <c r="V147" i="4"/>
  <c r="V174" i="4" s="1"/>
  <c r="U174" i="4"/>
  <c r="AH177" i="4"/>
  <c r="AH204" i="4" s="1"/>
  <c r="AN145" i="4"/>
  <c r="AM159" i="4"/>
  <c r="AN160" i="4"/>
  <c r="AJ216" i="4"/>
  <c r="AV162" i="4"/>
  <c r="AV216" i="4" s="1"/>
  <c r="AS159" i="4"/>
  <c r="AK207" i="4"/>
  <c r="AW153" i="4"/>
  <c r="AW207" i="4" s="1"/>
  <c r="AK218" i="4"/>
  <c r="AW164" i="4"/>
  <c r="AW218" i="4" s="1"/>
  <c r="AF211" i="4"/>
  <c r="AR157" i="4"/>
  <c r="AR211" i="4" s="1"/>
  <c r="AE207" i="4"/>
  <c r="AQ153" i="4"/>
  <c r="AQ207" i="4" s="1"/>
  <c r="AA218" i="4"/>
  <c r="AM164" i="4"/>
  <c r="AM218" i="4" s="1"/>
  <c r="AF216" i="4"/>
  <c r="AR162" i="4"/>
  <c r="AR216" i="4" s="1"/>
  <c r="AE216" i="4"/>
  <c r="AQ162" i="4"/>
  <c r="AQ216" i="4" s="1"/>
  <c r="AK216" i="4"/>
  <c r="AW162" i="4"/>
  <c r="AW216" i="4" s="1"/>
  <c r="AB211" i="4"/>
  <c r="AN157" i="4"/>
  <c r="AN211" i="4" s="1"/>
  <c r="AP154" i="4"/>
  <c r="AH206" i="4"/>
  <c r="AT152" i="4"/>
  <c r="AT206" i="4" s="1"/>
  <c r="AU146" i="4"/>
  <c r="AC209" i="4"/>
  <c r="AO155" i="4"/>
  <c r="AO209" i="4" s="1"/>
  <c r="AG207" i="4"/>
  <c r="AS153" i="4"/>
  <c r="AG216" i="4"/>
  <c r="AS162" i="4"/>
  <c r="AS216" i="4" s="1"/>
  <c r="AL178" i="4"/>
  <c r="AL205" i="4" s="1"/>
  <c r="AE202" i="4"/>
  <c r="AQ148" i="4"/>
  <c r="AQ202" i="4" s="1"/>
  <c r="AI205" i="4"/>
  <c r="AU151" i="4"/>
  <c r="AU205" i="4" s="1"/>
  <c r="AV145" i="4"/>
  <c r="AN151" i="4"/>
  <c r="AJ202" i="4"/>
  <c r="AO145" i="4"/>
  <c r="U172" i="4"/>
  <c r="V145" i="4"/>
  <c r="V172" i="4" s="1"/>
  <c r="AI223" i="2"/>
  <c r="AJ223" i="2"/>
  <c r="AK223" i="2"/>
  <c r="AL223" i="2"/>
  <c r="AM223" i="2"/>
  <c r="AN223" i="2"/>
  <c r="AO223" i="2"/>
  <c r="AP223" i="2"/>
  <c r="AQ223" i="2"/>
  <c r="AR223" i="2"/>
  <c r="AS223" i="2"/>
  <c r="AT223" i="2"/>
  <c r="AU223" i="2"/>
  <c r="AV223" i="2"/>
  <c r="AW223" i="2"/>
  <c r="AX223" i="2"/>
  <c r="AM219" i="2"/>
  <c r="AN219" i="2"/>
  <c r="AO219" i="2"/>
  <c r="AP219" i="2"/>
  <c r="AQ219" i="2"/>
  <c r="AR219" i="2"/>
  <c r="AS219" i="2"/>
  <c r="AT219" i="2"/>
  <c r="AU219" i="2"/>
  <c r="AV219" i="2"/>
  <c r="AW219" i="2"/>
  <c r="AK220" i="2"/>
  <c r="AL220" i="2"/>
  <c r="AM220" i="2"/>
  <c r="AN220" i="2"/>
  <c r="AO220" i="2"/>
  <c r="AP220" i="2"/>
  <c r="AQ220" i="2"/>
  <c r="AR220" i="2"/>
  <c r="AS220" i="2"/>
  <c r="AT220" i="2"/>
  <c r="AU220" i="2"/>
  <c r="AV220" i="2"/>
  <c r="AW220" i="2"/>
  <c r="AX220" i="2"/>
  <c r="AT222" i="2"/>
  <c r="AU222" i="2"/>
  <c r="AV222" i="2"/>
  <c r="AW222" i="2"/>
  <c r="AV200" i="2"/>
  <c r="AN201" i="2"/>
  <c r="AO201" i="2"/>
  <c r="AP201" i="2"/>
  <c r="AQ201" i="2"/>
  <c r="AR201" i="2"/>
  <c r="AS201" i="2"/>
  <c r="AT201" i="2"/>
  <c r="AU201" i="2"/>
  <c r="AU202" i="2"/>
  <c r="AV202" i="2"/>
  <c r="AW202" i="2"/>
  <c r="AU203" i="2"/>
  <c r="AV203" i="2"/>
  <c r="AW203" i="2"/>
  <c r="AX203" i="2"/>
  <c r="AU204" i="2"/>
  <c r="AV204" i="2"/>
  <c r="AW204" i="2"/>
  <c r="AW205" i="2"/>
  <c r="AW208" i="2"/>
  <c r="AX208" i="2"/>
  <c r="AU209" i="2"/>
  <c r="AV209" i="2"/>
  <c r="AW209" i="2"/>
  <c r="AX209" i="2"/>
  <c r="AN212" i="2"/>
  <c r="AO212" i="2"/>
  <c r="AP212" i="2"/>
  <c r="AQ212" i="2"/>
  <c r="AT213" i="2"/>
  <c r="AU213" i="2"/>
  <c r="AV213" i="2"/>
  <c r="AW213" i="2"/>
  <c r="AT214" i="2"/>
  <c r="AU214" i="2"/>
  <c r="AV214" i="2"/>
  <c r="AW214" i="2"/>
  <c r="AX214" i="2"/>
  <c r="AW215" i="2"/>
  <c r="AX215" i="2"/>
  <c r="AV217" i="2"/>
  <c r="AW217" i="2"/>
  <c r="C50" i="2"/>
  <c r="B50" i="2"/>
  <c r="L18" i="2"/>
  <c r="N19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12" i="2"/>
  <c r="D13" i="2"/>
  <c r="D14" i="2"/>
  <c r="D15" i="2"/>
  <c r="D16" i="2"/>
  <c r="D17" i="2"/>
  <c r="D18" i="2"/>
  <c r="D19" i="2"/>
  <c r="K19" i="2" s="1"/>
  <c r="D20" i="2"/>
  <c r="D21" i="2"/>
  <c r="D22" i="2"/>
  <c r="D23" i="2"/>
  <c r="D24" i="2"/>
  <c r="D25" i="2"/>
  <c r="D26" i="2"/>
  <c r="D27" i="2"/>
  <c r="K27" i="2" s="1"/>
  <c r="D28" i="2"/>
  <c r="D3" i="2"/>
  <c r="D4" i="2"/>
  <c r="D5" i="2"/>
  <c r="D6" i="2"/>
  <c r="D7" i="2"/>
  <c r="D8" i="2"/>
  <c r="D9" i="2"/>
  <c r="D10" i="2"/>
  <c r="D11" i="2"/>
  <c r="D2" i="2"/>
  <c r="C19" i="2"/>
  <c r="B19" i="2"/>
  <c r="N117" i="2"/>
  <c r="U145" i="2" s="1"/>
  <c r="U172" i="2" s="1"/>
  <c r="AG145" i="2"/>
  <c r="AS145" i="2"/>
  <c r="AG117" i="2"/>
  <c r="U117" i="2"/>
  <c r="N120" i="2"/>
  <c r="N122" i="2"/>
  <c r="N123" i="2"/>
  <c r="N124" i="2"/>
  <c r="N126" i="2"/>
  <c r="N127" i="2"/>
  <c r="N128" i="2"/>
  <c r="N129" i="2"/>
  <c r="N130" i="2"/>
  <c r="N134" i="2"/>
  <c r="N135" i="2"/>
  <c r="N136" i="2"/>
  <c r="M56" i="2"/>
  <c r="M54" i="2"/>
  <c r="M53" i="2"/>
  <c r="M51" i="2"/>
  <c r="M49" i="2"/>
  <c r="M48" i="2"/>
  <c r="M45" i="2"/>
  <c r="M44" i="2"/>
  <c r="M43" i="2"/>
  <c r="M42" i="2"/>
  <c r="M41" i="2"/>
  <c r="M37" i="2"/>
  <c r="M35" i="2"/>
  <c r="M31" i="2"/>
  <c r="M30" i="2"/>
  <c r="M29" i="2"/>
  <c r="M28" i="2"/>
  <c r="M27" i="2"/>
  <c r="M25" i="2"/>
  <c r="M22" i="2"/>
  <c r="M21" i="2"/>
  <c r="M20" i="2"/>
  <c r="M18" i="2"/>
  <c r="M17" i="2"/>
  <c r="M16" i="2"/>
  <c r="M14" i="2"/>
  <c r="M13" i="2"/>
  <c r="M12" i="2"/>
  <c r="M11" i="2"/>
  <c r="M10" i="2"/>
  <c r="M8" i="2"/>
  <c r="M7" i="2"/>
  <c r="M5" i="2"/>
  <c r="M4" i="2"/>
  <c r="M23" i="2"/>
  <c r="M26" i="2"/>
  <c r="M32" i="2"/>
  <c r="M33" i="2"/>
  <c r="M34" i="2"/>
  <c r="M36" i="2"/>
  <c r="M40" i="2"/>
  <c r="K3" i="2"/>
  <c r="K4" i="2"/>
  <c r="K5" i="2"/>
  <c r="K6" i="2"/>
  <c r="M6" i="2" s="1"/>
  <c r="K7" i="2"/>
  <c r="K8" i="2"/>
  <c r="K9" i="2"/>
  <c r="M9" i="2" s="1"/>
  <c r="K10" i="2"/>
  <c r="K11" i="2"/>
  <c r="K12" i="2"/>
  <c r="K13" i="2"/>
  <c r="K14" i="2"/>
  <c r="K15" i="2"/>
  <c r="M15" i="2" s="1"/>
  <c r="K16" i="2"/>
  <c r="K17" i="2"/>
  <c r="K18" i="2"/>
  <c r="K20" i="2"/>
  <c r="K21" i="2"/>
  <c r="K22" i="2"/>
  <c r="K23" i="2"/>
  <c r="K24" i="2"/>
  <c r="M24" i="2" s="1"/>
  <c r="K25" i="2"/>
  <c r="K26" i="2"/>
  <c r="K28" i="2"/>
  <c r="K29" i="2"/>
  <c r="K30" i="2"/>
  <c r="K31" i="2"/>
  <c r="K32" i="2"/>
  <c r="K33" i="2"/>
  <c r="K34" i="2"/>
  <c r="K35" i="2"/>
  <c r="K36" i="2"/>
  <c r="K37" i="2"/>
  <c r="K38" i="2"/>
  <c r="M38" i="2" s="1"/>
  <c r="K39" i="2"/>
  <c r="M39" i="2" s="1"/>
  <c r="K40" i="2"/>
  <c r="K41" i="2"/>
  <c r="K42" i="2"/>
  <c r="K43" i="2"/>
  <c r="K44" i="2"/>
  <c r="K45" i="2"/>
  <c r="K46" i="2"/>
  <c r="M46" i="2" s="1"/>
  <c r="K47" i="2"/>
  <c r="M47" i="2" s="1"/>
  <c r="K48" i="2"/>
  <c r="K49" i="2"/>
  <c r="K50" i="2"/>
  <c r="M50" i="2" s="1"/>
  <c r="K51" i="2"/>
  <c r="K52" i="2"/>
  <c r="M52" i="2" s="1"/>
  <c r="K53" i="2"/>
  <c r="K54" i="2"/>
  <c r="K55" i="2"/>
  <c r="M55" i="2" s="1"/>
  <c r="K56" i="2"/>
  <c r="K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9" i="2"/>
  <c r="M19" i="2" s="1"/>
  <c r="N125" i="2" s="1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2" i="2"/>
  <c r="AN208" i="4" l="1"/>
  <c r="AH208" i="4"/>
  <c r="AB208" i="4"/>
  <c r="AT217" i="4"/>
  <c r="AH217" i="4"/>
  <c r="AJ210" i="4"/>
  <c r="AX217" i="4"/>
  <c r="AN205" i="4"/>
  <c r="AQ208" i="4"/>
  <c r="AU207" i="4"/>
  <c r="AS207" i="4"/>
  <c r="AR202" i="4"/>
  <c r="AI207" i="4"/>
  <c r="AP210" i="4"/>
  <c r="AR210" i="4"/>
  <c r="AR207" i="4"/>
  <c r="AF207" i="4"/>
  <c r="AD207" i="4"/>
  <c r="AP207" i="4"/>
  <c r="AO205" i="4"/>
  <c r="AH205" i="4"/>
  <c r="AF205" i="4"/>
  <c r="AE208" i="4"/>
  <c r="AT205" i="4"/>
  <c r="AP205" i="4"/>
  <c r="AV208" i="4"/>
  <c r="AJ208" i="4"/>
  <c r="AQ205" i="4"/>
  <c r="AR205" i="4"/>
  <c r="AA205" i="4"/>
  <c r="AU210" i="4"/>
  <c r="AR208" i="4"/>
  <c r="AI210" i="4"/>
  <c r="AF208" i="4"/>
  <c r="AS210" i="4"/>
  <c r="AG210" i="4"/>
  <c r="AP204" i="4"/>
  <c r="AD204" i="4"/>
  <c r="AC208" i="4"/>
  <c r="AD210" i="4"/>
  <c r="AE205" i="4"/>
  <c r="AO210" i="4"/>
  <c r="AP208" i="4"/>
  <c r="AT208" i="4"/>
  <c r="AM205" i="4"/>
  <c r="AC210" i="4"/>
  <c r="AV207" i="4"/>
  <c r="AH207" i="4"/>
  <c r="AD208" i="4"/>
  <c r="AD205" i="4"/>
  <c r="AJ207" i="4"/>
  <c r="AF210" i="4"/>
  <c r="AS208" i="4"/>
  <c r="AG208" i="4"/>
  <c r="AQ210" i="4"/>
  <c r="AX207" i="4"/>
  <c r="AW210" i="4"/>
  <c r="AE210" i="4"/>
  <c r="AL207" i="4"/>
  <c r="AK210" i="4"/>
  <c r="AT207" i="4"/>
  <c r="AN204" i="4"/>
  <c r="AQ204" i="4"/>
  <c r="AM204" i="4"/>
  <c r="AJ192" i="4"/>
  <c r="AJ219" i="4" s="1"/>
  <c r="AF192" i="4"/>
  <c r="AF219" i="4" s="1"/>
  <c r="AD192" i="4"/>
  <c r="AD219" i="4" s="1"/>
  <c r="AE192" i="4"/>
  <c r="AE219" i="4" s="1"/>
  <c r="AI192" i="4"/>
  <c r="AI219" i="4" s="1"/>
  <c r="AK192" i="4"/>
  <c r="AK219" i="4" s="1"/>
  <c r="AG192" i="4"/>
  <c r="AG219" i="4" s="1"/>
  <c r="AB192" i="4"/>
  <c r="AB219" i="4" s="1"/>
  <c r="AC192" i="4"/>
  <c r="AC219" i="4" s="1"/>
  <c r="AL192" i="4"/>
  <c r="AH192" i="4"/>
  <c r="AH219" i="4" s="1"/>
  <c r="AA192" i="4"/>
  <c r="AA219" i="4" s="1"/>
  <c r="AA204" i="4"/>
  <c r="AH187" i="4"/>
  <c r="AH214" i="4" s="1"/>
  <c r="AE187" i="4"/>
  <c r="AB187" i="4"/>
  <c r="AL187" i="4"/>
  <c r="AL214" i="4" s="1"/>
  <c r="AG187" i="4"/>
  <c r="AF187" i="4"/>
  <c r="AD187" i="4"/>
  <c r="AJ187" i="4"/>
  <c r="AJ214" i="4" s="1"/>
  <c r="AC187" i="4"/>
  <c r="AK187" i="4"/>
  <c r="AK214" i="4" s="1"/>
  <c r="AA187" i="4"/>
  <c r="AI187" i="4"/>
  <c r="AI214" i="4" s="1"/>
  <c r="AB172" i="4"/>
  <c r="AK172" i="4"/>
  <c r="AF172" i="4"/>
  <c r="AA172" i="4"/>
  <c r="AH172" i="4"/>
  <c r="AI172" i="4"/>
  <c r="AD172" i="4"/>
  <c r="AE172" i="4"/>
  <c r="AG172" i="4"/>
  <c r="AL172" i="4"/>
  <c r="AC172" i="4"/>
  <c r="AJ172" i="4"/>
  <c r="N148" i="4"/>
  <c r="P147" i="4"/>
  <c r="O147" i="4"/>
  <c r="AC176" i="4"/>
  <c r="AF176" i="4"/>
  <c r="AD176" i="4"/>
  <c r="AE176" i="4"/>
  <c r="AA176" i="4"/>
  <c r="AK176" i="4"/>
  <c r="AK203" i="4" s="1"/>
  <c r="AL176" i="4"/>
  <c r="AL203" i="4" s="1"/>
  <c r="AH176" i="4"/>
  <c r="AG176" i="4"/>
  <c r="AI176" i="4"/>
  <c r="AI203" i="4" s="1"/>
  <c r="AB176" i="4"/>
  <c r="AJ176" i="4"/>
  <c r="AJ203" i="4" s="1"/>
  <c r="AB223" i="4"/>
  <c r="AE223" i="4"/>
  <c r="AA223" i="4"/>
  <c r="AF223" i="4"/>
  <c r="AH223" i="4"/>
  <c r="AG223" i="4"/>
  <c r="AC223" i="4"/>
  <c r="AD223" i="4"/>
  <c r="AI220" i="4"/>
  <c r="AB220" i="4"/>
  <c r="AH220" i="4"/>
  <c r="AE220" i="4"/>
  <c r="AA220" i="4"/>
  <c r="AJ220" i="4"/>
  <c r="AG220" i="4"/>
  <c r="AD220" i="4"/>
  <c r="AC220" i="4"/>
  <c r="AF220" i="4"/>
  <c r="AK222" i="4"/>
  <c r="AJ222" i="4"/>
  <c r="AI222" i="4"/>
  <c r="AH222" i="4"/>
  <c r="AH173" i="4"/>
  <c r="AK173" i="4"/>
  <c r="AJ173" i="4"/>
  <c r="AJ200" i="4" s="1"/>
  <c r="AB173" i="4"/>
  <c r="AL173" i="4"/>
  <c r="AG173" i="4"/>
  <c r="AE173" i="4"/>
  <c r="AF173" i="4"/>
  <c r="AA173" i="4"/>
  <c r="AD173" i="4"/>
  <c r="AC173" i="4"/>
  <c r="AI173" i="4"/>
  <c r="AB205" i="4"/>
  <c r="AB204" i="4"/>
  <c r="AH188" i="4"/>
  <c r="AG188" i="4"/>
  <c r="AD188" i="4"/>
  <c r="AA188" i="4"/>
  <c r="AB188" i="4"/>
  <c r="AF188" i="4"/>
  <c r="AC188" i="4"/>
  <c r="AK188" i="4"/>
  <c r="AK215" i="4" s="1"/>
  <c r="AI188" i="4"/>
  <c r="AJ188" i="4"/>
  <c r="AL188" i="4"/>
  <c r="AL215" i="4" s="1"/>
  <c r="AE188" i="4"/>
  <c r="O145" i="4"/>
  <c r="O144" i="4"/>
  <c r="AS205" i="4"/>
  <c r="AG174" i="4"/>
  <c r="AG201" i="4" s="1"/>
  <c r="AH174" i="4"/>
  <c r="AH201" i="4" s="1"/>
  <c r="AI174" i="4"/>
  <c r="AI201" i="4" s="1"/>
  <c r="AE174" i="4"/>
  <c r="AE201" i="4" s="1"/>
  <c r="AC174" i="4"/>
  <c r="AC201" i="4" s="1"/>
  <c r="AJ174" i="4"/>
  <c r="AD174" i="4"/>
  <c r="AD201" i="4" s="1"/>
  <c r="AF174" i="4"/>
  <c r="AF201" i="4" s="1"/>
  <c r="AL174" i="4"/>
  <c r="AB174" i="4"/>
  <c r="AB201" i="4" s="1"/>
  <c r="AA174" i="4"/>
  <c r="AK174" i="4"/>
  <c r="AG205" i="4"/>
  <c r="AE204" i="4"/>
  <c r="AG186" i="4"/>
  <c r="AI186" i="4"/>
  <c r="AI213" i="4" s="1"/>
  <c r="AF186" i="4"/>
  <c r="AC186" i="4"/>
  <c r="AE186" i="4"/>
  <c r="AH186" i="4"/>
  <c r="AH213" i="4" s="1"/>
  <c r="AB186" i="4"/>
  <c r="AD186" i="4"/>
  <c r="AL186" i="4"/>
  <c r="AK186" i="4"/>
  <c r="AK213" i="4" s="1"/>
  <c r="AA186" i="4"/>
  <c r="AJ186" i="4"/>
  <c r="AJ213" i="4" s="1"/>
  <c r="V145" i="2"/>
  <c r="V172" i="2" s="1"/>
  <c r="N159" i="2"/>
  <c r="P159" i="2" s="1"/>
  <c r="P158" i="2"/>
  <c r="P157" i="2"/>
  <c r="AX173" i="4" l="1"/>
  <c r="AX200" i="4" s="1"/>
  <c r="AL200" i="4"/>
  <c r="AR222" i="4"/>
  <c r="AF222" i="4"/>
  <c r="AN222" i="4"/>
  <c r="AB222" i="4"/>
  <c r="AS176" i="4"/>
  <c r="AS203" i="4" s="1"/>
  <c r="AG203" i="4"/>
  <c r="AO176" i="4"/>
  <c r="AO203" i="4" s="1"/>
  <c r="AC203" i="4"/>
  <c r="AX172" i="4"/>
  <c r="AL199" i="4"/>
  <c r="AW172" i="4"/>
  <c r="AK199" i="4"/>
  <c r="AX192" i="4"/>
  <c r="AX219" i="4" s="1"/>
  <c r="AL219" i="4"/>
  <c r="AN173" i="4"/>
  <c r="AN200" i="4" s="1"/>
  <c r="AB200" i="4"/>
  <c r="AT176" i="4"/>
  <c r="AT203" i="4" s="1"/>
  <c r="AH203" i="4"/>
  <c r="AS172" i="4"/>
  <c r="AG199" i="4"/>
  <c r="AN172" i="4"/>
  <c r="AB199" i="4"/>
  <c r="AP187" i="4"/>
  <c r="AP214" i="4" s="1"/>
  <c r="AD214" i="4"/>
  <c r="AP186" i="4"/>
  <c r="AP213" i="4" s="1"/>
  <c r="AD213" i="4"/>
  <c r="AO188" i="4"/>
  <c r="AO215" i="4" s="1"/>
  <c r="AC215" i="4"/>
  <c r="AR188" i="4"/>
  <c r="AR215" i="4" s="1"/>
  <c r="AF215" i="4"/>
  <c r="AU173" i="4"/>
  <c r="AU200" i="4" s="1"/>
  <c r="AI200" i="4"/>
  <c r="AS222" i="4"/>
  <c r="AG222" i="4"/>
  <c r="AN188" i="4"/>
  <c r="AN215" i="4" s="1"/>
  <c r="AB215" i="4"/>
  <c r="AO173" i="4"/>
  <c r="AO200" i="4" s="1"/>
  <c r="AC200" i="4"/>
  <c r="AQ172" i="4"/>
  <c r="AE199" i="4"/>
  <c r="AR187" i="4"/>
  <c r="AR214" i="4" s="1"/>
  <c r="AF214" i="4"/>
  <c r="AX186" i="4"/>
  <c r="AX213" i="4" s="1"/>
  <c r="AL213" i="4"/>
  <c r="AN186" i="4"/>
  <c r="AN213" i="4" s="1"/>
  <c r="AB213" i="4"/>
  <c r="AQ186" i="4"/>
  <c r="AQ213" i="4" s="1"/>
  <c r="AE213" i="4"/>
  <c r="AV174" i="4"/>
  <c r="AV201" i="4" s="1"/>
  <c r="AJ201" i="4"/>
  <c r="AQ188" i="4"/>
  <c r="AQ215" i="4" s="1"/>
  <c r="AE215" i="4"/>
  <c r="AM188" i="4"/>
  <c r="AM215" i="4" s="1"/>
  <c r="AA215" i="4"/>
  <c r="AP173" i="4"/>
  <c r="AP200" i="4" s="1"/>
  <c r="AD200" i="4"/>
  <c r="AW173" i="4"/>
  <c r="AW200" i="4" s="1"/>
  <c r="AK200" i="4"/>
  <c r="AQ222" i="4"/>
  <c r="AE222" i="4"/>
  <c r="N149" i="4"/>
  <c r="P148" i="4"/>
  <c r="O148" i="4"/>
  <c r="AP172" i="4"/>
  <c r="AD199" i="4"/>
  <c r="AS187" i="4"/>
  <c r="AS214" i="4" s="1"/>
  <c r="AG214" i="4"/>
  <c r="AS186" i="4"/>
  <c r="AS213" i="4" s="1"/>
  <c r="AG213" i="4"/>
  <c r="AX174" i="4"/>
  <c r="AX201" i="4" s="1"/>
  <c r="AL201" i="4"/>
  <c r="AO186" i="4"/>
  <c r="AO213" i="4" s="1"/>
  <c r="AC213" i="4"/>
  <c r="AP188" i="4"/>
  <c r="AP215" i="4" s="1"/>
  <c r="AD215" i="4"/>
  <c r="AM173" i="4"/>
  <c r="AM200" i="4" s="1"/>
  <c r="AA200" i="4"/>
  <c r="AT173" i="4"/>
  <c r="AT200" i="4" s="1"/>
  <c r="AH200" i="4"/>
  <c r="AM176" i="4"/>
  <c r="AM203" i="4" s="1"/>
  <c r="AA203" i="4"/>
  <c r="AU172" i="4"/>
  <c r="AI199" i="4"/>
  <c r="AR186" i="4"/>
  <c r="AR213" i="4" s="1"/>
  <c r="AF213" i="4"/>
  <c r="AW174" i="4"/>
  <c r="AW201" i="4" s="1"/>
  <c r="AK201" i="4"/>
  <c r="AV188" i="4"/>
  <c r="AV215" i="4" s="1"/>
  <c r="AJ215" i="4"/>
  <c r="AS188" i="4"/>
  <c r="AS215" i="4" s="1"/>
  <c r="AG215" i="4"/>
  <c r="AR173" i="4"/>
  <c r="AR200" i="4" s="1"/>
  <c r="AF200" i="4"/>
  <c r="AQ176" i="4"/>
  <c r="AQ203" i="4" s="1"/>
  <c r="AE203" i="4"/>
  <c r="AT172" i="4"/>
  <c r="AH199" i="4"/>
  <c r="AM187" i="4"/>
  <c r="AM214" i="4" s="1"/>
  <c r="AA214" i="4"/>
  <c r="AN187" i="4"/>
  <c r="AN214" i="4" s="1"/>
  <c r="AB214" i="4"/>
  <c r="AM186" i="4"/>
  <c r="AM213" i="4" s="1"/>
  <c r="AA213" i="4"/>
  <c r="AM174" i="4"/>
  <c r="AM201" i="4" s="1"/>
  <c r="AA201" i="4"/>
  <c r="AU188" i="4"/>
  <c r="AU215" i="4" s="1"/>
  <c r="AI215" i="4"/>
  <c r="AT188" i="4"/>
  <c r="AT215" i="4" s="1"/>
  <c r="AH215" i="4"/>
  <c r="AQ173" i="4"/>
  <c r="AQ200" i="4" s="1"/>
  <c r="AE200" i="4"/>
  <c r="AO222" i="4"/>
  <c r="AC222" i="4"/>
  <c r="AM222" i="4"/>
  <c r="AA222" i="4"/>
  <c r="AN176" i="4"/>
  <c r="AN203" i="4" s="1"/>
  <c r="AB203" i="4"/>
  <c r="AP176" i="4"/>
  <c r="AP203" i="4" s="1"/>
  <c r="AD203" i="4"/>
  <c r="AV172" i="4"/>
  <c r="AJ199" i="4"/>
  <c r="AM172" i="4"/>
  <c r="AA199" i="4"/>
  <c r="AQ187" i="4"/>
  <c r="AQ214" i="4" s="1"/>
  <c r="AE214" i="4"/>
  <c r="AS173" i="4"/>
  <c r="AS200" i="4" s="1"/>
  <c r="AG200" i="4"/>
  <c r="AP222" i="4"/>
  <c r="AD222" i="4"/>
  <c r="AX222" i="4"/>
  <c r="AL222" i="4"/>
  <c r="AR176" i="4"/>
  <c r="AR203" i="4" s="1"/>
  <c r="AF203" i="4"/>
  <c r="AO172" i="4"/>
  <c r="AC199" i="4"/>
  <c r="AR172" i="4"/>
  <c r="AF199" i="4"/>
  <c r="AO187" i="4"/>
  <c r="AO214" i="4" s="1"/>
  <c r="AC214" i="4"/>
  <c r="N160" i="2"/>
  <c r="S187" i="2"/>
  <c r="S188" i="2" s="1"/>
  <c r="S173" i="2"/>
  <c r="S174" i="2" s="1"/>
  <c r="S147" i="2"/>
  <c r="S148" i="2" s="1"/>
  <c r="S149" i="2" s="1"/>
  <c r="S150" i="2" s="1"/>
  <c r="S151" i="2" s="1"/>
  <c r="S152" i="2" s="1"/>
  <c r="S153" i="2" s="1"/>
  <c r="S154" i="2" s="1"/>
  <c r="S155" i="2" s="1"/>
  <c r="S156" i="2" s="1"/>
  <c r="S157" i="2" s="1"/>
  <c r="S158" i="2" s="1"/>
  <c r="S160" i="2" s="1"/>
  <c r="S161" i="2" s="1"/>
  <c r="S162" i="2" s="1"/>
  <c r="S163" i="2" s="1"/>
  <c r="S164" i="2" s="1"/>
  <c r="S165" i="2" s="1"/>
  <c r="S166" i="2" s="1"/>
  <c r="S167" i="2" s="1"/>
  <c r="S168" i="2" s="1"/>
  <c r="S169" i="2" s="1"/>
  <c r="S146" i="2"/>
  <c r="AB143" i="2"/>
  <c r="AC143" i="2" s="1"/>
  <c r="AD143" i="2" s="1"/>
  <c r="AE143" i="2" s="1"/>
  <c r="AF143" i="2" s="1"/>
  <c r="AG143" i="2" s="1"/>
  <c r="AH143" i="2" s="1"/>
  <c r="AI143" i="2" s="1"/>
  <c r="AJ143" i="2" s="1"/>
  <c r="AK143" i="2" s="1"/>
  <c r="AL143" i="2" s="1"/>
  <c r="AM143" i="2" s="1"/>
  <c r="AN143" i="2" s="1"/>
  <c r="AO143" i="2" s="1"/>
  <c r="AP143" i="2" s="1"/>
  <c r="AQ143" i="2" s="1"/>
  <c r="AR143" i="2" s="1"/>
  <c r="AS143" i="2" s="1"/>
  <c r="AT143" i="2" s="1"/>
  <c r="AU143" i="2" s="1"/>
  <c r="AV143" i="2" s="1"/>
  <c r="P145" i="2"/>
  <c r="P144" i="2"/>
  <c r="N146" i="2"/>
  <c r="N147" i="2" s="1"/>
  <c r="N148" i="2" s="1"/>
  <c r="N149" i="2" s="1"/>
  <c r="N150" i="2" s="1"/>
  <c r="N151" i="2" s="1"/>
  <c r="N152" i="2" s="1"/>
  <c r="N153" i="2" s="1"/>
  <c r="N154" i="2" s="1"/>
  <c r="N155" i="2" s="1"/>
  <c r="N156" i="2" s="1"/>
  <c r="N157" i="2" s="1"/>
  <c r="N158" i="2" s="1"/>
  <c r="N145" i="2"/>
  <c r="N3" i="2"/>
  <c r="N4" i="2"/>
  <c r="N5" i="2"/>
  <c r="N6" i="2"/>
  <c r="N118" i="2" s="1"/>
  <c r="N7" i="2"/>
  <c r="N8" i="2"/>
  <c r="N9" i="2"/>
  <c r="N119" i="2" s="1"/>
  <c r="N10" i="2"/>
  <c r="N11" i="2"/>
  <c r="N12" i="2"/>
  <c r="N13" i="2"/>
  <c r="N121" i="2" s="1"/>
  <c r="N14" i="2"/>
  <c r="N15" i="2"/>
  <c r="N16" i="2"/>
  <c r="N17" i="2"/>
  <c r="N18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131" i="2" s="1"/>
  <c r="N38" i="2"/>
  <c r="N39" i="2"/>
  <c r="N132" i="2" s="1"/>
  <c r="N40" i="2"/>
  <c r="N41" i="2"/>
  <c r="N133" i="2" s="1"/>
  <c r="N42" i="2"/>
  <c r="N43" i="2"/>
  <c r="N44" i="2"/>
  <c r="N45" i="2"/>
  <c r="N137" i="2" s="1"/>
  <c r="N46" i="2"/>
  <c r="N47" i="2"/>
  <c r="N138" i="2" s="1"/>
  <c r="N48" i="2"/>
  <c r="N49" i="2"/>
  <c r="N50" i="2"/>
  <c r="N51" i="2"/>
  <c r="N52" i="2"/>
  <c r="N53" i="2"/>
  <c r="N140" i="2" s="1"/>
  <c r="N54" i="2"/>
  <c r="N55" i="2"/>
  <c r="N141" i="2" s="1"/>
  <c r="N56" i="2"/>
  <c r="N2" i="2"/>
  <c r="B118" i="2"/>
  <c r="U118" i="2" s="1"/>
  <c r="AG118" i="2" s="1"/>
  <c r="AG146" i="2" s="1"/>
  <c r="AS146" i="2" s="1"/>
  <c r="C118" i="2"/>
  <c r="V118" i="2" s="1"/>
  <c r="AH118" i="2" s="1"/>
  <c r="AH146" i="2" s="1"/>
  <c r="AT146" i="2" s="1"/>
  <c r="D118" i="2"/>
  <c r="W118" i="2" s="1"/>
  <c r="AI118" i="2" s="1"/>
  <c r="E118" i="2"/>
  <c r="X118" i="2" s="1"/>
  <c r="AJ118" i="2" s="1"/>
  <c r="AJ146" i="2" s="1"/>
  <c r="F118" i="2"/>
  <c r="Y118" i="2" s="1"/>
  <c r="AK118" i="2" s="1"/>
  <c r="AK146" i="2" s="1"/>
  <c r="AW146" i="2" s="1"/>
  <c r="G118" i="2"/>
  <c r="Z118" i="2" s="1"/>
  <c r="AL118" i="2" s="1"/>
  <c r="AL146" i="2" s="1"/>
  <c r="AX146" i="2" s="1"/>
  <c r="H118" i="2"/>
  <c r="AA118" i="2" s="1"/>
  <c r="I118" i="2"/>
  <c r="AB118" i="2" s="1"/>
  <c r="J118" i="2"/>
  <c r="AC118" i="2" s="1"/>
  <c r="K118" i="2"/>
  <c r="AD118" i="2" s="1"/>
  <c r="L118" i="2"/>
  <c r="AE118" i="2" s="1"/>
  <c r="AE146" i="2" s="1"/>
  <c r="AQ146" i="2" s="1"/>
  <c r="M118" i="2"/>
  <c r="AF118" i="2" s="1"/>
  <c r="AF146" i="2" s="1"/>
  <c r="AR146" i="2" s="1"/>
  <c r="B119" i="2"/>
  <c r="U119" i="2" s="1"/>
  <c r="AG119" i="2" s="1"/>
  <c r="AG147" i="2" s="1"/>
  <c r="C119" i="2"/>
  <c r="V119" i="2" s="1"/>
  <c r="AH119" i="2" s="1"/>
  <c r="AH147" i="2" s="1"/>
  <c r="D119" i="2"/>
  <c r="W119" i="2" s="1"/>
  <c r="AI119" i="2" s="1"/>
  <c r="AI147" i="2" s="1"/>
  <c r="E119" i="2"/>
  <c r="X119" i="2" s="1"/>
  <c r="AJ119" i="2" s="1"/>
  <c r="AJ147" i="2" s="1"/>
  <c r="F119" i="2"/>
  <c r="Y119" i="2" s="1"/>
  <c r="AK119" i="2" s="1"/>
  <c r="AK147" i="2" s="1"/>
  <c r="G119" i="2"/>
  <c r="Z119" i="2" s="1"/>
  <c r="AL119" i="2" s="1"/>
  <c r="AL147" i="2" s="1"/>
  <c r="H119" i="2"/>
  <c r="AA119" i="2" s="1"/>
  <c r="I119" i="2"/>
  <c r="AB119" i="2" s="1"/>
  <c r="J119" i="2"/>
  <c r="AC119" i="2" s="1"/>
  <c r="K119" i="2"/>
  <c r="AD119" i="2" s="1"/>
  <c r="L119" i="2"/>
  <c r="AE119" i="2" s="1"/>
  <c r="AE147" i="2" s="1"/>
  <c r="M119" i="2"/>
  <c r="AF119" i="2" s="1"/>
  <c r="AF147" i="2" s="1"/>
  <c r="B120" i="2"/>
  <c r="U120" i="2" s="1"/>
  <c r="AG120" i="2" s="1"/>
  <c r="AG148" i="2" s="1"/>
  <c r="AS148" i="2" s="1"/>
  <c r="C120" i="2"/>
  <c r="V120" i="2" s="1"/>
  <c r="AH120" i="2" s="1"/>
  <c r="AH148" i="2" s="1"/>
  <c r="AT148" i="2" s="1"/>
  <c r="D120" i="2"/>
  <c r="W120" i="2" s="1"/>
  <c r="AI120" i="2" s="1"/>
  <c r="AI148" i="2" s="1"/>
  <c r="E120" i="2"/>
  <c r="X120" i="2" s="1"/>
  <c r="AJ120" i="2" s="1"/>
  <c r="AJ148" i="2" s="1"/>
  <c r="F120" i="2"/>
  <c r="Y120" i="2" s="1"/>
  <c r="AK120" i="2" s="1"/>
  <c r="AK148" i="2" s="1"/>
  <c r="G120" i="2"/>
  <c r="Z120" i="2" s="1"/>
  <c r="AL120" i="2" s="1"/>
  <c r="AL148" i="2" s="1"/>
  <c r="AX148" i="2" s="1"/>
  <c r="H120" i="2"/>
  <c r="AA120" i="2" s="1"/>
  <c r="I120" i="2"/>
  <c r="AB120" i="2" s="1"/>
  <c r="J120" i="2"/>
  <c r="AC120" i="2" s="1"/>
  <c r="K120" i="2"/>
  <c r="AD120" i="2" s="1"/>
  <c r="L120" i="2"/>
  <c r="AE120" i="2" s="1"/>
  <c r="AE148" i="2" s="1"/>
  <c r="AQ148" i="2" s="1"/>
  <c r="M120" i="2"/>
  <c r="AF120" i="2" s="1"/>
  <c r="AF148" i="2" s="1"/>
  <c r="AR148" i="2" s="1"/>
  <c r="B121" i="2"/>
  <c r="U121" i="2" s="1"/>
  <c r="AG121" i="2" s="1"/>
  <c r="AG149" i="2" s="1"/>
  <c r="C121" i="2"/>
  <c r="V121" i="2" s="1"/>
  <c r="AH121" i="2" s="1"/>
  <c r="AH149" i="2" s="1"/>
  <c r="D121" i="2"/>
  <c r="W121" i="2" s="1"/>
  <c r="AI121" i="2" s="1"/>
  <c r="AI149" i="2" s="1"/>
  <c r="E121" i="2"/>
  <c r="X121" i="2" s="1"/>
  <c r="AJ121" i="2" s="1"/>
  <c r="F121" i="2"/>
  <c r="Y121" i="2" s="1"/>
  <c r="AK121" i="2" s="1"/>
  <c r="G121" i="2"/>
  <c r="Z121" i="2" s="1"/>
  <c r="AL121" i="2" s="1"/>
  <c r="H121" i="2"/>
  <c r="AA121" i="2" s="1"/>
  <c r="I121" i="2"/>
  <c r="AB121" i="2" s="1"/>
  <c r="J121" i="2"/>
  <c r="AC121" i="2" s="1"/>
  <c r="K121" i="2"/>
  <c r="AD121" i="2" s="1"/>
  <c r="L121" i="2"/>
  <c r="AE121" i="2" s="1"/>
  <c r="AE149" i="2" s="1"/>
  <c r="M121" i="2"/>
  <c r="AF121" i="2" s="1"/>
  <c r="AF149" i="2" s="1"/>
  <c r="B122" i="2"/>
  <c r="U122" i="2" s="1"/>
  <c r="AG122" i="2" s="1"/>
  <c r="AG150" i="2" s="1"/>
  <c r="AS150" i="2" s="1"/>
  <c r="C122" i="2"/>
  <c r="V122" i="2" s="1"/>
  <c r="AH122" i="2" s="1"/>
  <c r="AH150" i="2" s="1"/>
  <c r="AT150" i="2" s="1"/>
  <c r="AT204" i="2" s="1"/>
  <c r="D122" i="2"/>
  <c r="W122" i="2" s="1"/>
  <c r="AI122" i="2" s="1"/>
  <c r="AI150" i="2" s="1"/>
  <c r="E122" i="2"/>
  <c r="X122" i="2" s="1"/>
  <c r="AJ122" i="2" s="1"/>
  <c r="AJ150" i="2" s="1"/>
  <c r="F122" i="2"/>
  <c r="Y122" i="2" s="1"/>
  <c r="AK122" i="2" s="1"/>
  <c r="AK150" i="2" s="1"/>
  <c r="G122" i="2"/>
  <c r="Z122" i="2" s="1"/>
  <c r="AL122" i="2" s="1"/>
  <c r="AL150" i="2" s="1"/>
  <c r="AX150" i="2" s="1"/>
  <c r="AX204" i="2" s="1"/>
  <c r="H122" i="2"/>
  <c r="AA122" i="2" s="1"/>
  <c r="I122" i="2"/>
  <c r="AB122" i="2" s="1"/>
  <c r="J122" i="2"/>
  <c r="AC122" i="2" s="1"/>
  <c r="K122" i="2"/>
  <c r="AD122" i="2" s="1"/>
  <c r="L122" i="2"/>
  <c r="AE122" i="2" s="1"/>
  <c r="AE150" i="2" s="1"/>
  <c r="AQ150" i="2" s="1"/>
  <c r="M122" i="2"/>
  <c r="AF122" i="2" s="1"/>
  <c r="AF150" i="2" s="1"/>
  <c r="AR150" i="2" s="1"/>
  <c r="B123" i="2"/>
  <c r="U123" i="2" s="1"/>
  <c r="AG123" i="2" s="1"/>
  <c r="C123" i="2"/>
  <c r="V123" i="2" s="1"/>
  <c r="AH123" i="2" s="1"/>
  <c r="AH151" i="2" s="1"/>
  <c r="AT151" i="2" s="1"/>
  <c r="D123" i="2"/>
  <c r="W123" i="2" s="1"/>
  <c r="AI123" i="2" s="1"/>
  <c r="AI151" i="2" s="1"/>
  <c r="AU151" i="2" s="1"/>
  <c r="E123" i="2"/>
  <c r="X123" i="2" s="1"/>
  <c r="AJ123" i="2" s="1"/>
  <c r="AJ151" i="2" s="1"/>
  <c r="AV151" i="2" s="1"/>
  <c r="AV205" i="2" s="1"/>
  <c r="F123" i="2"/>
  <c r="Y123" i="2" s="1"/>
  <c r="AK123" i="2" s="1"/>
  <c r="AK151" i="2" s="1"/>
  <c r="G123" i="2"/>
  <c r="Z123" i="2" s="1"/>
  <c r="AL123" i="2" s="1"/>
  <c r="AL151" i="2" s="1"/>
  <c r="AX151" i="2" s="1"/>
  <c r="AX205" i="2" s="1"/>
  <c r="H123" i="2"/>
  <c r="AA123" i="2" s="1"/>
  <c r="I123" i="2"/>
  <c r="AB123" i="2" s="1"/>
  <c r="J123" i="2"/>
  <c r="AC123" i="2" s="1"/>
  <c r="K123" i="2"/>
  <c r="AD123" i="2" s="1"/>
  <c r="L123" i="2"/>
  <c r="AE123" i="2" s="1"/>
  <c r="AE151" i="2" s="1"/>
  <c r="AQ151" i="2" s="1"/>
  <c r="M123" i="2"/>
  <c r="AF123" i="2" s="1"/>
  <c r="AF151" i="2" s="1"/>
  <c r="AR151" i="2" s="1"/>
  <c r="B124" i="2"/>
  <c r="U124" i="2" s="1"/>
  <c r="AG124" i="2" s="1"/>
  <c r="AG152" i="2" s="1"/>
  <c r="AS152" i="2" s="1"/>
  <c r="C124" i="2"/>
  <c r="V124" i="2" s="1"/>
  <c r="AH124" i="2" s="1"/>
  <c r="AH152" i="2" s="1"/>
  <c r="AT152" i="2" s="1"/>
  <c r="D124" i="2"/>
  <c r="W124" i="2" s="1"/>
  <c r="AI124" i="2" s="1"/>
  <c r="AI152" i="2" s="1"/>
  <c r="AU152" i="2" s="1"/>
  <c r="E124" i="2"/>
  <c r="X124" i="2" s="1"/>
  <c r="AJ124" i="2" s="1"/>
  <c r="AJ152" i="2" s="1"/>
  <c r="AV152" i="2" s="1"/>
  <c r="F124" i="2"/>
  <c r="Y124" i="2" s="1"/>
  <c r="AK124" i="2" s="1"/>
  <c r="AK152" i="2" s="1"/>
  <c r="AW152" i="2" s="1"/>
  <c r="G124" i="2"/>
  <c r="Z124" i="2" s="1"/>
  <c r="AL124" i="2" s="1"/>
  <c r="AL152" i="2" s="1"/>
  <c r="AX152" i="2" s="1"/>
  <c r="H124" i="2"/>
  <c r="AA124" i="2" s="1"/>
  <c r="I124" i="2"/>
  <c r="AB124" i="2" s="1"/>
  <c r="J124" i="2"/>
  <c r="AC124" i="2" s="1"/>
  <c r="K124" i="2"/>
  <c r="AD124" i="2" s="1"/>
  <c r="L124" i="2"/>
  <c r="AE124" i="2" s="1"/>
  <c r="AE152" i="2" s="1"/>
  <c r="AQ152" i="2" s="1"/>
  <c r="M124" i="2"/>
  <c r="AF124" i="2" s="1"/>
  <c r="AF152" i="2" s="1"/>
  <c r="AR152" i="2" s="1"/>
  <c r="B125" i="2"/>
  <c r="U125" i="2" s="1"/>
  <c r="AG125" i="2" s="1"/>
  <c r="C125" i="2"/>
  <c r="V125" i="2" s="1"/>
  <c r="AH125" i="2" s="1"/>
  <c r="D125" i="2"/>
  <c r="W125" i="2" s="1"/>
  <c r="AI125" i="2" s="1"/>
  <c r="E125" i="2"/>
  <c r="X125" i="2" s="1"/>
  <c r="AJ125" i="2" s="1"/>
  <c r="F125" i="2"/>
  <c r="Y125" i="2" s="1"/>
  <c r="AK125" i="2" s="1"/>
  <c r="G125" i="2"/>
  <c r="Z125" i="2" s="1"/>
  <c r="AL125" i="2" s="1"/>
  <c r="H125" i="2"/>
  <c r="AA125" i="2" s="1"/>
  <c r="I125" i="2"/>
  <c r="AB125" i="2" s="1"/>
  <c r="J125" i="2"/>
  <c r="AC125" i="2" s="1"/>
  <c r="K125" i="2"/>
  <c r="AD125" i="2" s="1"/>
  <c r="L125" i="2"/>
  <c r="AE125" i="2" s="1"/>
  <c r="AE153" i="2" s="1"/>
  <c r="M125" i="2"/>
  <c r="AF125" i="2" s="1"/>
  <c r="B126" i="2"/>
  <c r="U126" i="2" s="1"/>
  <c r="AG126" i="2" s="1"/>
  <c r="AG154" i="2" s="1"/>
  <c r="AS154" i="2" s="1"/>
  <c r="C126" i="2"/>
  <c r="V126" i="2" s="1"/>
  <c r="AH126" i="2" s="1"/>
  <c r="AH154" i="2" s="1"/>
  <c r="AT154" i="2" s="1"/>
  <c r="D126" i="2"/>
  <c r="W126" i="2" s="1"/>
  <c r="AI126" i="2" s="1"/>
  <c r="E126" i="2"/>
  <c r="X126" i="2" s="1"/>
  <c r="AJ126" i="2" s="1"/>
  <c r="AJ154" i="2" s="1"/>
  <c r="AV154" i="2" s="1"/>
  <c r="F126" i="2"/>
  <c r="Y126" i="2" s="1"/>
  <c r="AK126" i="2" s="1"/>
  <c r="AK154" i="2" s="1"/>
  <c r="G126" i="2"/>
  <c r="Z126" i="2" s="1"/>
  <c r="AL126" i="2" s="1"/>
  <c r="AL154" i="2" s="1"/>
  <c r="H126" i="2"/>
  <c r="AA126" i="2" s="1"/>
  <c r="I126" i="2"/>
  <c r="AB126" i="2" s="1"/>
  <c r="J126" i="2"/>
  <c r="AC126" i="2" s="1"/>
  <c r="K126" i="2"/>
  <c r="AD126" i="2" s="1"/>
  <c r="L126" i="2"/>
  <c r="AE126" i="2" s="1"/>
  <c r="AE154" i="2" s="1"/>
  <c r="AQ154" i="2" s="1"/>
  <c r="M126" i="2"/>
  <c r="AF126" i="2" s="1"/>
  <c r="AF154" i="2" s="1"/>
  <c r="AR154" i="2" s="1"/>
  <c r="B127" i="2"/>
  <c r="U127" i="2" s="1"/>
  <c r="AG127" i="2" s="1"/>
  <c r="C127" i="2"/>
  <c r="V127" i="2" s="1"/>
  <c r="AH127" i="2" s="1"/>
  <c r="AH155" i="2" s="1"/>
  <c r="AT155" i="2" s="1"/>
  <c r="D127" i="2"/>
  <c r="W127" i="2" s="1"/>
  <c r="AI127" i="2" s="1"/>
  <c r="AI155" i="2" s="1"/>
  <c r="E127" i="2"/>
  <c r="X127" i="2" s="1"/>
  <c r="AJ127" i="2" s="1"/>
  <c r="AJ155" i="2" s="1"/>
  <c r="F127" i="2"/>
  <c r="Y127" i="2" s="1"/>
  <c r="AK127" i="2" s="1"/>
  <c r="AK155" i="2" s="1"/>
  <c r="G127" i="2"/>
  <c r="Z127" i="2" s="1"/>
  <c r="AL127" i="2" s="1"/>
  <c r="AL155" i="2" s="1"/>
  <c r="H127" i="2"/>
  <c r="AA127" i="2" s="1"/>
  <c r="I127" i="2"/>
  <c r="AB127" i="2" s="1"/>
  <c r="J127" i="2"/>
  <c r="AC127" i="2" s="1"/>
  <c r="K127" i="2"/>
  <c r="AD127" i="2" s="1"/>
  <c r="L127" i="2"/>
  <c r="AE127" i="2" s="1"/>
  <c r="AE155" i="2" s="1"/>
  <c r="AQ155" i="2" s="1"/>
  <c r="M127" i="2"/>
  <c r="AF127" i="2" s="1"/>
  <c r="AF155" i="2" s="1"/>
  <c r="AR155" i="2" s="1"/>
  <c r="B128" i="2"/>
  <c r="U128" i="2" s="1"/>
  <c r="AG128" i="2" s="1"/>
  <c r="AG156" i="2" s="1"/>
  <c r="AS156" i="2" s="1"/>
  <c r="C128" i="2"/>
  <c r="V128" i="2" s="1"/>
  <c r="AH128" i="2" s="1"/>
  <c r="AH156" i="2" s="1"/>
  <c r="AT156" i="2" s="1"/>
  <c r="D128" i="2"/>
  <c r="W128" i="2" s="1"/>
  <c r="AI128" i="2" s="1"/>
  <c r="AI156" i="2" s="1"/>
  <c r="AU156" i="2" s="1"/>
  <c r="E128" i="2"/>
  <c r="X128" i="2" s="1"/>
  <c r="AJ128" i="2" s="1"/>
  <c r="AJ156" i="2" s="1"/>
  <c r="AV156" i="2" s="1"/>
  <c r="F128" i="2"/>
  <c r="Y128" i="2" s="1"/>
  <c r="AK128" i="2" s="1"/>
  <c r="AK156" i="2" s="1"/>
  <c r="AW156" i="2" s="1"/>
  <c r="G128" i="2"/>
  <c r="Z128" i="2" s="1"/>
  <c r="AL128" i="2" s="1"/>
  <c r="AL156" i="2" s="1"/>
  <c r="AX156" i="2" s="1"/>
  <c r="H128" i="2"/>
  <c r="AA128" i="2" s="1"/>
  <c r="I128" i="2"/>
  <c r="AB128" i="2" s="1"/>
  <c r="J128" i="2"/>
  <c r="AC128" i="2" s="1"/>
  <c r="K128" i="2"/>
  <c r="AD128" i="2" s="1"/>
  <c r="L128" i="2"/>
  <c r="AE128" i="2" s="1"/>
  <c r="AE156" i="2" s="1"/>
  <c r="AQ156" i="2" s="1"/>
  <c r="M128" i="2"/>
  <c r="AF128" i="2" s="1"/>
  <c r="AF156" i="2" s="1"/>
  <c r="AR156" i="2" s="1"/>
  <c r="B129" i="2"/>
  <c r="U129" i="2" s="1"/>
  <c r="AG129" i="2" s="1"/>
  <c r="AG157" i="2" s="1"/>
  <c r="AS157" i="2" s="1"/>
  <c r="C129" i="2"/>
  <c r="V129" i="2" s="1"/>
  <c r="AH129" i="2" s="1"/>
  <c r="AH157" i="2" s="1"/>
  <c r="AT157" i="2" s="1"/>
  <c r="D129" i="2"/>
  <c r="W129" i="2" s="1"/>
  <c r="AI129" i="2" s="1"/>
  <c r="AI157" i="2" s="1"/>
  <c r="AU157" i="2" s="1"/>
  <c r="E129" i="2"/>
  <c r="X129" i="2" s="1"/>
  <c r="AJ129" i="2" s="1"/>
  <c r="AJ157" i="2" s="1"/>
  <c r="AV157" i="2" s="1"/>
  <c r="F129" i="2"/>
  <c r="Y129" i="2" s="1"/>
  <c r="AK129" i="2" s="1"/>
  <c r="G129" i="2"/>
  <c r="Z129" i="2" s="1"/>
  <c r="AL129" i="2" s="1"/>
  <c r="AL157" i="2" s="1"/>
  <c r="AX157" i="2" s="1"/>
  <c r="H129" i="2"/>
  <c r="AA129" i="2" s="1"/>
  <c r="I129" i="2"/>
  <c r="AB129" i="2" s="1"/>
  <c r="J129" i="2"/>
  <c r="AC129" i="2" s="1"/>
  <c r="K129" i="2"/>
  <c r="AD129" i="2" s="1"/>
  <c r="L129" i="2"/>
  <c r="AE129" i="2" s="1"/>
  <c r="AE157" i="2" s="1"/>
  <c r="AQ157" i="2" s="1"/>
  <c r="M129" i="2"/>
  <c r="AF129" i="2" s="1"/>
  <c r="AF157" i="2" s="1"/>
  <c r="AR157" i="2" s="1"/>
  <c r="B130" i="2"/>
  <c r="U130" i="2" s="1"/>
  <c r="AG130" i="2" s="1"/>
  <c r="AG158" i="2" s="1"/>
  <c r="AS158" i="2" s="1"/>
  <c r="C130" i="2"/>
  <c r="V130" i="2" s="1"/>
  <c r="AH130" i="2" s="1"/>
  <c r="AH158" i="2" s="1"/>
  <c r="AT158" i="2" s="1"/>
  <c r="D130" i="2"/>
  <c r="W130" i="2" s="1"/>
  <c r="AI130" i="2" s="1"/>
  <c r="E130" i="2"/>
  <c r="X130" i="2" s="1"/>
  <c r="AJ130" i="2" s="1"/>
  <c r="AJ158" i="2" s="1"/>
  <c r="AV158" i="2" s="1"/>
  <c r="F130" i="2"/>
  <c r="Y130" i="2" s="1"/>
  <c r="AK130" i="2" s="1"/>
  <c r="AK158" i="2" s="1"/>
  <c r="AW158" i="2" s="1"/>
  <c r="G130" i="2"/>
  <c r="Z130" i="2" s="1"/>
  <c r="AL130" i="2" s="1"/>
  <c r="AL158" i="2" s="1"/>
  <c r="AX158" i="2" s="1"/>
  <c r="H130" i="2"/>
  <c r="AA130" i="2" s="1"/>
  <c r="I130" i="2"/>
  <c r="AB130" i="2" s="1"/>
  <c r="J130" i="2"/>
  <c r="AC130" i="2" s="1"/>
  <c r="K130" i="2"/>
  <c r="AD130" i="2" s="1"/>
  <c r="L130" i="2"/>
  <c r="AE130" i="2" s="1"/>
  <c r="AE158" i="2" s="1"/>
  <c r="M130" i="2"/>
  <c r="AF130" i="2" s="1"/>
  <c r="AF158" i="2" s="1"/>
  <c r="AR158" i="2" s="1"/>
  <c r="B131" i="2"/>
  <c r="U131" i="2" s="1"/>
  <c r="AG131" i="2" s="1"/>
  <c r="AG159" i="2" s="1"/>
  <c r="AS159" i="2" s="1"/>
  <c r="C131" i="2"/>
  <c r="V131" i="2" s="1"/>
  <c r="AH131" i="2" s="1"/>
  <c r="AH159" i="2" s="1"/>
  <c r="D131" i="2"/>
  <c r="W131" i="2" s="1"/>
  <c r="AI131" i="2" s="1"/>
  <c r="AI159" i="2" s="1"/>
  <c r="E131" i="2"/>
  <c r="X131" i="2" s="1"/>
  <c r="AJ131" i="2" s="1"/>
  <c r="AJ159" i="2" s="1"/>
  <c r="F131" i="2"/>
  <c r="Y131" i="2" s="1"/>
  <c r="AK131" i="2" s="1"/>
  <c r="AK159" i="2" s="1"/>
  <c r="G131" i="2"/>
  <c r="Z131" i="2" s="1"/>
  <c r="AL131" i="2" s="1"/>
  <c r="AL159" i="2" s="1"/>
  <c r="H131" i="2"/>
  <c r="AA131" i="2" s="1"/>
  <c r="I131" i="2"/>
  <c r="AB131" i="2" s="1"/>
  <c r="J131" i="2"/>
  <c r="AC131" i="2" s="1"/>
  <c r="K131" i="2"/>
  <c r="AD131" i="2" s="1"/>
  <c r="L131" i="2"/>
  <c r="AE131" i="2" s="1"/>
  <c r="AE159" i="2" s="1"/>
  <c r="AQ159" i="2" s="1"/>
  <c r="M131" i="2"/>
  <c r="AF131" i="2" s="1"/>
  <c r="AF159" i="2" s="1"/>
  <c r="AR159" i="2" s="1"/>
  <c r="B132" i="2"/>
  <c r="U132" i="2" s="1"/>
  <c r="AG132" i="2" s="1"/>
  <c r="AG160" i="2" s="1"/>
  <c r="AS160" i="2" s="1"/>
  <c r="C132" i="2"/>
  <c r="V132" i="2" s="1"/>
  <c r="AH132" i="2" s="1"/>
  <c r="AH160" i="2" s="1"/>
  <c r="D132" i="2"/>
  <c r="W132" i="2" s="1"/>
  <c r="AI132" i="2" s="1"/>
  <c r="AI160" i="2" s="1"/>
  <c r="E132" i="2"/>
  <c r="X132" i="2" s="1"/>
  <c r="AJ132" i="2" s="1"/>
  <c r="AJ160" i="2" s="1"/>
  <c r="F132" i="2"/>
  <c r="Y132" i="2" s="1"/>
  <c r="AK132" i="2" s="1"/>
  <c r="AK160" i="2" s="1"/>
  <c r="G132" i="2"/>
  <c r="Z132" i="2" s="1"/>
  <c r="AL132" i="2" s="1"/>
  <c r="AL160" i="2" s="1"/>
  <c r="H132" i="2"/>
  <c r="AA132" i="2" s="1"/>
  <c r="I132" i="2"/>
  <c r="AB132" i="2" s="1"/>
  <c r="J132" i="2"/>
  <c r="AC132" i="2" s="1"/>
  <c r="K132" i="2"/>
  <c r="AD132" i="2" s="1"/>
  <c r="L132" i="2"/>
  <c r="AE132" i="2" s="1"/>
  <c r="AE160" i="2" s="1"/>
  <c r="AQ160" i="2" s="1"/>
  <c r="M132" i="2"/>
  <c r="AF132" i="2" s="1"/>
  <c r="AF160" i="2" s="1"/>
  <c r="AR160" i="2" s="1"/>
  <c r="B133" i="2"/>
  <c r="U133" i="2" s="1"/>
  <c r="AG133" i="2" s="1"/>
  <c r="AG161" i="2" s="1"/>
  <c r="C133" i="2"/>
  <c r="V133" i="2" s="1"/>
  <c r="AH133" i="2" s="1"/>
  <c r="AH161" i="2" s="1"/>
  <c r="D133" i="2"/>
  <c r="W133" i="2" s="1"/>
  <c r="AI133" i="2" s="1"/>
  <c r="AI161" i="2" s="1"/>
  <c r="E133" i="2"/>
  <c r="X133" i="2" s="1"/>
  <c r="AJ133" i="2" s="1"/>
  <c r="AJ161" i="2" s="1"/>
  <c r="F133" i="2"/>
  <c r="Y133" i="2" s="1"/>
  <c r="AK133" i="2" s="1"/>
  <c r="AK161" i="2" s="1"/>
  <c r="G133" i="2"/>
  <c r="Z133" i="2" s="1"/>
  <c r="AL133" i="2" s="1"/>
  <c r="AL161" i="2" s="1"/>
  <c r="H133" i="2"/>
  <c r="AA133" i="2" s="1"/>
  <c r="I133" i="2"/>
  <c r="AB133" i="2" s="1"/>
  <c r="J133" i="2"/>
  <c r="AC133" i="2" s="1"/>
  <c r="K133" i="2"/>
  <c r="AD133" i="2" s="1"/>
  <c r="L133" i="2"/>
  <c r="AE133" i="2" s="1"/>
  <c r="AE161" i="2" s="1"/>
  <c r="M133" i="2"/>
  <c r="AF133" i="2" s="1"/>
  <c r="AF161" i="2" s="1"/>
  <c r="B134" i="2"/>
  <c r="U134" i="2" s="1"/>
  <c r="AG134" i="2" s="1"/>
  <c r="C134" i="2"/>
  <c r="V134" i="2" s="1"/>
  <c r="AH134" i="2" s="1"/>
  <c r="AH162" i="2" s="1"/>
  <c r="AT162" i="2" s="1"/>
  <c r="D134" i="2"/>
  <c r="W134" i="2" s="1"/>
  <c r="AI134" i="2" s="1"/>
  <c r="AI162" i="2" s="1"/>
  <c r="AU162" i="2" s="1"/>
  <c r="E134" i="2"/>
  <c r="X134" i="2" s="1"/>
  <c r="AJ134" i="2" s="1"/>
  <c r="AJ162" i="2" s="1"/>
  <c r="AV162" i="2" s="1"/>
  <c r="F134" i="2"/>
  <c r="Y134" i="2" s="1"/>
  <c r="AK134" i="2" s="1"/>
  <c r="AK162" i="2" s="1"/>
  <c r="AW162" i="2" s="1"/>
  <c r="G134" i="2"/>
  <c r="Z134" i="2" s="1"/>
  <c r="AL134" i="2" s="1"/>
  <c r="AL162" i="2" s="1"/>
  <c r="AX162" i="2" s="1"/>
  <c r="H134" i="2"/>
  <c r="AA134" i="2" s="1"/>
  <c r="I134" i="2"/>
  <c r="AB134" i="2" s="1"/>
  <c r="J134" i="2"/>
  <c r="AC134" i="2" s="1"/>
  <c r="K134" i="2"/>
  <c r="AD134" i="2" s="1"/>
  <c r="L134" i="2"/>
  <c r="AE134" i="2" s="1"/>
  <c r="AE162" i="2" s="1"/>
  <c r="AQ162" i="2" s="1"/>
  <c r="M134" i="2"/>
  <c r="AF134" i="2" s="1"/>
  <c r="AF162" i="2" s="1"/>
  <c r="AR162" i="2" s="1"/>
  <c r="B135" i="2"/>
  <c r="U135" i="2" s="1"/>
  <c r="AG135" i="2" s="1"/>
  <c r="AG163" i="2" s="1"/>
  <c r="C135" i="2"/>
  <c r="V135" i="2" s="1"/>
  <c r="AH135" i="2" s="1"/>
  <c r="AH163" i="2" s="1"/>
  <c r="AT163" i="2" s="1"/>
  <c r="D135" i="2"/>
  <c r="W135" i="2" s="1"/>
  <c r="AI135" i="2" s="1"/>
  <c r="AI163" i="2" s="1"/>
  <c r="AU163" i="2" s="1"/>
  <c r="E135" i="2"/>
  <c r="X135" i="2" s="1"/>
  <c r="AJ135" i="2" s="1"/>
  <c r="AJ163" i="2" s="1"/>
  <c r="F135" i="2"/>
  <c r="Y135" i="2" s="1"/>
  <c r="AK135" i="2" s="1"/>
  <c r="AK163" i="2" s="1"/>
  <c r="G135" i="2"/>
  <c r="Z135" i="2" s="1"/>
  <c r="AL135" i="2" s="1"/>
  <c r="AL163" i="2" s="1"/>
  <c r="AX163" i="2" s="1"/>
  <c r="H135" i="2"/>
  <c r="AA135" i="2" s="1"/>
  <c r="I135" i="2"/>
  <c r="AB135" i="2" s="1"/>
  <c r="J135" i="2"/>
  <c r="AC135" i="2" s="1"/>
  <c r="K135" i="2"/>
  <c r="AD135" i="2" s="1"/>
  <c r="L135" i="2"/>
  <c r="AE135" i="2" s="1"/>
  <c r="AE163" i="2" s="1"/>
  <c r="AQ163" i="2" s="1"/>
  <c r="M135" i="2"/>
  <c r="AF135" i="2" s="1"/>
  <c r="AF163" i="2" s="1"/>
  <c r="AR163" i="2" s="1"/>
  <c r="B136" i="2"/>
  <c r="U136" i="2" s="1"/>
  <c r="AG136" i="2" s="1"/>
  <c r="AG164" i="2" s="1"/>
  <c r="AS164" i="2" s="1"/>
  <c r="C136" i="2"/>
  <c r="V136" i="2" s="1"/>
  <c r="AH136" i="2" s="1"/>
  <c r="AH164" i="2" s="1"/>
  <c r="AT164" i="2" s="1"/>
  <c r="D136" i="2"/>
  <c r="W136" i="2" s="1"/>
  <c r="AI136" i="2" s="1"/>
  <c r="AI164" i="2" s="1"/>
  <c r="AU164" i="2" s="1"/>
  <c r="E136" i="2"/>
  <c r="X136" i="2" s="1"/>
  <c r="AJ136" i="2" s="1"/>
  <c r="AJ164" i="2" s="1"/>
  <c r="AV164" i="2" s="1"/>
  <c r="F136" i="2"/>
  <c r="Y136" i="2" s="1"/>
  <c r="AK136" i="2" s="1"/>
  <c r="AK164" i="2" s="1"/>
  <c r="AW164" i="2" s="1"/>
  <c r="G136" i="2"/>
  <c r="Z136" i="2" s="1"/>
  <c r="AL136" i="2" s="1"/>
  <c r="AL164" i="2" s="1"/>
  <c r="AX164" i="2" s="1"/>
  <c r="H136" i="2"/>
  <c r="AA136" i="2" s="1"/>
  <c r="I136" i="2"/>
  <c r="AB136" i="2" s="1"/>
  <c r="J136" i="2"/>
  <c r="AC136" i="2" s="1"/>
  <c r="K136" i="2"/>
  <c r="AD136" i="2" s="1"/>
  <c r="L136" i="2"/>
  <c r="AE136" i="2" s="1"/>
  <c r="AE164" i="2" s="1"/>
  <c r="AQ164" i="2" s="1"/>
  <c r="M136" i="2"/>
  <c r="AF136" i="2" s="1"/>
  <c r="AF164" i="2" s="1"/>
  <c r="AR164" i="2" s="1"/>
  <c r="B137" i="2"/>
  <c r="U137" i="2" s="1"/>
  <c r="AG137" i="2" s="1"/>
  <c r="AG165" i="2" s="1"/>
  <c r="C137" i="2"/>
  <c r="V137" i="2" s="1"/>
  <c r="AH137" i="2" s="1"/>
  <c r="AH165" i="2" s="1"/>
  <c r="D137" i="2"/>
  <c r="W137" i="2" s="1"/>
  <c r="AI137" i="2" s="1"/>
  <c r="AI165" i="2" s="1"/>
  <c r="E137" i="2"/>
  <c r="X137" i="2" s="1"/>
  <c r="AJ137" i="2" s="1"/>
  <c r="AJ165" i="2" s="1"/>
  <c r="F137" i="2"/>
  <c r="Y137" i="2" s="1"/>
  <c r="AK137" i="2" s="1"/>
  <c r="AK165" i="2" s="1"/>
  <c r="G137" i="2"/>
  <c r="Z137" i="2" s="1"/>
  <c r="AL137" i="2" s="1"/>
  <c r="AL165" i="2" s="1"/>
  <c r="H137" i="2"/>
  <c r="AA137" i="2" s="1"/>
  <c r="I137" i="2"/>
  <c r="AB137" i="2" s="1"/>
  <c r="J137" i="2"/>
  <c r="AC137" i="2" s="1"/>
  <c r="K137" i="2"/>
  <c r="AD137" i="2" s="1"/>
  <c r="L137" i="2"/>
  <c r="AE137" i="2" s="1"/>
  <c r="AE165" i="2" s="1"/>
  <c r="M137" i="2"/>
  <c r="AF137" i="2" s="1"/>
  <c r="AF165" i="2" s="1"/>
  <c r="B138" i="2"/>
  <c r="U138" i="2" s="1"/>
  <c r="AG138" i="2" s="1"/>
  <c r="C138" i="2"/>
  <c r="V138" i="2" s="1"/>
  <c r="AH138" i="2" s="1"/>
  <c r="AH166" i="2" s="1"/>
  <c r="D138" i="2"/>
  <c r="W138" i="2" s="1"/>
  <c r="AI138" i="2" s="1"/>
  <c r="AI166" i="2" s="1"/>
  <c r="E138" i="2"/>
  <c r="X138" i="2" s="1"/>
  <c r="AJ138" i="2" s="1"/>
  <c r="AJ166" i="2" s="1"/>
  <c r="F138" i="2"/>
  <c r="Y138" i="2" s="1"/>
  <c r="AK138" i="2" s="1"/>
  <c r="G138" i="2"/>
  <c r="Z138" i="2" s="1"/>
  <c r="AL138" i="2" s="1"/>
  <c r="H138" i="2"/>
  <c r="AA138" i="2" s="1"/>
  <c r="I138" i="2"/>
  <c r="AB138" i="2" s="1"/>
  <c r="J138" i="2"/>
  <c r="AC138" i="2" s="1"/>
  <c r="K138" i="2"/>
  <c r="AD138" i="2" s="1"/>
  <c r="L138" i="2"/>
  <c r="AE138" i="2" s="1"/>
  <c r="AE166" i="2" s="1"/>
  <c r="M138" i="2"/>
  <c r="AF138" i="2" s="1"/>
  <c r="AF166" i="2" s="1"/>
  <c r="B139" i="2"/>
  <c r="U139" i="2" s="1"/>
  <c r="AG139" i="2" s="1"/>
  <c r="C139" i="2"/>
  <c r="V139" i="2" s="1"/>
  <c r="AH139" i="2" s="1"/>
  <c r="AH167" i="2" s="1"/>
  <c r="AT167" i="2" s="1"/>
  <c r="D139" i="2"/>
  <c r="W139" i="2" s="1"/>
  <c r="AI139" i="2" s="1"/>
  <c r="AI167" i="2" s="1"/>
  <c r="AU167" i="2" s="1"/>
  <c r="E139" i="2"/>
  <c r="X139" i="2" s="1"/>
  <c r="AJ139" i="2" s="1"/>
  <c r="AJ167" i="2" s="1"/>
  <c r="AV167" i="2" s="1"/>
  <c r="F139" i="2"/>
  <c r="Y139" i="2" s="1"/>
  <c r="AK139" i="2" s="1"/>
  <c r="AK167" i="2" s="1"/>
  <c r="AW167" i="2" s="1"/>
  <c r="G139" i="2"/>
  <c r="Z139" i="2" s="1"/>
  <c r="AL139" i="2" s="1"/>
  <c r="AL167" i="2" s="1"/>
  <c r="AX167" i="2" s="1"/>
  <c r="H139" i="2"/>
  <c r="AA139" i="2" s="1"/>
  <c r="I139" i="2"/>
  <c r="AB139" i="2" s="1"/>
  <c r="J139" i="2"/>
  <c r="AC139" i="2" s="1"/>
  <c r="K139" i="2"/>
  <c r="AD139" i="2" s="1"/>
  <c r="L139" i="2"/>
  <c r="AE139" i="2" s="1"/>
  <c r="AE167" i="2" s="1"/>
  <c r="AQ167" i="2" s="1"/>
  <c r="M139" i="2"/>
  <c r="AF139" i="2" s="1"/>
  <c r="AF167" i="2" s="1"/>
  <c r="AR167" i="2" s="1"/>
  <c r="B140" i="2"/>
  <c r="U140" i="2" s="1"/>
  <c r="AG140" i="2" s="1"/>
  <c r="AG168" i="2" s="1"/>
  <c r="C140" i="2"/>
  <c r="V140" i="2" s="1"/>
  <c r="AH140" i="2" s="1"/>
  <c r="AH168" i="2" s="1"/>
  <c r="D140" i="2"/>
  <c r="W140" i="2" s="1"/>
  <c r="AI140" i="2" s="1"/>
  <c r="AI168" i="2" s="1"/>
  <c r="E140" i="2"/>
  <c r="X140" i="2" s="1"/>
  <c r="AJ140" i="2" s="1"/>
  <c r="AJ168" i="2" s="1"/>
  <c r="F140" i="2"/>
  <c r="Y140" i="2" s="1"/>
  <c r="AK140" i="2" s="1"/>
  <c r="AK168" i="2" s="1"/>
  <c r="G140" i="2"/>
  <c r="Z140" i="2" s="1"/>
  <c r="AL140" i="2" s="1"/>
  <c r="AL168" i="2" s="1"/>
  <c r="H140" i="2"/>
  <c r="AA140" i="2" s="1"/>
  <c r="I140" i="2"/>
  <c r="AB140" i="2" s="1"/>
  <c r="J140" i="2"/>
  <c r="AC140" i="2" s="1"/>
  <c r="K140" i="2"/>
  <c r="AD140" i="2" s="1"/>
  <c r="L140" i="2"/>
  <c r="AE140" i="2" s="1"/>
  <c r="AE168" i="2" s="1"/>
  <c r="AQ168" i="2" s="1"/>
  <c r="M140" i="2"/>
  <c r="AF140" i="2" s="1"/>
  <c r="AF168" i="2" s="1"/>
  <c r="AR168" i="2" s="1"/>
  <c r="B141" i="2"/>
  <c r="U141" i="2" s="1"/>
  <c r="AG141" i="2" s="1"/>
  <c r="AG169" i="2" s="1"/>
  <c r="C141" i="2"/>
  <c r="V141" i="2" s="1"/>
  <c r="AH141" i="2" s="1"/>
  <c r="AH169" i="2" s="1"/>
  <c r="D141" i="2"/>
  <c r="W141" i="2" s="1"/>
  <c r="AI141" i="2" s="1"/>
  <c r="E141" i="2"/>
  <c r="X141" i="2" s="1"/>
  <c r="AJ141" i="2" s="1"/>
  <c r="F141" i="2"/>
  <c r="Y141" i="2" s="1"/>
  <c r="AK141" i="2" s="1"/>
  <c r="G141" i="2"/>
  <c r="Z141" i="2" s="1"/>
  <c r="AL141" i="2" s="1"/>
  <c r="H141" i="2"/>
  <c r="AA141" i="2" s="1"/>
  <c r="I141" i="2"/>
  <c r="AB141" i="2" s="1"/>
  <c r="J141" i="2"/>
  <c r="AC141" i="2" s="1"/>
  <c r="K141" i="2"/>
  <c r="AD141" i="2" s="1"/>
  <c r="L141" i="2"/>
  <c r="AE141" i="2" s="1"/>
  <c r="AE169" i="2" s="1"/>
  <c r="M141" i="2"/>
  <c r="AF141" i="2" s="1"/>
  <c r="AF169" i="2" s="1"/>
  <c r="C117" i="2"/>
  <c r="V117" i="2" s="1"/>
  <c r="AH117" i="2" s="1"/>
  <c r="AH145" i="2" s="1"/>
  <c r="AT145" i="2" s="1"/>
  <c r="D117" i="2"/>
  <c r="W117" i="2" s="1"/>
  <c r="AI117" i="2" s="1"/>
  <c r="AI145" i="2" s="1"/>
  <c r="AU145" i="2" s="1"/>
  <c r="E117" i="2"/>
  <c r="X117" i="2" s="1"/>
  <c r="AJ117" i="2" s="1"/>
  <c r="AJ145" i="2" s="1"/>
  <c r="AV145" i="2" s="1"/>
  <c r="F117" i="2"/>
  <c r="Y117" i="2" s="1"/>
  <c r="AK117" i="2" s="1"/>
  <c r="G117" i="2"/>
  <c r="Z117" i="2" s="1"/>
  <c r="AL117" i="2" s="1"/>
  <c r="AL145" i="2" s="1"/>
  <c r="AX145" i="2" s="1"/>
  <c r="H117" i="2"/>
  <c r="AA117" i="2" s="1"/>
  <c r="I117" i="2"/>
  <c r="AB117" i="2" s="1"/>
  <c r="J117" i="2"/>
  <c r="AC117" i="2" s="1"/>
  <c r="K117" i="2"/>
  <c r="AD117" i="2" s="1"/>
  <c r="L117" i="2"/>
  <c r="AE117" i="2" s="1"/>
  <c r="AE145" i="2" s="1"/>
  <c r="AQ145" i="2" s="1"/>
  <c r="M117" i="2"/>
  <c r="AF117" i="2" s="1"/>
  <c r="AF145" i="2" s="1"/>
  <c r="AR145" i="2" s="1"/>
  <c r="B117" i="2"/>
  <c r="AM199" i="4" l="1"/>
  <c r="AQ199" i="4"/>
  <c r="AW199" i="4"/>
  <c r="P149" i="4"/>
  <c r="N150" i="4"/>
  <c r="O149" i="4"/>
  <c r="AO199" i="4"/>
  <c r="AV199" i="4"/>
  <c r="AU199" i="4"/>
  <c r="AN199" i="4"/>
  <c r="AR199" i="4"/>
  <c r="AT199" i="4"/>
  <c r="AX199" i="4"/>
  <c r="AP199" i="4"/>
  <c r="AS199" i="4"/>
  <c r="AB168" i="2"/>
  <c r="AN168" i="2" s="1"/>
  <c r="AN140" i="2"/>
  <c r="AN138" i="2"/>
  <c r="AB166" i="2"/>
  <c r="AN136" i="2"/>
  <c r="AB164" i="2"/>
  <c r="AN164" i="2" s="1"/>
  <c r="AN134" i="2"/>
  <c r="AB162" i="2"/>
  <c r="AN162" i="2" s="1"/>
  <c r="AN132" i="2"/>
  <c r="AB160" i="2"/>
  <c r="AN160" i="2" s="1"/>
  <c r="AN130" i="2"/>
  <c r="AB158" i="2"/>
  <c r="AN128" i="2"/>
  <c r="AB156" i="2"/>
  <c r="AN156" i="2" s="1"/>
  <c r="AN126" i="2"/>
  <c r="AB154" i="2"/>
  <c r="AN154" i="2" s="1"/>
  <c r="AF153" i="2"/>
  <c r="AJ153" i="2"/>
  <c r="AN124" i="2"/>
  <c r="AB152" i="2"/>
  <c r="AN152" i="2" s="1"/>
  <c r="AN122" i="2"/>
  <c r="AB150" i="2"/>
  <c r="AN150" i="2" s="1"/>
  <c r="AB148" i="2"/>
  <c r="AN148" i="2" s="1"/>
  <c r="AN120" i="2"/>
  <c r="AN118" i="2"/>
  <c r="AB146" i="2"/>
  <c r="AN146" i="2" s="1"/>
  <c r="AO117" i="2"/>
  <c r="AC145" i="2"/>
  <c r="AO145" i="2" s="1"/>
  <c r="AN117" i="2"/>
  <c r="AB145" i="2"/>
  <c r="AN145" i="2" s="1"/>
  <c r="AA168" i="2"/>
  <c r="AM168" i="2" s="1"/>
  <c r="AM140" i="2"/>
  <c r="AM138" i="2"/>
  <c r="AA166" i="2"/>
  <c r="AM136" i="2"/>
  <c r="AA164" i="2"/>
  <c r="AM164" i="2" s="1"/>
  <c r="AM134" i="2"/>
  <c r="AA162" i="2"/>
  <c r="AM162" i="2" s="1"/>
  <c r="AM132" i="2"/>
  <c r="AA160" i="2"/>
  <c r="AM160" i="2" s="1"/>
  <c r="AM130" i="2"/>
  <c r="AA158" i="2"/>
  <c r="AM128" i="2"/>
  <c r="AA156" i="2"/>
  <c r="AM156" i="2" s="1"/>
  <c r="AM126" i="2"/>
  <c r="AA154" i="2"/>
  <c r="AM154" i="2" s="1"/>
  <c r="AQ153" i="2"/>
  <c r="AI153" i="2"/>
  <c r="AM124" i="2"/>
  <c r="AA152" i="2"/>
  <c r="AM152" i="2" s="1"/>
  <c r="AM122" i="2"/>
  <c r="AA150" i="2"/>
  <c r="AM150" i="2" s="1"/>
  <c r="AA148" i="2"/>
  <c r="AM148" i="2" s="1"/>
  <c r="AM120" i="2"/>
  <c r="AM118" i="2"/>
  <c r="AA146" i="2"/>
  <c r="AM146" i="2" s="1"/>
  <c r="AM117" i="2"/>
  <c r="AA145" i="2"/>
  <c r="AM145" i="2" s="1"/>
  <c r="AP141" i="2"/>
  <c r="AD169" i="2"/>
  <c r="AD167" i="2"/>
  <c r="AP167" i="2" s="1"/>
  <c r="AP139" i="2"/>
  <c r="AD165" i="2"/>
  <c r="AP137" i="2"/>
  <c r="AD163" i="2"/>
  <c r="AP163" i="2" s="1"/>
  <c r="AP135" i="2"/>
  <c r="AD161" i="2"/>
  <c r="AP133" i="2"/>
  <c r="AD159" i="2"/>
  <c r="AP159" i="2" s="1"/>
  <c r="AP131" i="2"/>
  <c r="AD157" i="2"/>
  <c r="AP157" i="2" s="1"/>
  <c r="AP129" i="2"/>
  <c r="AD155" i="2"/>
  <c r="AP155" i="2" s="1"/>
  <c r="AP127" i="2"/>
  <c r="AD153" i="2"/>
  <c r="AP125" i="2"/>
  <c r="AH153" i="2"/>
  <c r="AD151" i="2"/>
  <c r="AP151" i="2" s="1"/>
  <c r="AP123" i="2"/>
  <c r="AP121" i="2"/>
  <c r="AD149" i="2"/>
  <c r="AD147" i="2"/>
  <c r="AP119" i="2"/>
  <c r="AC151" i="2"/>
  <c r="AO151" i="2" s="1"/>
  <c r="AO123" i="2"/>
  <c r="AS151" i="2"/>
  <c r="AG151" i="2"/>
  <c r="AO121" i="2"/>
  <c r="AC149" i="2"/>
  <c r="AC147" i="2"/>
  <c r="AO119" i="2"/>
  <c r="AC161" i="2"/>
  <c r="AO133" i="2"/>
  <c r="AB163" i="2"/>
  <c r="AN163" i="2" s="1"/>
  <c r="AN135" i="2"/>
  <c r="AB161" i="2"/>
  <c r="AN133" i="2"/>
  <c r="AB159" i="2"/>
  <c r="AN159" i="2" s="1"/>
  <c r="AN131" i="2"/>
  <c r="AB157" i="2"/>
  <c r="AN157" i="2" s="1"/>
  <c r="AN129" i="2"/>
  <c r="AB155" i="2"/>
  <c r="AN155" i="2" s="1"/>
  <c r="AN127" i="2"/>
  <c r="AB153" i="2"/>
  <c r="AN125" i="2"/>
  <c r="AB151" i="2"/>
  <c r="AN151" i="2" s="1"/>
  <c r="AN123" i="2"/>
  <c r="AN121" i="2"/>
  <c r="AB149" i="2"/>
  <c r="AB147" i="2"/>
  <c r="AN119" i="2"/>
  <c r="AO141" i="2"/>
  <c r="AC169" i="2"/>
  <c r="AC159" i="2"/>
  <c r="AO159" i="2" s="1"/>
  <c r="AO131" i="2"/>
  <c r="AC157" i="2"/>
  <c r="AO157" i="2" s="1"/>
  <c r="AO129" i="2"/>
  <c r="AC155" i="2"/>
  <c r="AO155" i="2" s="1"/>
  <c r="AO127" i="2"/>
  <c r="AN141" i="2"/>
  <c r="AB169" i="2"/>
  <c r="AA165" i="2"/>
  <c r="AM137" i="2"/>
  <c r="AM135" i="2"/>
  <c r="AA163" i="2"/>
  <c r="AM163" i="2" s="1"/>
  <c r="AA161" i="2"/>
  <c r="AM161" i="2" s="1"/>
  <c r="AM133" i="2"/>
  <c r="AM131" i="2"/>
  <c r="AA159" i="2"/>
  <c r="AM159" i="2" s="1"/>
  <c r="AI158" i="2"/>
  <c r="AU158" i="2" s="1"/>
  <c r="AA157" i="2"/>
  <c r="AM157" i="2" s="1"/>
  <c r="AM129" i="2"/>
  <c r="AM127" i="2"/>
  <c r="AA155" i="2"/>
  <c r="AM155" i="2" s="1"/>
  <c r="AI154" i="2"/>
  <c r="AU154" i="2" s="1"/>
  <c r="AA153" i="2"/>
  <c r="AM125" i="2"/>
  <c r="AM123" i="2"/>
  <c r="AA151" i="2"/>
  <c r="AM151" i="2" s="1"/>
  <c r="AA149" i="2"/>
  <c r="AM121" i="2"/>
  <c r="AA147" i="2"/>
  <c r="AM119" i="2"/>
  <c r="AU146" i="2"/>
  <c r="AI146" i="2"/>
  <c r="AC167" i="2"/>
  <c r="AO167" i="2" s="1"/>
  <c r="AO139" i="2"/>
  <c r="AC163" i="2"/>
  <c r="AO163" i="2" s="1"/>
  <c r="AO135" i="2"/>
  <c r="AG153" i="2"/>
  <c r="AB167" i="2"/>
  <c r="AN167" i="2" s="1"/>
  <c r="AN139" i="2"/>
  <c r="AM141" i="2"/>
  <c r="AA169" i="2"/>
  <c r="AD162" i="2"/>
  <c r="AP162" i="2" s="1"/>
  <c r="AP134" i="2"/>
  <c r="AP132" i="2"/>
  <c r="AD160" i="2"/>
  <c r="AP160" i="2" s="1"/>
  <c r="AD158" i="2"/>
  <c r="AP130" i="2"/>
  <c r="AP128" i="2"/>
  <c r="AD156" i="2"/>
  <c r="AP156" i="2" s="1"/>
  <c r="AD154" i="2"/>
  <c r="AP154" i="2" s="1"/>
  <c r="AP126" i="2"/>
  <c r="AL153" i="2"/>
  <c r="AP124" i="2"/>
  <c r="AD152" i="2"/>
  <c r="AP152" i="2" s="1"/>
  <c r="AD150" i="2"/>
  <c r="AP150" i="2" s="1"/>
  <c r="AP122" i="2"/>
  <c r="AD148" i="2"/>
  <c r="AP148" i="2" s="1"/>
  <c r="AP120" i="2"/>
  <c r="AD146" i="2"/>
  <c r="AP146" i="2" s="1"/>
  <c r="AP118" i="2"/>
  <c r="AS168" i="2"/>
  <c r="AG167" i="2"/>
  <c r="AS167" i="2" s="1"/>
  <c r="AC165" i="2"/>
  <c r="AO137" i="2"/>
  <c r="AS155" i="2"/>
  <c r="AG155" i="2"/>
  <c r="AC153" i="2"/>
  <c r="AO125" i="2"/>
  <c r="AK145" i="2"/>
  <c r="AW145" i="2" s="1"/>
  <c r="AB165" i="2"/>
  <c r="AN137" i="2"/>
  <c r="AM139" i="2"/>
  <c r="AA167" i="2"/>
  <c r="AM167" i="2" s="1"/>
  <c r="AP140" i="2"/>
  <c r="AD168" i="2"/>
  <c r="AP168" i="2" s="1"/>
  <c r="AD166" i="2"/>
  <c r="AP138" i="2"/>
  <c r="AP136" i="2"/>
  <c r="AD164" i="2"/>
  <c r="AP164" i="2" s="1"/>
  <c r="AP117" i="2"/>
  <c r="AD145" i="2"/>
  <c r="AP145" i="2" s="1"/>
  <c r="AO140" i="2"/>
  <c r="AC168" i="2"/>
  <c r="AO168" i="2" s="1"/>
  <c r="AO138" i="2"/>
  <c r="AC166" i="2"/>
  <c r="AG166" i="2"/>
  <c r="AO136" i="2"/>
  <c r="AC164" i="2"/>
  <c r="AO164" i="2" s="1"/>
  <c r="AO134" i="2"/>
  <c r="AC162" i="2"/>
  <c r="AO162" i="2" s="1"/>
  <c r="AS163" i="2"/>
  <c r="AG162" i="2"/>
  <c r="AS162" i="2" s="1"/>
  <c r="AO132" i="2"/>
  <c r="AC160" i="2"/>
  <c r="AO160" i="2" s="1"/>
  <c r="AO130" i="2"/>
  <c r="AC158" i="2"/>
  <c r="AK157" i="2"/>
  <c r="AW157" i="2" s="1"/>
  <c r="AO128" i="2"/>
  <c r="AC156" i="2"/>
  <c r="AO156" i="2" s="1"/>
  <c r="AO126" i="2"/>
  <c r="AC154" i="2"/>
  <c r="AO154" i="2" s="1"/>
  <c r="AK153" i="2"/>
  <c r="AO124" i="2"/>
  <c r="AC152" i="2"/>
  <c r="AO152" i="2" s="1"/>
  <c r="AO122" i="2"/>
  <c r="AC150" i="2"/>
  <c r="AO150" i="2" s="1"/>
  <c r="AC148" i="2"/>
  <c r="AO148" i="2" s="1"/>
  <c r="AO120" i="2"/>
  <c r="AO118" i="2"/>
  <c r="AC146" i="2"/>
  <c r="AO146" i="2" s="1"/>
  <c r="N139" i="2"/>
  <c r="N161" i="2"/>
  <c r="P160" i="2"/>
  <c r="U168" i="2"/>
  <c r="U165" i="2"/>
  <c r="U159" i="2"/>
  <c r="U151" i="2"/>
  <c r="U149" i="2"/>
  <c r="U162" i="2"/>
  <c r="U163" i="2"/>
  <c r="U153" i="2"/>
  <c r="U156" i="2"/>
  <c r="U155" i="2"/>
  <c r="U148" i="2"/>
  <c r="U150" i="2"/>
  <c r="U161" i="2"/>
  <c r="U154" i="2"/>
  <c r="U147" i="2"/>
  <c r="U164" i="2"/>
  <c r="U166" i="2"/>
  <c r="U158" i="2"/>
  <c r="U169" i="2"/>
  <c r="U160" i="2"/>
  <c r="U157" i="2"/>
  <c r="U152" i="2"/>
  <c r="U146" i="2"/>
  <c r="P156" i="2"/>
  <c r="P148" i="2"/>
  <c r="P155" i="2"/>
  <c r="P147" i="2"/>
  <c r="P154" i="2"/>
  <c r="P146" i="2"/>
  <c r="P153" i="2"/>
  <c r="P152" i="2"/>
  <c r="P151" i="2"/>
  <c r="P150" i="2"/>
  <c r="P149" i="2"/>
  <c r="S175" i="2"/>
  <c r="S189" i="2"/>
  <c r="O144" i="2"/>
  <c r="O158" i="2"/>
  <c r="O150" i="2"/>
  <c r="O157" i="2"/>
  <c r="O149" i="2"/>
  <c r="O148" i="2"/>
  <c r="O151" i="2"/>
  <c r="O155" i="2"/>
  <c r="O147" i="2"/>
  <c r="O154" i="2"/>
  <c r="O146" i="2"/>
  <c r="O160" i="2"/>
  <c r="O153" i="2"/>
  <c r="O145" i="2"/>
  <c r="O159" i="2"/>
  <c r="AJ221" i="4" l="1"/>
  <c r="AC221" i="4"/>
  <c r="AF221" i="4"/>
  <c r="N151" i="4"/>
  <c r="O150" i="4"/>
  <c r="P150" i="4"/>
  <c r="AA221" i="4"/>
  <c r="AH221" i="4"/>
  <c r="AG221" i="4"/>
  <c r="AK221" i="4"/>
  <c r="AI221" i="4"/>
  <c r="AE221" i="4"/>
  <c r="AL221" i="4"/>
  <c r="AB221" i="4"/>
  <c r="AD221" i="4"/>
  <c r="AX153" i="2"/>
  <c r="V151" i="2"/>
  <c r="V178" i="2" s="1"/>
  <c r="U178" i="2"/>
  <c r="V169" i="2"/>
  <c r="V196" i="2" s="1"/>
  <c r="U196" i="2"/>
  <c r="V148" i="2"/>
  <c r="V175" i="2" s="1"/>
  <c r="U175" i="2"/>
  <c r="V159" i="2"/>
  <c r="V186" i="2" s="1"/>
  <c r="U186" i="2"/>
  <c r="AW153" i="2"/>
  <c r="AP153" i="2"/>
  <c r="AO153" i="2"/>
  <c r="V158" i="2"/>
  <c r="V185" i="2" s="1"/>
  <c r="U185" i="2"/>
  <c r="V155" i="2"/>
  <c r="V182" i="2" s="1"/>
  <c r="U182" i="2"/>
  <c r="V165" i="2"/>
  <c r="V192" i="2" s="1"/>
  <c r="U192" i="2"/>
  <c r="AN153" i="2"/>
  <c r="V166" i="2"/>
  <c r="V193" i="2" s="1"/>
  <c r="U193" i="2"/>
  <c r="V156" i="2"/>
  <c r="V183" i="2" s="1"/>
  <c r="U183" i="2"/>
  <c r="V168" i="2"/>
  <c r="V195" i="2" s="1"/>
  <c r="U195" i="2"/>
  <c r="V164" i="2"/>
  <c r="V191" i="2" s="1"/>
  <c r="U191" i="2"/>
  <c r="AF191" i="2" s="1"/>
  <c r="V153" i="2"/>
  <c r="V180" i="2" s="1"/>
  <c r="U180" i="2"/>
  <c r="AU153" i="2"/>
  <c r="V150" i="2"/>
  <c r="V177" i="2" s="1"/>
  <c r="U177" i="2"/>
  <c r="V146" i="2"/>
  <c r="V173" i="2" s="1"/>
  <c r="U173" i="2"/>
  <c r="AK173" i="2" s="1"/>
  <c r="V147" i="2"/>
  <c r="V174" i="2" s="1"/>
  <c r="U174" i="2"/>
  <c r="V163" i="2"/>
  <c r="V190" i="2" s="1"/>
  <c r="U190" i="2"/>
  <c r="AT153" i="2"/>
  <c r="AV153" i="2"/>
  <c r="V160" i="2"/>
  <c r="V187" i="2" s="1"/>
  <c r="U187" i="2"/>
  <c r="V152" i="2"/>
  <c r="V179" i="2" s="1"/>
  <c r="U179" i="2"/>
  <c r="V154" i="2"/>
  <c r="V181" i="2" s="1"/>
  <c r="U181" i="2"/>
  <c r="V162" i="2"/>
  <c r="V189" i="2" s="1"/>
  <c r="U189" i="2"/>
  <c r="AD189" i="2" s="1"/>
  <c r="U167" i="2"/>
  <c r="U194" i="2" s="1"/>
  <c r="AH194" i="2" s="1"/>
  <c r="AR153" i="2"/>
  <c r="V157" i="2"/>
  <c r="V184" i="2" s="1"/>
  <c r="U184" i="2"/>
  <c r="V161" i="2"/>
  <c r="V188" i="2" s="1"/>
  <c r="U188" i="2"/>
  <c r="AJ188" i="2" s="1"/>
  <c r="V149" i="2"/>
  <c r="V176" i="2" s="1"/>
  <c r="U176" i="2"/>
  <c r="AS153" i="2"/>
  <c r="AM153" i="2"/>
  <c r="O152" i="2"/>
  <c r="O156" i="2"/>
  <c r="AJ186" i="2"/>
  <c r="AJ213" i="2" s="1"/>
  <c r="AB186" i="2"/>
  <c r="AI186" i="2"/>
  <c r="AI213" i="2" s="1"/>
  <c r="AA186" i="2"/>
  <c r="AH186" i="2"/>
  <c r="AH213" i="2" s="1"/>
  <c r="AG186" i="2"/>
  <c r="AF186" i="2"/>
  <c r="AE186" i="2"/>
  <c r="AL186" i="2"/>
  <c r="AD186" i="2"/>
  <c r="AK186" i="2"/>
  <c r="AK213" i="2" s="1"/>
  <c r="AC186" i="2"/>
  <c r="AF179" i="2"/>
  <c r="AE179" i="2"/>
  <c r="AL179" i="2"/>
  <c r="AD179" i="2"/>
  <c r="AK179" i="2"/>
  <c r="AC179" i="2"/>
  <c r="AJ179" i="2"/>
  <c r="AB179" i="2"/>
  <c r="AI179" i="2"/>
  <c r="AA179" i="2"/>
  <c r="AH179" i="2"/>
  <c r="AG179" i="2"/>
  <c r="AJ182" i="2"/>
  <c r="AJ209" i="2" s="1"/>
  <c r="AB182" i="2"/>
  <c r="AI182" i="2"/>
  <c r="AI209" i="2" s="1"/>
  <c r="AA182" i="2"/>
  <c r="AH182" i="2"/>
  <c r="AG182" i="2"/>
  <c r="AF182" i="2"/>
  <c r="AE182" i="2"/>
  <c r="AL182" i="2"/>
  <c r="AL209" i="2" s="1"/>
  <c r="AD182" i="2"/>
  <c r="AK182" i="2"/>
  <c r="AK209" i="2" s="1"/>
  <c r="AC182" i="2"/>
  <c r="AL189" i="2"/>
  <c r="AH189" i="2"/>
  <c r="AJ192" i="2"/>
  <c r="AJ219" i="2" s="1"/>
  <c r="AB192" i="2"/>
  <c r="AB219" i="2" s="1"/>
  <c r="AI192" i="2"/>
  <c r="AI219" i="2" s="1"/>
  <c r="AA192" i="2"/>
  <c r="AA219" i="2" s="1"/>
  <c r="AH192" i="2"/>
  <c r="AH219" i="2" s="1"/>
  <c r="AG192" i="2"/>
  <c r="AG219" i="2" s="1"/>
  <c r="AF192" i="2"/>
  <c r="AF219" i="2" s="1"/>
  <c r="AE192" i="2"/>
  <c r="AE219" i="2" s="1"/>
  <c r="AL192" i="2"/>
  <c r="AD192" i="2"/>
  <c r="AD219" i="2" s="1"/>
  <c r="AK192" i="2"/>
  <c r="AK219" i="2" s="1"/>
  <c r="AC192" i="2"/>
  <c r="AC219" i="2" s="1"/>
  <c r="AA194" i="2"/>
  <c r="AF193" i="2"/>
  <c r="AF220" i="2" s="1"/>
  <c r="AE193" i="2"/>
  <c r="AE220" i="2" s="1"/>
  <c r="AD193" i="2"/>
  <c r="AD220" i="2" s="1"/>
  <c r="AC193" i="2"/>
  <c r="AC220" i="2" s="1"/>
  <c r="AJ193" i="2"/>
  <c r="AJ220" i="2" s="1"/>
  <c r="AB193" i="2"/>
  <c r="AB220" i="2" s="1"/>
  <c r="AI193" i="2"/>
  <c r="AI220" i="2" s="1"/>
  <c r="AA193" i="2"/>
  <c r="AA220" i="2" s="1"/>
  <c r="AH193" i="2"/>
  <c r="AH220" i="2" s="1"/>
  <c r="AG193" i="2"/>
  <c r="AG220" i="2" s="1"/>
  <c r="AE188" i="2"/>
  <c r="AF183" i="2"/>
  <c r="AE183" i="2"/>
  <c r="AL183" i="2"/>
  <c r="AD183" i="2"/>
  <c r="AK183" i="2"/>
  <c r="AC183" i="2"/>
  <c r="AJ183" i="2"/>
  <c r="AB183" i="2"/>
  <c r="AI183" i="2"/>
  <c r="AA183" i="2"/>
  <c r="AH183" i="2"/>
  <c r="AG183" i="2"/>
  <c r="AJ176" i="2"/>
  <c r="AJ203" i="2" s="1"/>
  <c r="AB176" i="2"/>
  <c r="AI176" i="2"/>
  <c r="AI203" i="2" s="1"/>
  <c r="AA176" i="2"/>
  <c r="AH176" i="2"/>
  <c r="AG176" i="2"/>
  <c r="AF176" i="2"/>
  <c r="AE176" i="2"/>
  <c r="AL176" i="2"/>
  <c r="AL203" i="2" s="1"/>
  <c r="AD176" i="2"/>
  <c r="AK176" i="2"/>
  <c r="AK203" i="2" s="1"/>
  <c r="AC176" i="2"/>
  <c r="AF181" i="2"/>
  <c r="AE181" i="2"/>
  <c r="AL181" i="2"/>
  <c r="AL208" i="2" s="1"/>
  <c r="AD181" i="2"/>
  <c r="AK181" i="2"/>
  <c r="AK208" i="2" s="1"/>
  <c r="AC181" i="2"/>
  <c r="AJ181" i="2"/>
  <c r="AB181" i="2"/>
  <c r="AI181" i="2"/>
  <c r="AA181" i="2"/>
  <c r="AH181" i="2"/>
  <c r="AG181" i="2"/>
  <c r="AB191" i="2"/>
  <c r="AF177" i="2"/>
  <c r="AE177" i="2"/>
  <c r="AL177" i="2"/>
  <c r="AL204" i="2" s="1"/>
  <c r="AD177" i="2"/>
  <c r="AK177" i="2"/>
  <c r="AK204" i="2" s="1"/>
  <c r="AC177" i="2"/>
  <c r="AJ177" i="2"/>
  <c r="AJ204" i="2" s="1"/>
  <c r="AB177" i="2"/>
  <c r="AI177" i="2"/>
  <c r="AI204" i="2" s="1"/>
  <c r="AA177" i="2"/>
  <c r="AH177" i="2"/>
  <c r="AH204" i="2" s="1"/>
  <c r="AG177" i="2"/>
  <c r="AF195" i="2"/>
  <c r="AE195" i="2"/>
  <c r="AL195" i="2"/>
  <c r="AD195" i="2"/>
  <c r="AK195" i="2"/>
  <c r="AK222" i="2" s="1"/>
  <c r="AC195" i="2"/>
  <c r="AJ195" i="2"/>
  <c r="AJ222" i="2" s="1"/>
  <c r="AB195" i="2"/>
  <c r="AI195" i="2"/>
  <c r="AI222" i="2" s="1"/>
  <c r="AA195" i="2"/>
  <c r="AH195" i="2"/>
  <c r="AH222" i="2" s="1"/>
  <c r="AG195" i="2"/>
  <c r="AF185" i="2"/>
  <c r="AE185" i="2"/>
  <c r="AE212" i="2" s="1"/>
  <c r="AL185" i="2"/>
  <c r="AD185" i="2"/>
  <c r="AD212" i="2" s="1"/>
  <c r="AK185" i="2"/>
  <c r="AC185" i="2"/>
  <c r="AC212" i="2" s="1"/>
  <c r="AJ185" i="2"/>
  <c r="AB185" i="2"/>
  <c r="AB212" i="2" s="1"/>
  <c r="AI185" i="2"/>
  <c r="AA185" i="2"/>
  <c r="AH185" i="2"/>
  <c r="AG185" i="2"/>
  <c r="AF187" i="2"/>
  <c r="AE187" i="2"/>
  <c r="AL187" i="2"/>
  <c r="AL214" i="2" s="1"/>
  <c r="AD187" i="2"/>
  <c r="AK187" i="2"/>
  <c r="AK214" i="2" s="1"/>
  <c r="AC187" i="2"/>
  <c r="AJ187" i="2"/>
  <c r="AJ214" i="2" s="1"/>
  <c r="AB187" i="2"/>
  <c r="AI187" i="2"/>
  <c r="AI214" i="2" s="1"/>
  <c r="AA187" i="2"/>
  <c r="AH187" i="2"/>
  <c r="AH214" i="2" s="1"/>
  <c r="AG187" i="2"/>
  <c r="AJ172" i="2"/>
  <c r="AB172" i="2"/>
  <c r="AI172" i="2"/>
  <c r="AA172" i="2"/>
  <c r="AH172" i="2"/>
  <c r="AG172" i="2"/>
  <c r="AF172" i="2"/>
  <c r="AE172" i="2"/>
  <c r="AL172" i="2"/>
  <c r="AD172" i="2"/>
  <c r="AK172" i="2"/>
  <c r="AC172" i="2"/>
  <c r="AJ184" i="2"/>
  <c r="AB184" i="2"/>
  <c r="AI184" i="2"/>
  <c r="AA184" i="2"/>
  <c r="AH184" i="2"/>
  <c r="AG184" i="2"/>
  <c r="AF184" i="2"/>
  <c r="AE184" i="2"/>
  <c r="AL184" i="2"/>
  <c r="AD184" i="2"/>
  <c r="AK184" i="2"/>
  <c r="AC184" i="2"/>
  <c r="AD173" i="2"/>
  <c r="AG173" i="2"/>
  <c r="AJ174" i="2"/>
  <c r="AB174" i="2"/>
  <c r="AB201" i="2" s="1"/>
  <c r="AI174" i="2"/>
  <c r="AI201" i="2" s="1"/>
  <c r="AA174" i="2"/>
  <c r="AH174" i="2"/>
  <c r="AH201" i="2" s="1"/>
  <c r="AG174" i="2"/>
  <c r="AG201" i="2" s="1"/>
  <c r="AF174" i="2"/>
  <c r="AF201" i="2" s="1"/>
  <c r="AE174" i="2"/>
  <c r="AE201" i="2" s="1"/>
  <c r="AL174" i="2"/>
  <c r="AD174" i="2"/>
  <c r="AD201" i="2" s="1"/>
  <c r="AK174" i="2"/>
  <c r="AC174" i="2"/>
  <c r="AC201" i="2" s="1"/>
  <c r="AJ178" i="2"/>
  <c r="AJ205" i="2" s="1"/>
  <c r="AB178" i="2"/>
  <c r="AI178" i="2"/>
  <c r="AA178" i="2"/>
  <c r="AH178" i="2"/>
  <c r="AG178" i="2"/>
  <c r="AF178" i="2"/>
  <c r="AE178" i="2"/>
  <c r="AL178" i="2"/>
  <c r="AL205" i="2" s="1"/>
  <c r="AD178" i="2"/>
  <c r="AK178" i="2"/>
  <c r="AK205" i="2" s="1"/>
  <c r="AC178" i="2"/>
  <c r="AB196" i="2"/>
  <c r="AB223" i="2" s="1"/>
  <c r="AA196" i="2"/>
  <c r="AA223" i="2" s="1"/>
  <c r="AH196" i="2"/>
  <c r="AH223" i="2" s="1"/>
  <c r="AG196" i="2"/>
  <c r="AG223" i="2" s="1"/>
  <c r="AF196" i="2"/>
  <c r="AF223" i="2" s="1"/>
  <c r="AE196" i="2"/>
  <c r="AE223" i="2" s="1"/>
  <c r="AD196" i="2"/>
  <c r="AD223" i="2" s="1"/>
  <c r="AC196" i="2"/>
  <c r="AC223" i="2" s="1"/>
  <c r="AF175" i="2"/>
  <c r="AE175" i="2"/>
  <c r="AL175" i="2"/>
  <c r="AD175" i="2"/>
  <c r="AK175" i="2"/>
  <c r="AK202" i="2" s="1"/>
  <c r="AC175" i="2"/>
  <c r="AJ175" i="2"/>
  <c r="AJ202" i="2" s="1"/>
  <c r="AB175" i="2"/>
  <c r="AI175" i="2"/>
  <c r="AI202" i="2" s="1"/>
  <c r="AA175" i="2"/>
  <c r="AH175" i="2"/>
  <c r="AG175" i="2"/>
  <c r="AJ190" i="2"/>
  <c r="AJ217" i="2" s="1"/>
  <c r="AB190" i="2"/>
  <c r="AI190" i="2"/>
  <c r="AA190" i="2"/>
  <c r="AH190" i="2"/>
  <c r="AG190" i="2"/>
  <c r="AF190" i="2"/>
  <c r="AE190" i="2"/>
  <c r="AL190" i="2"/>
  <c r="AD190" i="2"/>
  <c r="AK190" i="2"/>
  <c r="AK217" i="2" s="1"/>
  <c r="AC190" i="2"/>
  <c r="P161" i="2"/>
  <c r="N162" i="2"/>
  <c r="O161" i="2"/>
  <c r="S190" i="2"/>
  <c r="S176" i="2"/>
  <c r="AU221" i="4" l="1"/>
  <c r="AV221" i="4"/>
  <c r="AT221" i="4"/>
  <c r="AR221" i="4"/>
  <c r="AX221" i="4"/>
  <c r="AW221" i="4"/>
  <c r="AP221" i="4"/>
  <c r="AM221" i="4"/>
  <c r="AQ221" i="4"/>
  <c r="AO221" i="4"/>
  <c r="AN221" i="4"/>
  <c r="N152" i="4"/>
  <c r="P151" i="4"/>
  <c r="O151" i="4"/>
  <c r="AS221" i="4"/>
  <c r="AJ191" i="2"/>
  <c r="AF188" i="2"/>
  <c r="AA189" i="2"/>
  <c r="AE189" i="2"/>
  <c r="AH173" i="2"/>
  <c r="AL173" i="2"/>
  <c r="AA173" i="2"/>
  <c r="AE173" i="2"/>
  <c r="AQ173" i="2" s="1"/>
  <c r="AQ200" i="2" s="1"/>
  <c r="AC191" i="2"/>
  <c r="AG188" i="2"/>
  <c r="AI189" i="2"/>
  <c r="AF189" i="2"/>
  <c r="AI173" i="2"/>
  <c r="AF173" i="2"/>
  <c r="AK191" i="2"/>
  <c r="AH188" i="2"/>
  <c r="AT188" i="2" s="1"/>
  <c r="AT215" i="2" s="1"/>
  <c r="AB189" i="2"/>
  <c r="AB173" i="2"/>
  <c r="AG191" i="2"/>
  <c r="AD191" i="2"/>
  <c r="AK188" i="2"/>
  <c r="AK215" i="2" s="1"/>
  <c r="AA188" i="2"/>
  <c r="AJ189" i="2"/>
  <c r="AJ173" i="2"/>
  <c r="AJ200" i="2" s="1"/>
  <c r="AH191" i="2"/>
  <c r="AL191" i="2"/>
  <c r="AC188" i="2"/>
  <c r="AI188" i="2"/>
  <c r="AC189" i="2"/>
  <c r="AC173" i="2"/>
  <c r="AA191" i="2"/>
  <c r="AE191" i="2"/>
  <c r="AQ191" i="2" s="1"/>
  <c r="AQ218" i="2" s="1"/>
  <c r="AD188" i="2"/>
  <c r="AB188" i="2"/>
  <c r="AK189" i="2"/>
  <c r="AE180" i="2"/>
  <c r="AF180" i="2"/>
  <c r="AD180" i="2"/>
  <c r="AL180" i="2"/>
  <c r="AK180" i="2"/>
  <c r="AH180" i="2"/>
  <c r="AC180" i="2"/>
  <c r="AI180" i="2"/>
  <c r="AA180" i="2"/>
  <c r="AJ180" i="2"/>
  <c r="AG180" i="2"/>
  <c r="AB180" i="2"/>
  <c r="AI191" i="2"/>
  <c r="AI218" i="2" s="1"/>
  <c r="AL188" i="2"/>
  <c r="AL215" i="2" s="1"/>
  <c r="AG189" i="2"/>
  <c r="V167" i="2"/>
  <c r="V194" i="2" s="1"/>
  <c r="AO190" i="2"/>
  <c r="AO217" i="2" s="1"/>
  <c r="AC217" i="2"/>
  <c r="AM178" i="2"/>
  <c r="AM205" i="2" s="1"/>
  <c r="AA205" i="2"/>
  <c r="AV184" i="2"/>
  <c r="AV211" i="2" s="1"/>
  <c r="AJ211" i="2"/>
  <c r="AQ187" i="2"/>
  <c r="AQ214" i="2" s="1"/>
  <c r="AE214" i="2"/>
  <c r="AN181" i="2"/>
  <c r="AN208" i="2" s="1"/>
  <c r="AB208" i="2"/>
  <c r="AO176" i="2"/>
  <c r="AO203" i="2" s="1"/>
  <c r="AC203" i="2"/>
  <c r="AM176" i="2"/>
  <c r="AM203" i="2" s="1"/>
  <c r="AA203" i="2"/>
  <c r="AN183" i="2"/>
  <c r="AN210" i="2" s="1"/>
  <c r="AB210" i="2"/>
  <c r="AN189" i="2"/>
  <c r="AN216" i="2" s="1"/>
  <c r="AB216" i="2"/>
  <c r="AO182" i="2"/>
  <c r="AO209" i="2" s="1"/>
  <c r="AC209" i="2"/>
  <c r="AM182" i="2"/>
  <c r="AM209" i="2" s="1"/>
  <c r="AA209" i="2"/>
  <c r="AN179" i="2"/>
  <c r="AN206" i="2" s="1"/>
  <c r="AB206" i="2"/>
  <c r="AO186" i="2"/>
  <c r="AO213" i="2" s="1"/>
  <c r="AC213" i="2"/>
  <c r="AM186" i="2"/>
  <c r="AM213" i="2" s="1"/>
  <c r="AA213" i="2"/>
  <c r="AP190" i="2"/>
  <c r="AP217" i="2" s="1"/>
  <c r="AD217" i="2"/>
  <c r="AN190" i="2"/>
  <c r="AN217" i="2" s="1"/>
  <c r="AB217" i="2"/>
  <c r="AU178" i="2"/>
  <c r="AU205" i="2" s="1"/>
  <c r="AI205" i="2"/>
  <c r="AT173" i="2"/>
  <c r="AT200" i="2" s="1"/>
  <c r="AH200" i="2"/>
  <c r="AX173" i="2"/>
  <c r="AX200" i="2" s="1"/>
  <c r="AL200" i="2"/>
  <c r="AQ184" i="2"/>
  <c r="AQ211" i="2" s="1"/>
  <c r="AE211" i="2"/>
  <c r="AR187" i="2"/>
  <c r="AR214" i="2" s="1"/>
  <c r="AF214" i="2"/>
  <c r="AW185" i="2"/>
  <c r="AW212" i="2" s="1"/>
  <c r="AK212" i="2"/>
  <c r="AM195" i="2"/>
  <c r="AM222" i="2" s="1"/>
  <c r="AA222" i="2"/>
  <c r="AQ195" i="2"/>
  <c r="AQ222" i="2" s="1"/>
  <c r="AE222" i="2"/>
  <c r="AO177" i="2"/>
  <c r="AO204" i="2" s="1"/>
  <c r="AC204" i="2"/>
  <c r="AM191" i="2"/>
  <c r="AM218" i="2" s="1"/>
  <c r="AA218" i="2"/>
  <c r="AV181" i="2"/>
  <c r="AV208" i="2" s="1"/>
  <c r="AJ208" i="2"/>
  <c r="AV183" i="2"/>
  <c r="AV210" i="2" s="1"/>
  <c r="AJ210" i="2"/>
  <c r="AM188" i="2"/>
  <c r="AM215" i="2" s="1"/>
  <c r="AA215" i="2"/>
  <c r="AV189" i="2"/>
  <c r="AV216" i="2" s="1"/>
  <c r="AJ216" i="2"/>
  <c r="AV179" i="2"/>
  <c r="AV206" i="2" s="1"/>
  <c r="AJ206" i="2"/>
  <c r="AU190" i="2"/>
  <c r="AU217" i="2" s="1"/>
  <c r="AI217" i="2"/>
  <c r="AO178" i="2"/>
  <c r="AO205" i="2" s="1"/>
  <c r="AC205" i="2"/>
  <c r="AX184" i="2"/>
  <c r="AX211" i="2" s="1"/>
  <c r="AL211" i="2"/>
  <c r="AM187" i="2"/>
  <c r="AM214" i="2" s="1"/>
  <c r="AA214" i="2"/>
  <c r="AX191" i="2"/>
  <c r="AX218" i="2" s="1"/>
  <c r="AL218" i="2"/>
  <c r="AO175" i="2"/>
  <c r="AO202" i="2" s="1"/>
  <c r="AC202" i="2"/>
  <c r="AP178" i="2"/>
  <c r="AP205" i="2" s="1"/>
  <c r="AD205" i="2"/>
  <c r="AN178" i="2"/>
  <c r="AN205" i="2" s="1"/>
  <c r="AB205" i="2"/>
  <c r="AM173" i="2"/>
  <c r="AM200" i="2" s="1"/>
  <c r="AA200" i="2"/>
  <c r="AR184" i="2"/>
  <c r="AR211" i="2" s="1"/>
  <c r="AF211" i="2"/>
  <c r="AN187" i="2"/>
  <c r="AN214" i="2" s="1"/>
  <c r="AB214" i="2"/>
  <c r="AS185" i="2"/>
  <c r="AS212" i="2" s="1"/>
  <c r="AG212" i="2"/>
  <c r="AR195" i="2"/>
  <c r="AR222" i="2" s="1"/>
  <c r="AF222" i="2"/>
  <c r="AU191" i="2"/>
  <c r="AU218" i="2" s="1"/>
  <c r="AR191" i="2"/>
  <c r="AR218" i="2" s="1"/>
  <c r="AF218" i="2"/>
  <c r="AO181" i="2"/>
  <c r="AO208" i="2" s="1"/>
  <c r="AC208" i="2"/>
  <c r="AP176" i="2"/>
  <c r="AP203" i="2" s="1"/>
  <c r="AD203" i="2"/>
  <c r="AN176" i="2"/>
  <c r="AN203" i="2" s="1"/>
  <c r="AB203" i="2"/>
  <c r="AO183" i="2"/>
  <c r="AO210" i="2" s="1"/>
  <c r="AC210" i="2"/>
  <c r="AO188" i="2"/>
  <c r="AO215" i="2" s="1"/>
  <c r="AC215" i="2"/>
  <c r="AU188" i="2"/>
  <c r="AU215" i="2" s="1"/>
  <c r="AI215" i="2"/>
  <c r="AO189" i="2"/>
  <c r="AO216" i="2" s="1"/>
  <c r="AC216" i="2"/>
  <c r="AP182" i="2"/>
  <c r="AP209" i="2" s="1"/>
  <c r="AD209" i="2"/>
  <c r="AN182" i="2"/>
  <c r="AN209" i="2" s="1"/>
  <c r="AB209" i="2"/>
  <c r="AO179" i="2"/>
  <c r="AO206" i="2" s="1"/>
  <c r="AC206" i="2"/>
  <c r="AP186" i="2"/>
  <c r="AP213" i="2" s="1"/>
  <c r="AD213" i="2"/>
  <c r="AN186" i="2"/>
  <c r="AN213" i="2" s="1"/>
  <c r="AB213" i="2"/>
  <c r="AX195" i="2"/>
  <c r="AX222" i="2" s="1"/>
  <c r="AL222" i="2"/>
  <c r="AT191" i="2"/>
  <c r="AT218" i="2" s="1"/>
  <c r="AH218" i="2"/>
  <c r="AX190" i="2"/>
  <c r="AX217" i="2" s="1"/>
  <c r="AL217" i="2"/>
  <c r="AQ190" i="2"/>
  <c r="AQ217" i="2" s="1"/>
  <c r="AE217" i="2"/>
  <c r="AU173" i="2"/>
  <c r="AU200" i="2" s="1"/>
  <c r="AI200" i="2"/>
  <c r="AR173" i="2"/>
  <c r="AR200" i="2" s="1"/>
  <c r="AF200" i="2"/>
  <c r="AS184" i="2"/>
  <c r="AS211" i="2" s="1"/>
  <c r="AG211" i="2"/>
  <c r="AT185" i="2"/>
  <c r="AT212" i="2" s="1"/>
  <c r="AH212" i="2"/>
  <c r="AX185" i="2"/>
  <c r="AX212" i="2" s="1"/>
  <c r="AL212" i="2"/>
  <c r="AN195" i="2"/>
  <c r="AN222" i="2" s="1"/>
  <c r="AB222" i="2"/>
  <c r="AS177" i="2"/>
  <c r="AS204" i="2" s="1"/>
  <c r="AG204" i="2"/>
  <c r="AP177" i="2"/>
  <c r="AP204" i="2" s="1"/>
  <c r="AD204" i="2"/>
  <c r="AN191" i="2"/>
  <c r="AN218" i="2" s="1"/>
  <c r="AB218" i="2"/>
  <c r="AW183" i="2"/>
  <c r="AW210" i="2" s="1"/>
  <c r="AK210" i="2"/>
  <c r="AP188" i="2"/>
  <c r="AP215" i="2" s="1"/>
  <c r="AD215" i="2"/>
  <c r="AN188" i="2"/>
  <c r="AN215" i="2" s="1"/>
  <c r="AB215" i="2"/>
  <c r="AX192" i="2"/>
  <c r="AX219" i="2" s="1"/>
  <c r="AL219" i="2"/>
  <c r="AW189" i="2"/>
  <c r="AW216" i="2" s="1"/>
  <c r="AK216" i="2"/>
  <c r="AW179" i="2"/>
  <c r="AW206" i="2" s="1"/>
  <c r="AK206" i="2"/>
  <c r="AX186" i="2"/>
  <c r="AX213" i="2" s="1"/>
  <c r="AL213" i="2"/>
  <c r="AM175" i="2"/>
  <c r="AM202" i="2" s="1"/>
  <c r="AA202" i="2"/>
  <c r="AN175" i="2"/>
  <c r="AN202" i="2" s="1"/>
  <c r="AB202" i="2"/>
  <c r="AS173" i="2"/>
  <c r="AS200" i="2" s="1"/>
  <c r="AG200" i="2"/>
  <c r="AR190" i="2"/>
  <c r="AR217" i="2" s="1"/>
  <c r="AF217" i="2"/>
  <c r="AS175" i="2"/>
  <c r="AS202" i="2" s="1"/>
  <c r="AG202" i="2"/>
  <c r="AP175" i="2"/>
  <c r="AP202" i="2" s="1"/>
  <c r="AD202" i="2"/>
  <c r="AN173" i="2"/>
  <c r="AN200" i="2" s="1"/>
  <c r="AB200" i="2"/>
  <c r="AS181" i="2"/>
  <c r="AS208" i="2" s="1"/>
  <c r="AG208" i="2"/>
  <c r="AP181" i="2"/>
  <c r="AP208" i="2" s="1"/>
  <c r="AD208" i="2"/>
  <c r="AS183" i="2"/>
  <c r="AS210" i="2" s="1"/>
  <c r="AG210" i="2"/>
  <c r="AV188" i="2"/>
  <c r="AV215" i="2" s="1"/>
  <c r="AJ215" i="2"/>
  <c r="AS189" i="2"/>
  <c r="AS216" i="2" s="1"/>
  <c r="AG216" i="2"/>
  <c r="AP189" i="2"/>
  <c r="AP216" i="2" s="1"/>
  <c r="AD216" i="2"/>
  <c r="AQ182" i="2"/>
  <c r="AQ209" i="2" s="1"/>
  <c r="AE209" i="2"/>
  <c r="AS179" i="2"/>
  <c r="AS206" i="2" s="1"/>
  <c r="AG206" i="2"/>
  <c r="AP179" i="2"/>
  <c r="AP206" i="2" s="1"/>
  <c r="AD206" i="2"/>
  <c r="AQ186" i="2"/>
  <c r="AQ213" i="2" s="1"/>
  <c r="AE213" i="2"/>
  <c r="AT190" i="2"/>
  <c r="AT217" i="2" s="1"/>
  <c r="AH217" i="2"/>
  <c r="AP173" i="2"/>
  <c r="AP200" i="2" s="1"/>
  <c r="AD200" i="2"/>
  <c r="AQ178" i="2"/>
  <c r="AQ205" i="2" s="1"/>
  <c r="AE205" i="2"/>
  <c r="AM174" i="2"/>
  <c r="AM201" i="2" s="1"/>
  <c r="AA201" i="2"/>
  <c r="AT184" i="2"/>
  <c r="AT211" i="2" s="1"/>
  <c r="AH211" i="2"/>
  <c r="AO187" i="2"/>
  <c r="AO214" i="2" s="1"/>
  <c r="AC214" i="2"/>
  <c r="AM185" i="2"/>
  <c r="AM212" i="2" s="1"/>
  <c r="AA212" i="2"/>
  <c r="AV191" i="2"/>
  <c r="AV218" i="2" s="1"/>
  <c r="AJ218" i="2"/>
  <c r="AQ176" i="2"/>
  <c r="AQ203" i="2" s="1"/>
  <c r="AE203" i="2"/>
  <c r="AP183" i="2"/>
  <c r="AP210" i="2" s="1"/>
  <c r="AD210" i="2"/>
  <c r="AS190" i="2"/>
  <c r="AS217" i="2" s="1"/>
  <c r="AG217" i="2"/>
  <c r="AT175" i="2"/>
  <c r="AT202" i="2" s="1"/>
  <c r="AH202" i="2"/>
  <c r="AX175" i="2"/>
  <c r="AX202" i="2" s="1"/>
  <c r="AL202" i="2"/>
  <c r="AR178" i="2"/>
  <c r="AR205" i="2" s="1"/>
  <c r="AF205" i="2"/>
  <c r="AW174" i="2"/>
  <c r="AW201" i="2" s="1"/>
  <c r="AK201" i="2"/>
  <c r="AO184" i="2"/>
  <c r="AO211" i="2" s="1"/>
  <c r="AC211" i="2"/>
  <c r="AM184" i="2"/>
  <c r="AM211" i="2" s="1"/>
  <c r="AA211" i="2"/>
  <c r="AU185" i="2"/>
  <c r="AU212" i="2" s="1"/>
  <c r="AI212" i="2"/>
  <c r="AR185" i="2"/>
  <c r="AR212" i="2" s="1"/>
  <c r="AF212" i="2"/>
  <c r="AO195" i="2"/>
  <c r="AO222" i="2" s="1"/>
  <c r="AC222" i="2"/>
  <c r="AM177" i="2"/>
  <c r="AM204" i="2" s="1"/>
  <c r="AA204" i="2"/>
  <c r="AQ177" i="2"/>
  <c r="AQ204" i="2" s="1"/>
  <c r="AE204" i="2"/>
  <c r="AO191" i="2"/>
  <c r="AO218" i="2" s="1"/>
  <c r="AC218" i="2"/>
  <c r="AT181" i="2"/>
  <c r="AT208" i="2" s="1"/>
  <c r="AH208" i="2"/>
  <c r="AR176" i="2"/>
  <c r="AR203" i="2" s="1"/>
  <c r="AF203" i="2"/>
  <c r="AT183" i="2"/>
  <c r="AT210" i="2" s="1"/>
  <c r="AH210" i="2"/>
  <c r="AX183" i="2"/>
  <c r="AX210" i="2" s="1"/>
  <c r="AL210" i="2"/>
  <c r="AQ188" i="2"/>
  <c r="AQ215" i="2" s="1"/>
  <c r="AE215" i="2"/>
  <c r="AT189" i="2"/>
  <c r="AT216" i="2" s="1"/>
  <c r="AH216" i="2"/>
  <c r="AX189" i="2"/>
  <c r="AX216" i="2" s="1"/>
  <c r="AL216" i="2"/>
  <c r="AR182" i="2"/>
  <c r="AR209" i="2" s="1"/>
  <c r="AF209" i="2"/>
  <c r="AT179" i="2"/>
  <c r="AT206" i="2" s="1"/>
  <c r="AH206" i="2"/>
  <c r="AX179" i="2"/>
  <c r="AX206" i="2" s="1"/>
  <c r="AL206" i="2"/>
  <c r="AR186" i="2"/>
  <c r="AR213" i="2" s="1"/>
  <c r="AF213" i="2"/>
  <c r="AT194" i="2"/>
  <c r="AT221" i="2" s="1"/>
  <c r="AH221" i="2"/>
  <c r="AQ175" i="2"/>
  <c r="AQ202" i="2" s="1"/>
  <c r="AE202" i="2"/>
  <c r="AS178" i="2"/>
  <c r="AS205" i="2" s="1"/>
  <c r="AG205" i="2"/>
  <c r="AO173" i="2"/>
  <c r="AO200" i="2" s="1"/>
  <c r="AC200" i="2"/>
  <c r="AW184" i="2"/>
  <c r="AW211" i="2" s="1"/>
  <c r="AK211" i="2"/>
  <c r="AU184" i="2"/>
  <c r="AU211" i="2" s="1"/>
  <c r="AI211" i="2"/>
  <c r="AS187" i="2"/>
  <c r="AS214" i="2" s="1"/>
  <c r="AG214" i="2"/>
  <c r="AP187" i="2"/>
  <c r="AP214" i="2" s="1"/>
  <c r="AD214" i="2"/>
  <c r="AR177" i="2"/>
  <c r="AR204" i="2" s="1"/>
  <c r="AF204" i="2"/>
  <c r="AW191" i="2"/>
  <c r="AW218" i="2" s="1"/>
  <c r="AK218" i="2"/>
  <c r="AM181" i="2"/>
  <c r="AM208" i="2" s="1"/>
  <c r="AA208" i="2"/>
  <c r="AQ181" i="2"/>
  <c r="AQ208" i="2" s="1"/>
  <c r="AE208" i="2"/>
  <c r="AS176" i="2"/>
  <c r="AS203" i="2" s="1"/>
  <c r="AG203" i="2"/>
  <c r="AM183" i="2"/>
  <c r="AM210" i="2" s="1"/>
  <c r="AA210" i="2"/>
  <c r="AQ183" i="2"/>
  <c r="AQ210" i="2" s="1"/>
  <c r="AE210" i="2"/>
  <c r="AR188" i="2"/>
  <c r="AR215" i="2" s="1"/>
  <c r="AF215" i="2"/>
  <c r="AM189" i="2"/>
  <c r="AM216" i="2" s="1"/>
  <c r="AA216" i="2"/>
  <c r="AQ189" i="2"/>
  <c r="AQ216" i="2" s="1"/>
  <c r="AE216" i="2"/>
  <c r="AS182" i="2"/>
  <c r="AS209" i="2" s="1"/>
  <c r="AG209" i="2"/>
  <c r="AM179" i="2"/>
  <c r="AM206" i="2" s="1"/>
  <c r="AA206" i="2"/>
  <c r="AQ179" i="2"/>
  <c r="AQ206" i="2" s="1"/>
  <c r="AE206" i="2"/>
  <c r="AS186" i="2"/>
  <c r="AS213" i="2" s="1"/>
  <c r="AG213" i="2"/>
  <c r="AM190" i="2"/>
  <c r="AM217" i="2" s="1"/>
  <c r="AA217" i="2"/>
  <c r="AR175" i="2"/>
  <c r="AR202" i="2" s="1"/>
  <c r="AF202" i="2"/>
  <c r="AT178" i="2"/>
  <c r="AT205" i="2" s="1"/>
  <c r="AH205" i="2"/>
  <c r="AX174" i="2"/>
  <c r="AX201" i="2" s="1"/>
  <c r="AL201" i="2"/>
  <c r="AV174" i="2"/>
  <c r="AV201" i="2" s="1"/>
  <c r="AJ201" i="2"/>
  <c r="AW173" i="2"/>
  <c r="AW200" i="2" s="1"/>
  <c r="AK200" i="2"/>
  <c r="AP184" i="2"/>
  <c r="AP211" i="2" s="1"/>
  <c r="AD211" i="2"/>
  <c r="AN184" i="2"/>
  <c r="AN211" i="2" s="1"/>
  <c r="AB211" i="2"/>
  <c r="AV185" i="2"/>
  <c r="AV212" i="2" s="1"/>
  <c r="AJ212" i="2"/>
  <c r="AS195" i="2"/>
  <c r="AS222" i="2" s="1"/>
  <c r="AG222" i="2"/>
  <c r="AP195" i="2"/>
  <c r="AP222" i="2" s="1"/>
  <c r="AD222" i="2"/>
  <c r="AN177" i="2"/>
  <c r="AN204" i="2" s="1"/>
  <c r="AB204" i="2"/>
  <c r="AS191" i="2"/>
  <c r="AS218" i="2" s="1"/>
  <c r="AG218" i="2"/>
  <c r="AP191" i="2"/>
  <c r="AP218" i="2" s="1"/>
  <c r="AD218" i="2"/>
  <c r="AU181" i="2"/>
  <c r="AU208" i="2" s="1"/>
  <c r="AI208" i="2"/>
  <c r="AR181" i="2"/>
  <c r="AR208" i="2" s="1"/>
  <c r="AF208" i="2"/>
  <c r="AT176" i="2"/>
  <c r="AT203" i="2" s="1"/>
  <c r="AH203" i="2"/>
  <c r="AU183" i="2"/>
  <c r="AU210" i="2" s="1"/>
  <c r="AI210" i="2"/>
  <c r="AR183" i="2"/>
  <c r="AR210" i="2" s="1"/>
  <c r="AF210" i="2"/>
  <c r="AS188" i="2"/>
  <c r="AS215" i="2" s="1"/>
  <c r="AG215" i="2"/>
  <c r="AM194" i="2"/>
  <c r="AM221" i="2" s="1"/>
  <c r="AA221" i="2"/>
  <c r="AU189" i="2"/>
  <c r="AU216" i="2" s="1"/>
  <c r="AI216" i="2"/>
  <c r="AR189" i="2"/>
  <c r="AR216" i="2" s="1"/>
  <c r="AF216" i="2"/>
  <c r="AT182" i="2"/>
  <c r="AT209" i="2" s="1"/>
  <c r="AH209" i="2"/>
  <c r="AU179" i="2"/>
  <c r="AU206" i="2" s="1"/>
  <c r="AI206" i="2"/>
  <c r="AR179" i="2"/>
  <c r="AR206" i="2" s="1"/>
  <c r="AF206" i="2"/>
  <c r="AM172" i="2"/>
  <c r="AM199" i="2" s="1"/>
  <c r="AA199" i="2"/>
  <c r="AW172" i="2"/>
  <c r="AW199" i="2" s="1"/>
  <c r="AK199" i="2"/>
  <c r="AV172" i="2"/>
  <c r="AV199" i="2" s="1"/>
  <c r="AJ199" i="2"/>
  <c r="AN172" i="2"/>
  <c r="AN199" i="2" s="1"/>
  <c r="AB199" i="2"/>
  <c r="AQ172" i="2"/>
  <c r="AQ199" i="2" s="1"/>
  <c r="AE199" i="2"/>
  <c r="AT172" i="2"/>
  <c r="AT199" i="2" s="1"/>
  <c r="AH199" i="2"/>
  <c r="AO172" i="2"/>
  <c r="AO199" i="2" s="1"/>
  <c r="AC199" i="2"/>
  <c r="AU172" i="2"/>
  <c r="AU199" i="2" s="1"/>
  <c r="AI199" i="2"/>
  <c r="AP172" i="2"/>
  <c r="AP199" i="2" s="1"/>
  <c r="AD199" i="2"/>
  <c r="AX172" i="2"/>
  <c r="AX199" i="2" s="1"/>
  <c r="AL199" i="2"/>
  <c r="AR172" i="2"/>
  <c r="AR199" i="2" s="1"/>
  <c r="AF199" i="2"/>
  <c r="AS172" i="2"/>
  <c r="AS199" i="2" s="1"/>
  <c r="AG199" i="2"/>
  <c r="AI194" i="2"/>
  <c r="AB194" i="2"/>
  <c r="AK194" i="2"/>
  <c r="AC194" i="2"/>
  <c r="AD194" i="2"/>
  <c r="AD221" i="2" s="1"/>
  <c r="AE194" i="2"/>
  <c r="AG194" i="2"/>
  <c r="AL194" i="2"/>
  <c r="AJ194" i="2"/>
  <c r="AF194" i="2"/>
  <c r="AF197" i="2"/>
  <c r="AK197" i="2"/>
  <c r="AB197" i="2"/>
  <c r="AA197" i="2"/>
  <c r="P162" i="2"/>
  <c r="N163" i="2"/>
  <c r="O162" i="2"/>
  <c r="AC197" i="2"/>
  <c r="AE197" i="2"/>
  <c r="S191" i="2"/>
  <c r="S177" i="2"/>
  <c r="O152" i="4" l="1"/>
  <c r="P152" i="4"/>
  <c r="N153" i="4"/>
  <c r="AW180" i="2"/>
  <c r="AW207" i="2" s="1"/>
  <c r="AK207" i="2"/>
  <c r="AH197" i="2"/>
  <c r="AN180" i="2"/>
  <c r="AN207" i="2" s="1"/>
  <c r="AB207" i="2"/>
  <c r="AX180" i="2"/>
  <c r="AX207" i="2" s="1"/>
  <c r="AL207" i="2"/>
  <c r="AS180" i="2"/>
  <c r="AS207" i="2" s="1"/>
  <c r="AG207" i="2"/>
  <c r="AP180" i="2"/>
  <c r="AP207" i="2" s="1"/>
  <c r="AD207" i="2"/>
  <c r="AH215" i="2"/>
  <c r="AV180" i="2"/>
  <c r="AV207" i="2" s="1"/>
  <c r="AJ207" i="2"/>
  <c r="AR180" i="2"/>
  <c r="AR207" i="2" s="1"/>
  <c r="AF207" i="2"/>
  <c r="AM180" i="2"/>
  <c r="AM207" i="2" s="1"/>
  <c r="AA207" i="2"/>
  <c r="AQ180" i="2"/>
  <c r="AQ207" i="2" s="1"/>
  <c r="AE207" i="2"/>
  <c r="AE200" i="2"/>
  <c r="AE218" i="2"/>
  <c r="AU180" i="2"/>
  <c r="AU207" i="2" s="1"/>
  <c r="AI207" i="2"/>
  <c r="AO180" i="2"/>
  <c r="AO207" i="2" s="1"/>
  <c r="AC207" i="2"/>
  <c r="AT180" i="2"/>
  <c r="AT207" i="2" s="1"/>
  <c r="AH207" i="2"/>
  <c r="AS194" i="2"/>
  <c r="AG221" i="2"/>
  <c r="AQ194" i="2"/>
  <c r="AQ221" i="2" s="1"/>
  <c r="AE221" i="2"/>
  <c r="AO194" i="2"/>
  <c r="AC221" i="2"/>
  <c r="AW194" i="2"/>
  <c r="AW221" i="2" s="1"/>
  <c r="AK221" i="2"/>
  <c r="AX194" i="2"/>
  <c r="AX221" i="2" s="1"/>
  <c r="AL221" i="2"/>
  <c r="AR194" i="2"/>
  <c r="AR221" i="2" s="1"/>
  <c r="AF221" i="2"/>
  <c r="AN194" i="2"/>
  <c r="AB221" i="2"/>
  <c r="AU194" i="2"/>
  <c r="AI221" i="2"/>
  <c r="AV194" i="2"/>
  <c r="AJ221" i="2"/>
  <c r="AX197" i="2"/>
  <c r="AT197" i="2"/>
  <c r="AP194" i="2"/>
  <c r="AP221" i="2" s="1"/>
  <c r="AI197" i="2"/>
  <c r="AG197" i="2"/>
  <c r="AD197" i="2"/>
  <c r="AJ197" i="2"/>
  <c r="AL197" i="2"/>
  <c r="P163" i="2"/>
  <c r="N164" i="2"/>
  <c r="O163" i="2"/>
  <c r="S178" i="2"/>
  <c r="S192" i="2"/>
  <c r="P153" i="4" l="1"/>
  <c r="N154" i="4"/>
  <c r="O153" i="4"/>
  <c r="AP197" i="2"/>
  <c r="AM197" i="2"/>
  <c r="AQ197" i="2"/>
  <c r="AW197" i="2"/>
  <c r="AN221" i="2"/>
  <c r="AN197" i="2"/>
  <c r="AO221" i="2"/>
  <c r="AO197" i="2"/>
  <c r="AU197" i="2"/>
  <c r="AU221" i="2"/>
  <c r="AR197" i="2"/>
  <c r="AV197" i="2"/>
  <c r="AV221" i="2"/>
  <c r="AS197" i="2"/>
  <c r="AS221" i="2"/>
  <c r="N165" i="2"/>
  <c r="P164" i="2"/>
  <c r="O164" i="2"/>
  <c r="S193" i="2"/>
  <c r="S179" i="2"/>
  <c r="N155" i="4" l="1"/>
  <c r="O154" i="4"/>
  <c r="P154" i="4"/>
  <c r="P165" i="2"/>
  <c r="N166" i="2"/>
  <c r="O165" i="2"/>
  <c r="S180" i="2"/>
  <c r="S194" i="2"/>
  <c r="N156" i="4" l="1"/>
  <c r="P155" i="4"/>
  <c r="O155" i="4"/>
  <c r="P166" i="2"/>
  <c r="N167" i="2"/>
  <c r="O166" i="2"/>
  <c r="S195" i="2"/>
  <c r="S181" i="2"/>
  <c r="O156" i="4" l="1"/>
  <c r="N157" i="4"/>
  <c r="P156" i="4"/>
  <c r="P167" i="2"/>
  <c r="N168" i="2"/>
  <c r="O167" i="2"/>
  <c r="S182" i="2"/>
  <c r="S196" i="2"/>
  <c r="P157" i="4" l="1"/>
  <c r="O157" i="4"/>
  <c r="N158" i="4"/>
  <c r="N169" i="2"/>
  <c r="P168" i="2"/>
  <c r="O168" i="2"/>
  <c r="S183" i="2"/>
  <c r="J26" i="1"/>
  <c r="J3" i="1"/>
  <c r="J30" i="1" s="1"/>
  <c r="J19" i="1"/>
  <c r="J46" i="1" s="1"/>
  <c r="Z1" i="1"/>
  <c r="AA1" i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Y1" i="1"/>
  <c r="J54" i="1"/>
  <c r="J53" i="1"/>
  <c r="J52" i="1"/>
  <c r="J51" i="1"/>
  <c r="J50" i="1"/>
  <c r="J49" i="1"/>
  <c r="J48" i="1"/>
  <c r="J47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29" i="1"/>
  <c r="D3" i="1"/>
  <c r="D4" i="1"/>
  <c r="D5" i="1"/>
  <c r="T5" i="1" s="1"/>
  <c r="D6" i="1"/>
  <c r="U6" i="1" s="1"/>
  <c r="D7" i="1"/>
  <c r="V7" i="1" s="1"/>
  <c r="D8" i="1"/>
  <c r="S8" i="1" s="1"/>
  <c r="D9" i="1"/>
  <c r="V9" i="1" s="1"/>
  <c r="D10" i="1"/>
  <c r="R10" i="1" s="1"/>
  <c r="D11" i="1"/>
  <c r="D12" i="1"/>
  <c r="D13" i="1"/>
  <c r="T13" i="1" s="1"/>
  <c r="D14" i="1"/>
  <c r="O14" i="1" s="1"/>
  <c r="D15" i="1"/>
  <c r="P15" i="1" s="1"/>
  <c r="D16" i="1"/>
  <c r="P16" i="1" s="1"/>
  <c r="D17" i="1"/>
  <c r="V17" i="1" s="1"/>
  <c r="D18" i="1"/>
  <c r="R18" i="1" s="1"/>
  <c r="D19" i="1"/>
  <c r="D20" i="1"/>
  <c r="D21" i="1"/>
  <c r="T21" i="1" s="1"/>
  <c r="D22" i="1"/>
  <c r="U22" i="1" s="1"/>
  <c r="D23" i="1"/>
  <c r="R23" i="1" s="1"/>
  <c r="D24" i="1"/>
  <c r="U24" i="1" s="1"/>
  <c r="D25" i="1"/>
  <c r="V25" i="1" s="1"/>
  <c r="D26" i="1"/>
  <c r="R26" i="1" s="1"/>
  <c r="D27" i="1"/>
  <c r="D2" i="1"/>
  <c r="U2" i="1" s="1"/>
  <c r="V3" i="1"/>
  <c r="V4" i="1"/>
  <c r="V11" i="1"/>
  <c r="V12" i="1"/>
  <c r="V19" i="1"/>
  <c r="V20" i="1"/>
  <c r="V27" i="1"/>
  <c r="P3" i="1"/>
  <c r="Q3" i="1"/>
  <c r="R3" i="1"/>
  <c r="S3" i="1"/>
  <c r="T3" i="1"/>
  <c r="U3" i="1"/>
  <c r="P4" i="1"/>
  <c r="Q4" i="1"/>
  <c r="R4" i="1"/>
  <c r="S4" i="1"/>
  <c r="T4" i="1"/>
  <c r="U4" i="1"/>
  <c r="P5" i="1"/>
  <c r="S5" i="1"/>
  <c r="S7" i="1"/>
  <c r="R9" i="1"/>
  <c r="S9" i="1"/>
  <c r="Q10" i="1"/>
  <c r="P11" i="1"/>
  <c r="Q11" i="1"/>
  <c r="R11" i="1"/>
  <c r="S11" i="1"/>
  <c r="T11" i="1"/>
  <c r="U11" i="1"/>
  <c r="P12" i="1"/>
  <c r="Q12" i="1"/>
  <c r="R12" i="1"/>
  <c r="S12" i="1"/>
  <c r="T12" i="1"/>
  <c r="U12" i="1"/>
  <c r="P13" i="1"/>
  <c r="S13" i="1"/>
  <c r="R14" i="1"/>
  <c r="U15" i="1"/>
  <c r="R17" i="1"/>
  <c r="S17" i="1"/>
  <c r="Q18" i="1"/>
  <c r="P19" i="1"/>
  <c r="Q19" i="1"/>
  <c r="R19" i="1"/>
  <c r="S19" i="1"/>
  <c r="T19" i="1"/>
  <c r="U19" i="1"/>
  <c r="P20" i="1"/>
  <c r="Q20" i="1"/>
  <c r="R20" i="1"/>
  <c r="S20" i="1"/>
  <c r="T20" i="1"/>
  <c r="U20" i="1"/>
  <c r="P21" i="1"/>
  <c r="S21" i="1"/>
  <c r="R22" i="1"/>
  <c r="P23" i="1"/>
  <c r="Q23" i="1"/>
  <c r="Q25" i="1"/>
  <c r="R25" i="1"/>
  <c r="U25" i="1"/>
  <c r="Q26" i="1"/>
  <c r="P27" i="1"/>
  <c r="Q27" i="1"/>
  <c r="R27" i="1"/>
  <c r="S27" i="1"/>
  <c r="T27" i="1"/>
  <c r="U27" i="1"/>
  <c r="O3" i="1"/>
  <c r="O4" i="1"/>
  <c r="O7" i="1"/>
  <c r="O9" i="1"/>
  <c r="O11" i="1"/>
  <c r="O12" i="1"/>
  <c r="O13" i="1"/>
  <c r="O19" i="1"/>
  <c r="O20" i="1"/>
  <c r="O21" i="1"/>
  <c r="O27" i="1"/>
  <c r="N3" i="1"/>
  <c r="N4" i="1"/>
  <c r="N9" i="1"/>
  <c r="N11" i="1"/>
  <c r="N12" i="1"/>
  <c r="N13" i="1"/>
  <c r="N15" i="1"/>
  <c r="N19" i="1"/>
  <c r="N20" i="1"/>
  <c r="N25" i="1"/>
  <c r="N27" i="1"/>
  <c r="M3" i="1"/>
  <c r="M4" i="1"/>
  <c r="M5" i="1"/>
  <c r="M6" i="1"/>
  <c r="M11" i="1"/>
  <c r="M12" i="1"/>
  <c r="M19" i="1"/>
  <c r="M20" i="1"/>
  <c r="M25" i="1"/>
  <c r="M27" i="1"/>
  <c r="L3" i="1"/>
  <c r="L4" i="1"/>
  <c r="L5" i="1"/>
  <c r="L6" i="1"/>
  <c r="L11" i="1"/>
  <c r="L12" i="1"/>
  <c r="L15" i="1"/>
  <c r="L17" i="1"/>
  <c r="L19" i="1"/>
  <c r="L20" i="1"/>
  <c r="L27" i="1"/>
  <c r="K3" i="1"/>
  <c r="K4" i="1"/>
  <c r="K5" i="1"/>
  <c r="K11" i="1"/>
  <c r="K12" i="1"/>
  <c r="K17" i="1"/>
  <c r="K19" i="1"/>
  <c r="K20" i="1"/>
  <c r="K27" i="1"/>
  <c r="P158" i="4" l="1"/>
  <c r="N159" i="4"/>
  <c r="O158" i="4"/>
  <c r="P169" i="2"/>
  <c r="N170" i="2"/>
  <c r="O169" i="2"/>
  <c r="S184" i="2"/>
  <c r="J55" i="1"/>
  <c r="I56" i="1"/>
  <c r="J56" i="1"/>
  <c r="J59" i="1"/>
  <c r="J67" i="1"/>
  <c r="J63" i="1"/>
  <c r="I67" i="1"/>
  <c r="I63" i="1"/>
  <c r="I59" i="1"/>
  <c r="J58" i="1"/>
  <c r="J62" i="1"/>
  <c r="I66" i="1"/>
  <c r="I62" i="1"/>
  <c r="I58" i="1"/>
  <c r="J65" i="1"/>
  <c r="J61" i="1"/>
  <c r="J57" i="1"/>
  <c r="I65" i="1"/>
  <c r="I61" i="1"/>
  <c r="I57" i="1"/>
  <c r="J66" i="1"/>
  <c r="I55" i="1"/>
  <c r="J64" i="1"/>
  <c r="J60" i="1"/>
  <c r="I64" i="1"/>
  <c r="I60" i="1"/>
  <c r="U14" i="1"/>
  <c r="K21" i="1"/>
  <c r="K9" i="1"/>
  <c r="L21" i="1"/>
  <c r="M22" i="1"/>
  <c r="N22" i="1"/>
  <c r="O25" i="1"/>
  <c r="T25" i="1"/>
  <c r="T22" i="1"/>
  <c r="R21" i="1"/>
  <c r="U17" i="1"/>
  <c r="T14" i="1"/>
  <c r="R13" i="1"/>
  <c r="U9" i="1"/>
  <c r="T6" i="1"/>
  <c r="R5" i="1"/>
  <c r="V22" i="1"/>
  <c r="V6" i="1"/>
  <c r="R6" i="1"/>
  <c r="K22" i="1"/>
  <c r="K6" i="1"/>
  <c r="L9" i="1"/>
  <c r="M21" i="1"/>
  <c r="M9" i="1"/>
  <c r="N21" i="1"/>
  <c r="O22" i="1"/>
  <c r="S25" i="1"/>
  <c r="S22" i="1"/>
  <c r="Q21" i="1"/>
  <c r="T17" i="1"/>
  <c r="S14" i="1"/>
  <c r="Q13" i="1"/>
  <c r="T9" i="1"/>
  <c r="S6" i="1"/>
  <c r="Q5" i="1"/>
  <c r="V21" i="1"/>
  <c r="V5" i="1"/>
  <c r="Q22" i="1"/>
  <c r="N6" i="1"/>
  <c r="Q14" i="1"/>
  <c r="K14" i="1"/>
  <c r="M17" i="1"/>
  <c r="N17" i="1"/>
  <c r="N5" i="1"/>
  <c r="O6" i="1"/>
  <c r="P25" i="1"/>
  <c r="P22" i="1"/>
  <c r="Q17" i="1"/>
  <c r="P14" i="1"/>
  <c r="Q9" i="1"/>
  <c r="P6" i="1"/>
  <c r="V14" i="1"/>
  <c r="K13" i="1"/>
  <c r="L14" i="1"/>
  <c r="M14" i="1"/>
  <c r="O17" i="1"/>
  <c r="O5" i="1"/>
  <c r="U21" i="1"/>
  <c r="P17" i="1"/>
  <c r="U13" i="1"/>
  <c r="P9" i="1"/>
  <c r="U5" i="1"/>
  <c r="V13" i="1"/>
  <c r="Q6" i="1"/>
  <c r="K25" i="1"/>
  <c r="L25" i="1"/>
  <c r="L13" i="1"/>
  <c r="M13" i="1"/>
  <c r="N14" i="1"/>
  <c r="L22" i="1"/>
  <c r="M7" i="1"/>
  <c r="N23" i="1"/>
  <c r="T15" i="1"/>
  <c r="Q7" i="1"/>
  <c r="V15" i="1"/>
  <c r="L23" i="1"/>
  <c r="K7" i="1"/>
  <c r="M15" i="1"/>
  <c r="O15" i="1"/>
  <c r="T24" i="1"/>
  <c r="S15" i="1"/>
  <c r="P7" i="1"/>
  <c r="N24" i="1"/>
  <c r="U23" i="1"/>
  <c r="R15" i="1"/>
  <c r="K15" i="1"/>
  <c r="M23" i="1"/>
  <c r="O23" i="1"/>
  <c r="T23" i="1"/>
  <c r="Q15" i="1"/>
  <c r="V23" i="1"/>
  <c r="L7" i="1"/>
  <c r="N7" i="1"/>
  <c r="S23" i="1"/>
  <c r="U7" i="1"/>
  <c r="M8" i="1"/>
  <c r="R7" i="1"/>
  <c r="K23" i="1"/>
  <c r="T7" i="1"/>
  <c r="M16" i="1"/>
  <c r="S24" i="1"/>
  <c r="Q8" i="1"/>
  <c r="R8" i="1"/>
  <c r="V16" i="1"/>
  <c r="L8" i="1"/>
  <c r="M24" i="1"/>
  <c r="R24" i="1"/>
  <c r="U16" i="1"/>
  <c r="P8" i="1"/>
  <c r="V24" i="1"/>
  <c r="L16" i="1"/>
  <c r="Q24" i="1"/>
  <c r="T16" i="1"/>
  <c r="O8" i="1"/>
  <c r="P24" i="1"/>
  <c r="S16" i="1"/>
  <c r="K8" i="1"/>
  <c r="O16" i="1"/>
  <c r="R16" i="1"/>
  <c r="U8" i="1"/>
  <c r="L24" i="1"/>
  <c r="K16" i="1"/>
  <c r="K24" i="1"/>
  <c r="N8" i="1"/>
  <c r="O24" i="1"/>
  <c r="Q16" i="1"/>
  <c r="T8" i="1"/>
  <c r="V8" i="1"/>
  <c r="N16" i="1"/>
  <c r="P26" i="1"/>
  <c r="P18" i="1"/>
  <c r="P10" i="1"/>
  <c r="K18" i="1"/>
  <c r="L26" i="1"/>
  <c r="L18" i="1"/>
  <c r="L10" i="1"/>
  <c r="K10" i="1"/>
  <c r="M26" i="1"/>
  <c r="M18" i="1"/>
  <c r="M10" i="1"/>
  <c r="U26" i="1"/>
  <c r="U18" i="1"/>
  <c r="U10" i="1"/>
  <c r="N26" i="1"/>
  <c r="N18" i="1"/>
  <c r="N10" i="1"/>
  <c r="T26" i="1"/>
  <c r="T18" i="1"/>
  <c r="T10" i="1"/>
  <c r="V26" i="1"/>
  <c r="V18" i="1"/>
  <c r="V10" i="1"/>
  <c r="O26" i="1"/>
  <c r="O18" i="1"/>
  <c r="O10" i="1"/>
  <c r="S26" i="1"/>
  <c r="S18" i="1"/>
  <c r="S10" i="1"/>
  <c r="K26" i="1"/>
  <c r="O2" i="1"/>
  <c r="R2" i="1"/>
  <c r="S2" i="1"/>
  <c r="L2" i="1"/>
  <c r="Q2" i="1"/>
  <c r="P2" i="1"/>
  <c r="T2" i="1"/>
  <c r="M2" i="1"/>
  <c r="N2" i="1"/>
  <c r="V2" i="1"/>
  <c r="K2" i="1"/>
  <c r="P159" i="4" l="1"/>
  <c r="O159" i="4"/>
  <c r="N160" i="4"/>
  <c r="N171" i="2"/>
  <c r="P170" i="2"/>
  <c r="O170" i="2"/>
  <c r="S185" i="2"/>
  <c r="P160" i="4" l="1"/>
  <c r="N161" i="4"/>
  <c r="O160" i="4"/>
  <c r="N172" i="2"/>
  <c r="O171" i="2"/>
  <c r="P171" i="2"/>
  <c r="N162" i="4" l="1"/>
  <c r="P161" i="4"/>
  <c r="O161" i="4"/>
  <c r="P172" i="2"/>
  <c r="O172" i="2"/>
  <c r="O162" i="4" l="1"/>
  <c r="N163" i="4"/>
  <c r="P162" i="4"/>
  <c r="P163" i="4" l="1"/>
  <c r="O163" i="4"/>
  <c r="N164" i="4"/>
  <c r="N165" i="4" l="1"/>
  <c r="P164" i="4"/>
  <c r="O164" i="4"/>
  <c r="O165" i="4" l="1"/>
  <c r="N166" i="4"/>
  <c r="P165" i="4"/>
  <c r="O166" i="4" l="1"/>
  <c r="P166" i="4"/>
  <c r="N167" i="4"/>
  <c r="O167" i="4" l="1"/>
  <c r="N168" i="4"/>
  <c r="P167" i="4"/>
  <c r="P168" i="4" l="1"/>
  <c r="N169" i="4"/>
  <c r="O168" i="4"/>
  <c r="P169" i="4" l="1"/>
  <c r="O169" i="4"/>
  <c r="N170" i="4"/>
  <c r="N171" i="4" l="1"/>
  <c r="P170" i="4"/>
  <c r="O170" i="4"/>
  <c r="P171" i="4" l="1"/>
  <c r="O171" i="4"/>
  <c r="N172" i="4"/>
  <c r="P172" i="4" l="1"/>
  <c r="O172" i="4"/>
</calcChain>
</file>

<file path=xl/sharedStrings.xml><?xml version="1.0" encoding="utf-8"?>
<sst xmlns="http://schemas.openxmlformats.org/spreadsheetml/2006/main" count="2065" uniqueCount="140">
  <si>
    <t>Producto</t>
  </si>
  <si>
    <t>Tiempo mínimo</t>
  </si>
  <si>
    <t>Tiempo Máximo</t>
  </si>
  <si>
    <t>Tiempo Promedio</t>
  </si>
  <si>
    <t>Categoría</t>
  </si>
  <si>
    <t>Fuente</t>
  </si>
  <si>
    <t>n1</t>
  </si>
  <si>
    <t>n2</t>
  </si>
  <si>
    <t>Periodo mín.</t>
  </si>
  <si>
    <t>Periodo máx.</t>
  </si>
  <si>
    <t>Ahuyama</t>
  </si>
  <si>
    <t>Hortalizas</t>
  </si>
  <si>
    <t>Boletín mensual INSUMOS Y FACTORES ASOCIADOS A LA PRODUCCIÓN AGROPECUARIA</t>
  </si>
  <si>
    <t>Ajo</t>
  </si>
  <si>
    <t>http://www.huertodeurbano.com/como-cultivar/ajo/</t>
  </si>
  <si>
    <t>Arracacha Amarilla</t>
  </si>
  <si>
    <t>Tubérculo</t>
  </si>
  <si>
    <t>https://www.dane.gov.co/files/investigaciones/agropecuario/sipsa/Bol_Insumos_sep_2015.pdf</t>
  </si>
  <si>
    <t>Arveja Verde</t>
  </si>
  <si>
    <t>Banano</t>
  </si>
  <si>
    <t>Frutas</t>
  </si>
  <si>
    <t>http://www.infoagro.com/frutas/frutas_tropicales/platano.htm</t>
  </si>
  <si>
    <t>Cebolla Cabezona Blanca</t>
  </si>
  <si>
    <t>Cebolla Junca</t>
  </si>
  <si>
    <t>Cilantro</t>
  </si>
  <si>
    <t>Cuchuco de Cebada</t>
  </si>
  <si>
    <t>Gramínea</t>
  </si>
  <si>
    <t>http://biblioteca.inifap.gob.mx:8080/jspui/bitstream/handle/123456789/1405/EL%20CULTIVO%20DE%20LA%20CEBADA%20EN%20EL%20ESTADO%20DE%20PUEBLA%20NO.127.pdf?sequence=1</t>
  </si>
  <si>
    <t>Cuchuco de Maíz</t>
  </si>
  <si>
    <t>Cereales</t>
  </si>
  <si>
    <t>http://www.abcagro.com/herbaceos/cereales/maiz.asp</t>
  </si>
  <si>
    <t>Frijol Verde en Vaina</t>
  </si>
  <si>
    <t>MANUAL DE PRODUCCIÓN DE FRIJO USAID</t>
  </si>
  <si>
    <t>Habichuela</t>
  </si>
  <si>
    <t>Lechuga Batavia</t>
  </si>
  <si>
    <t>Lulo</t>
  </si>
  <si>
    <t>http://huitoto.udea.edu.co/FrutasTropicales/lulo.html</t>
  </si>
  <si>
    <t>Maracuyá</t>
  </si>
  <si>
    <t>(Tiene un ciclo productivo de 420 días) http://www.herbotecnia.com.ar/aut-passiflora.html</t>
  </si>
  <si>
    <t>Mora de Castilla</t>
  </si>
  <si>
    <t>http://www.infoagro.com/documentos/el_cultivo_mora__parte_i_.asp</t>
  </si>
  <si>
    <t>Papa ICA-Huila</t>
  </si>
  <si>
    <t>http://www.infoagro.com/hortalizas/patata.htm</t>
  </si>
  <si>
    <t>Papaya Maradol</t>
  </si>
  <si>
    <t>http://www.infoagro.com/frutas/frutas_tropicales/papaya.htm</t>
  </si>
  <si>
    <t>Patilla</t>
  </si>
  <si>
    <t>Perejil</t>
  </si>
  <si>
    <t>Pimentón</t>
  </si>
  <si>
    <t>Piña Perolera</t>
  </si>
  <si>
    <t>http://www.infoagro.com/frutas/frutas_tropicales/pina.htm</t>
  </si>
  <si>
    <t>Plátano Hartón Verde</t>
  </si>
  <si>
    <t>Repollo Blanco</t>
  </si>
  <si>
    <t>https://extension.illinois.edu/veggies_sp/cabbage.cfm</t>
  </si>
  <si>
    <t>Tomate Riogrande</t>
  </si>
  <si>
    <t>Yuca Criolla</t>
  </si>
  <si>
    <t>http://www.infoagro.com/hortalizas/yuca.htm</t>
  </si>
  <si>
    <t>x</t>
  </si>
  <si>
    <t>Periodo mínimo</t>
  </si>
  <si>
    <t>Periodo max</t>
  </si>
  <si>
    <t>Acelga</t>
  </si>
  <si>
    <t>Ajíes y pimientos</t>
  </si>
  <si>
    <t>Ajonjolí</t>
  </si>
  <si>
    <t>http://cenida.una.edu.ni/relectronicos/RENF01C965ma.pdf</t>
  </si>
  <si>
    <t>Albahaca</t>
  </si>
  <si>
    <t>Aromática</t>
  </si>
  <si>
    <t>http://www.asohofrucol.com.co/archivos/biblioteca/biblioteca_125_HIERBAS.pdf</t>
  </si>
  <si>
    <t>Apio</t>
  </si>
  <si>
    <t>http://www.infoagro.com/hortalizas/apio.htm</t>
  </si>
  <si>
    <t>Arveja verde</t>
  </si>
  <si>
    <t>Avena Forrajera</t>
  </si>
  <si>
    <t>http://www.bioenciclopedia.com/avena/</t>
  </si>
  <si>
    <t>Badea- Timbo</t>
  </si>
  <si>
    <t>http://archivo.infojardin.com/tema/passiflora-quadrangularis-tumbo-o-badea-ficha-con-sus-caracteristicas-y-cultivo.332150/</t>
  </si>
  <si>
    <t>Berenjenas</t>
  </si>
  <si>
    <t>http://www.huertodeurbano.com/como-cultivar/berenjena/</t>
  </si>
  <si>
    <t>Bore</t>
  </si>
  <si>
    <t>Calabazas y calabacines</t>
  </si>
  <si>
    <t>Caña fistula</t>
  </si>
  <si>
    <t>Graminea</t>
  </si>
  <si>
    <t>http://www.infoagro.com/herbaceos/industriales/canaazucar.htm</t>
  </si>
  <si>
    <t>Caña panelera</t>
  </si>
  <si>
    <t>Coliflor</t>
  </si>
  <si>
    <t>https://extension.illinois.edu/veggies_sp/cauliflower.cfm</t>
  </si>
  <si>
    <t>Curuba</t>
  </si>
  <si>
    <t>EL CULTIVO DE CURUBA LARGA (PASSIFLORA MOLLISIMA) EN EL DEPARTAMENTO DE ANTIOQUIA, Y SU MANEJO AGRONÓMICO EN LA VEREDA YARUMAL DEL MUNICIPIO DE SONSÓN</t>
  </si>
  <si>
    <t>Espinaca</t>
  </si>
  <si>
    <t>https://extension.illinois.edu/veggies_sp/spinach.cfm</t>
  </si>
  <si>
    <t>Haba verde</t>
  </si>
  <si>
    <t>http://www.tecnicoagricola.es/el-cultivo-de-las-habas/</t>
  </si>
  <si>
    <t>Lechero o Lechoso</t>
  </si>
  <si>
    <t>Maíz Amarillo</t>
  </si>
  <si>
    <t>Melón</t>
  </si>
  <si>
    <t>Mijo</t>
  </si>
  <si>
    <t>http://ces.iisc.ernet.in/energy/HC270799/HDL/spanish/pc/m0035s/m0035s09.htm</t>
  </si>
  <si>
    <t>Mora Andina</t>
  </si>
  <si>
    <t>Papas criollas</t>
  </si>
  <si>
    <t>https://sioc.minagricultura.gov.co/Papa/Documentos/005%20-%20Documentos%20T%C3%A9cnicos/005%20-%20D.T%20-%20Libro%20Papa%20Criolla.pdf</t>
  </si>
  <si>
    <t>Pepino</t>
  </si>
  <si>
    <t>Platanillo</t>
  </si>
  <si>
    <t>Quinua</t>
  </si>
  <si>
    <t>http://comoplantar.com.es/quinoa</t>
  </si>
  <si>
    <t>Remolacha</t>
  </si>
  <si>
    <t>https://extension.illinois.edu/veggies_sp/beet.cfm</t>
  </si>
  <si>
    <t>Soja (Soya)</t>
  </si>
  <si>
    <t>http://www.infoagro.com/herbaceos/industriales/soja.htm</t>
  </si>
  <si>
    <t>Trigo en grano</t>
  </si>
  <si>
    <t>https://www.dpi.nsw.gov.au/__data/assets/pdf_file/0006/449367/Procrop-wheat-growth-and-development.pdf</t>
  </si>
  <si>
    <t>Zanahoria</t>
  </si>
  <si>
    <t>https://extension.illinois.edu/veggies_sp/carrot.cfm</t>
  </si>
  <si>
    <t>Maximo</t>
  </si>
  <si>
    <t>Duración máxima</t>
  </si>
  <si>
    <t>¿excede el periodo?</t>
  </si>
  <si>
    <t>Máximo depurado</t>
  </si>
  <si>
    <t>º</t>
  </si>
  <si>
    <t/>
  </si>
  <si>
    <t>Ajos</t>
  </si>
  <si>
    <t>Arracacha</t>
  </si>
  <si>
    <t>Cebada</t>
  </si>
  <si>
    <t>Cebolla cabezona</t>
  </si>
  <si>
    <t>Cebolla larga</t>
  </si>
  <si>
    <t>Fríjol</t>
  </si>
  <si>
    <t>Lechuga</t>
  </si>
  <si>
    <t>Maíz Blanco</t>
  </si>
  <si>
    <t>Maracuya</t>
  </si>
  <si>
    <t>Mora</t>
  </si>
  <si>
    <t>Papas</t>
  </si>
  <si>
    <t>Papaya</t>
  </si>
  <si>
    <t>Piña</t>
  </si>
  <si>
    <t>Platano</t>
  </si>
  <si>
    <t>Repollo</t>
  </si>
  <si>
    <t>Sandía - Patilla</t>
  </si>
  <si>
    <t>Tomate</t>
  </si>
  <si>
    <t>Yuca</t>
  </si>
  <si>
    <t>T</t>
  </si>
  <si>
    <t>Max</t>
  </si>
  <si>
    <t>Productos por periodo</t>
  </si>
  <si>
    <t>Promedio</t>
  </si>
  <si>
    <t>Final</t>
  </si>
  <si>
    <t>T_meses</t>
  </si>
  <si>
    <t>http://www.heirloom-organics.com/guide/va/guidetogrowingbarley.html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</si>
</sst>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Times New Roman"/>
      <family val="1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4">
    <xf numFmtId="0" fontId="0" fillId="0" borderId="0" xfId="0"/>
    <xf numFmtId="0" fontId="2" fillId="0" borderId="1" xfId="0" applyFont="1" applyBorder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0" fillId="0" borderId="0" xfId="0" applyBorder="1"/>
    <xf numFmtId="0" fontId="0" fillId="0" borderId="3" xfId="0" applyBorder="1"/>
    <xf numFmtId="0" fontId="0" fillId="0" borderId="0" xfId="0" applyFill="1" applyBorder="1"/>
    <xf numFmtId="0" fontId="1" fillId="0" borderId="0" xfId="0" applyFont="1" applyBorder="1"/>
    <xf numFmtId="0" fontId="1" fillId="0" borderId="0" xfId="0" applyFont="1" applyFill="1" applyBorder="1"/>
    <xf numFmtId="0" fontId="0" fillId="0" borderId="4" xfId="0" applyFont="1" applyBorder="1"/>
    <xf numFmtId="0" fontId="0" fillId="0" borderId="5" xfId="0" applyFont="1" applyBorder="1"/>
    <xf numFmtId="0" fontId="0" fillId="0" borderId="6" xfId="0" applyFont="1" applyBorder="1"/>
    <xf numFmtId="0" fontId="0" fillId="0" borderId="7" xfId="0" applyFont="1" applyBorder="1"/>
    <xf numFmtId="0" fontId="0" fillId="0" borderId="0" xfId="0" applyFont="1" applyBorder="1"/>
    <xf numFmtId="0" fontId="0" fillId="0" borderId="8" xfId="0" applyFont="1" applyBorder="1"/>
    <xf numFmtId="0" fontId="0" fillId="0" borderId="0" xfId="0" applyFont="1" applyFill="1" applyBorder="1"/>
    <xf numFmtId="0" fontId="0" fillId="0" borderId="7" xfId="0" applyFont="1" applyFill="1" applyBorder="1"/>
    <xf numFmtId="0" fontId="0" fillId="0" borderId="9" xfId="0" applyFont="1" applyBorder="1"/>
    <xf numFmtId="0" fontId="0" fillId="0" borderId="2" xfId="0" applyFont="1" applyBorder="1"/>
    <xf numFmtId="0" fontId="0" fillId="0" borderId="10" xfId="0" applyFont="1" applyBorder="1"/>
    <xf numFmtId="0" fontId="2" fillId="0" borderId="0" xfId="0" applyFont="1" applyFill="1" applyBorder="1" applyAlignment="1">
      <alignment horizontal="left" vertical="center"/>
    </xf>
    <xf numFmtId="0" fontId="1" fillId="0" borderId="0" xfId="0" applyFont="1"/>
    <xf numFmtId="0" fontId="3" fillId="0" borderId="0" xfId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heirloom-organics.com/guide/va/guidetogrowingbarley.html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heirloom-organics.com/guide/va/guidetogrowingbarley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67"/>
  <sheetViews>
    <sheetView topLeftCell="A4" workbookViewId="0">
      <selection activeCell="A2" sqref="A2:A27"/>
    </sheetView>
  </sheetViews>
  <sheetFormatPr baseColWidth="10" defaultRowHeight="15" x14ac:dyDescent="0.25"/>
  <cols>
    <col min="11" max="22" width="0" hidden="1" customWidth="1"/>
    <col min="24" max="104" width="3.28515625" customWidth="1"/>
  </cols>
  <sheetData>
    <row r="1" spans="1:49" ht="26.2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>
        <v>1</v>
      </c>
      <c r="L1">
        <v>2</v>
      </c>
      <c r="M1">
        <v>3</v>
      </c>
      <c r="N1">
        <v>4</v>
      </c>
      <c r="O1">
        <v>5</v>
      </c>
      <c r="P1">
        <v>6</v>
      </c>
      <c r="Q1">
        <v>7</v>
      </c>
      <c r="R1">
        <v>8</v>
      </c>
      <c r="S1">
        <v>9</v>
      </c>
      <c r="T1">
        <v>10</v>
      </c>
      <c r="U1">
        <v>11</v>
      </c>
      <c r="V1">
        <v>12</v>
      </c>
      <c r="X1">
        <v>1</v>
      </c>
      <c r="Y1">
        <f>1+X1</f>
        <v>2</v>
      </c>
      <c r="Z1">
        <f t="shared" ref="Z1:AW1" si="0">1+Y1</f>
        <v>3</v>
      </c>
      <c r="AA1">
        <f t="shared" si="0"/>
        <v>4</v>
      </c>
      <c r="AB1">
        <f t="shared" si="0"/>
        <v>5</v>
      </c>
      <c r="AC1">
        <f t="shared" si="0"/>
        <v>6</v>
      </c>
      <c r="AD1">
        <f t="shared" si="0"/>
        <v>7</v>
      </c>
      <c r="AE1">
        <f t="shared" si="0"/>
        <v>8</v>
      </c>
      <c r="AF1">
        <f t="shared" si="0"/>
        <v>9</v>
      </c>
      <c r="AG1">
        <f t="shared" si="0"/>
        <v>10</v>
      </c>
      <c r="AH1">
        <f t="shared" si="0"/>
        <v>11</v>
      </c>
      <c r="AI1">
        <f t="shared" si="0"/>
        <v>12</v>
      </c>
      <c r="AJ1">
        <f t="shared" si="0"/>
        <v>13</v>
      </c>
      <c r="AK1">
        <f t="shared" si="0"/>
        <v>14</v>
      </c>
      <c r="AL1">
        <f t="shared" si="0"/>
        <v>15</v>
      </c>
      <c r="AM1">
        <f t="shared" si="0"/>
        <v>16</v>
      </c>
      <c r="AN1">
        <f t="shared" si="0"/>
        <v>17</v>
      </c>
      <c r="AO1">
        <f t="shared" si="0"/>
        <v>18</v>
      </c>
      <c r="AP1">
        <f t="shared" si="0"/>
        <v>19</v>
      </c>
      <c r="AQ1">
        <f t="shared" si="0"/>
        <v>20</v>
      </c>
      <c r="AR1">
        <f t="shared" si="0"/>
        <v>21</v>
      </c>
      <c r="AS1">
        <f t="shared" si="0"/>
        <v>22</v>
      </c>
      <c r="AT1">
        <f t="shared" si="0"/>
        <v>23</v>
      </c>
      <c r="AU1">
        <f t="shared" si="0"/>
        <v>24</v>
      </c>
      <c r="AV1">
        <f t="shared" si="0"/>
        <v>25</v>
      </c>
      <c r="AW1">
        <f t="shared" si="0"/>
        <v>26</v>
      </c>
    </row>
    <row r="2" spans="1:49" x14ac:dyDescent="0.25">
      <c r="A2" s="2" t="s">
        <v>10</v>
      </c>
      <c r="B2" s="2">
        <v>14</v>
      </c>
      <c r="C2" s="2">
        <v>15</v>
      </c>
      <c r="D2" s="2">
        <f>+MROUND(AVERAGE(B2:C2),4)</f>
        <v>16</v>
      </c>
      <c r="E2" s="2" t="s">
        <v>11</v>
      </c>
      <c r="F2" s="2" t="s">
        <v>12</v>
      </c>
      <c r="G2" s="2">
        <v>14</v>
      </c>
      <c r="H2" s="2">
        <v>15</v>
      </c>
      <c r="I2" s="2">
        <v>1</v>
      </c>
      <c r="J2" s="2">
        <v>48</v>
      </c>
      <c r="K2">
        <f>+$D2/K$1</f>
        <v>16</v>
      </c>
      <c r="L2">
        <f>+$D2/L$1</f>
        <v>8</v>
      </c>
      <c r="M2">
        <f>+$D2/M$1</f>
        <v>5.333333333333333</v>
      </c>
      <c r="N2">
        <f>+$D2/N$1</f>
        <v>4</v>
      </c>
      <c r="O2">
        <f>+$D2/O$1</f>
        <v>3.2</v>
      </c>
      <c r="P2">
        <f t="shared" ref="P2:U2" si="1">+$D2/P$1</f>
        <v>2.6666666666666665</v>
      </c>
      <c r="Q2">
        <f t="shared" si="1"/>
        <v>2.2857142857142856</v>
      </c>
      <c r="R2">
        <f t="shared" si="1"/>
        <v>2</v>
      </c>
      <c r="S2">
        <f t="shared" si="1"/>
        <v>1.7777777777777777</v>
      </c>
      <c r="T2">
        <f t="shared" si="1"/>
        <v>1.6</v>
      </c>
      <c r="U2">
        <f t="shared" si="1"/>
        <v>1.4545454545454546</v>
      </c>
      <c r="V2">
        <f>+$D2/V$1</f>
        <v>1.3333333333333333</v>
      </c>
      <c r="X2" t="s">
        <v>56</v>
      </c>
      <c r="Y2" t="s">
        <v>56</v>
      </c>
      <c r="Z2" t="s">
        <v>56</v>
      </c>
      <c r="AA2" t="s">
        <v>56</v>
      </c>
      <c r="AB2" t="s">
        <v>56</v>
      </c>
      <c r="AC2" t="s">
        <v>56</v>
      </c>
      <c r="AD2" t="s">
        <v>56</v>
      </c>
      <c r="AE2" t="s">
        <v>56</v>
      </c>
      <c r="AF2" t="s">
        <v>56</v>
      </c>
      <c r="AG2" t="s">
        <v>56</v>
      </c>
      <c r="AH2" t="s">
        <v>56</v>
      </c>
      <c r="AI2" t="s">
        <v>56</v>
      </c>
      <c r="AJ2" t="s">
        <v>56</v>
      </c>
    </row>
    <row r="3" spans="1:49" x14ac:dyDescent="0.25">
      <c r="A3" s="2" t="s">
        <v>13</v>
      </c>
      <c r="B3" s="2">
        <v>12</v>
      </c>
      <c r="C3" s="2">
        <v>13</v>
      </c>
      <c r="D3" s="2">
        <f t="shared" ref="D3:D27" si="2">+MROUND(AVERAGE(B3:C3),4)</f>
        <v>12</v>
      </c>
      <c r="E3" s="2" t="s">
        <v>11</v>
      </c>
      <c r="F3" s="2" t="s">
        <v>14</v>
      </c>
      <c r="G3" s="2">
        <v>12</v>
      </c>
      <c r="H3" s="2">
        <v>13</v>
      </c>
      <c r="I3" s="2">
        <v>4</v>
      </c>
      <c r="J3" s="2">
        <f>+I3+H3</f>
        <v>17</v>
      </c>
      <c r="K3">
        <f t="shared" ref="K3:U27" si="3">+$D3/K$1</f>
        <v>12</v>
      </c>
      <c r="L3">
        <f t="shared" si="3"/>
        <v>6</v>
      </c>
      <c r="M3">
        <f t="shared" si="3"/>
        <v>4</v>
      </c>
      <c r="N3">
        <f t="shared" si="3"/>
        <v>3</v>
      </c>
      <c r="O3">
        <f t="shared" si="3"/>
        <v>2.4</v>
      </c>
      <c r="P3">
        <f t="shared" si="3"/>
        <v>2</v>
      </c>
      <c r="Q3">
        <f t="shared" si="3"/>
        <v>1.7142857142857142</v>
      </c>
      <c r="R3">
        <f t="shared" si="3"/>
        <v>1.5</v>
      </c>
      <c r="S3">
        <f t="shared" si="3"/>
        <v>1.3333333333333333</v>
      </c>
      <c r="T3">
        <f t="shared" si="3"/>
        <v>1.2</v>
      </c>
      <c r="U3">
        <f t="shared" si="3"/>
        <v>1.0909090909090908</v>
      </c>
      <c r="V3">
        <f t="shared" ref="V3:V27" si="4">+$D3/V$1</f>
        <v>1</v>
      </c>
      <c r="X3" t="s">
        <v>56</v>
      </c>
      <c r="Y3" t="s">
        <v>56</v>
      </c>
      <c r="Z3" t="s">
        <v>56</v>
      </c>
      <c r="AA3" t="s">
        <v>56</v>
      </c>
      <c r="AB3" t="s">
        <v>56</v>
      </c>
    </row>
    <row r="4" spans="1:49" x14ac:dyDescent="0.25">
      <c r="A4" s="2" t="s">
        <v>15</v>
      </c>
      <c r="B4" s="2">
        <v>32</v>
      </c>
      <c r="C4" s="2">
        <v>72</v>
      </c>
      <c r="D4" s="2">
        <f t="shared" si="2"/>
        <v>52</v>
      </c>
      <c r="E4" s="2" t="s">
        <v>16</v>
      </c>
      <c r="F4" s="2" t="s">
        <v>17</v>
      </c>
      <c r="G4" s="2">
        <v>32</v>
      </c>
      <c r="H4" s="2">
        <v>72</v>
      </c>
      <c r="I4" s="4">
        <v>4</v>
      </c>
      <c r="J4" s="4">
        <v>8</v>
      </c>
      <c r="K4">
        <f t="shared" si="3"/>
        <v>52</v>
      </c>
      <c r="L4">
        <f t="shared" si="3"/>
        <v>26</v>
      </c>
      <c r="M4">
        <f t="shared" si="3"/>
        <v>17.333333333333332</v>
      </c>
      <c r="N4">
        <f t="shared" si="3"/>
        <v>13</v>
      </c>
      <c r="O4">
        <f t="shared" si="3"/>
        <v>10.4</v>
      </c>
      <c r="P4">
        <f t="shared" si="3"/>
        <v>8.6666666666666661</v>
      </c>
      <c r="Q4">
        <f t="shared" si="3"/>
        <v>7.4285714285714288</v>
      </c>
      <c r="R4">
        <f t="shared" si="3"/>
        <v>6.5</v>
      </c>
      <c r="S4">
        <f t="shared" si="3"/>
        <v>5.7777777777777777</v>
      </c>
      <c r="T4">
        <f t="shared" si="3"/>
        <v>5.2</v>
      </c>
      <c r="U4">
        <f t="shared" si="3"/>
        <v>4.7272727272727275</v>
      </c>
      <c r="V4">
        <f t="shared" si="4"/>
        <v>4.333333333333333</v>
      </c>
      <c r="X4" t="s">
        <v>56</v>
      </c>
      <c r="Y4" t="s">
        <v>56</v>
      </c>
      <c r="Z4" t="s">
        <v>56</v>
      </c>
      <c r="AA4" t="s">
        <v>56</v>
      </c>
      <c r="AB4" t="s">
        <v>56</v>
      </c>
    </row>
    <row r="5" spans="1:49" x14ac:dyDescent="0.25">
      <c r="A5" s="2" t="s">
        <v>18</v>
      </c>
      <c r="B5" s="2">
        <v>10</v>
      </c>
      <c r="C5" s="2">
        <v>16</v>
      </c>
      <c r="D5" s="2">
        <f t="shared" si="2"/>
        <v>12</v>
      </c>
      <c r="E5" s="2" t="s">
        <v>11</v>
      </c>
      <c r="F5" s="2" t="s">
        <v>12</v>
      </c>
      <c r="G5" s="2">
        <v>10</v>
      </c>
      <c r="H5" s="2">
        <v>16</v>
      </c>
      <c r="I5" s="2">
        <v>4</v>
      </c>
      <c r="J5" s="2">
        <v>22</v>
      </c>
      <c r="K5">
        <f t="shared" si="3"/>
        <v>12</v>
      </c>
      <c r="L5">
        <f t="shared" si="3"/>
        <v>6</v>
      </c>
      <c r="M5">
        <f t="shared" si="3"/>
        <v>4</v>
      </c>
      <c r="N5">
        <f t="shared" si="3"/>
        <v>3</v>
      </c>
      <c r="O5">
        <f t="shared" si="3"/>
        <v>2.4</v>
      </c>
      <c r="P5">
        <f t="shared" si="3"/>
        <v>2</v>
      </c>
      <c r="Q5">
        <f t="shared" si="3"/>
        <v>1.7142857142857142</v>
      </c>
      <c r="R5">
        <f t="shared" si="3"/>
        <v>1.5</v>
      </c>
      <c r="S5">
        <f t="shared" si="3"/>
        <v>1.3333333333333333</v>
      </c>
      <c r="T5">
        <f t="shared" si="3"/>
        <v>1.2</v>
      </c>
      <c r="U5">
        <f t="shared" si="3"/>
        <v>1.0909090909090908</v>
      </c>
      <c r="V5">
        <f t="shared" si="4"/>
        <v>1</v>
      </c>
      <c r="X5" t="s">
        <v>56</v>
      </c>
      <c r="Y5" t="s">
        <v>56</v>
      </c>
      <c r="Z5" t="s">
        <v>56</v>
      </c>
      <c r="AA5" t="s">
        <v>56</v>
      </c>
      <c r="AB5" t="s">
        <v>56</v>
      </c>
    </row>
    <row r="6" spans="1:49" x14ac:dyDescent="0.25">
      <c r="A6" s="2" t="s">
        <v>19</v>
      </c>
      <c r="B6" s="2">
        <v>40</v>
      </c>
      <c r="C6" s="2">
        <v>72</v>
      </c>
      <c r="D6" s="2">
        <f t="shared" si="2"/>
        <v>56</v>
      </c>
      <c r="E6" s="2" t="s">
        <v>20</v>
      </c>
      <c r="F6" s="2" t="s">
        <v>21</v>
      </c>
      <c r="G6" s="2">
        <v>40</v>
      </c>
      <c r="H6" s="2">
        <v>72</v>
      </c>
      <c r="I6" s="2">
        <v>4</v>
      </c>
      <c r="J6" s="2">
        <v>32</v>
      </c>
      <c r="K6">
        <f t="shared" si="3"/>
        <v>56</v>
      </c>
      <c r="L6">
        <f t="shared" si="3"/>
        <v>28</v>
      </c>
      <c r="M6">
        <f t="shared" si="3"/>
        <v>18.666666666666668</v>
      </c>
      <c r="N6">
        <f t="shared" si="3"/>
        <v>14</v>
      </c>
      <c r="O6">
        <f t="shared" si="3"/>
        <v>11.2</v>
      </c>
      <c r="P6">
        <f t="shared" si="3"/>
        <v>9.3333333333333339</v>
      </c>
      <c r="Q6">
        <f t="shared" si="3"/>
        <v>8</v>
      </c>
      <c r="R6">
        <f t="shared" si="3"/>
        <v>7</v>
      </c>
      <c r="S6">
        <f t="shared" si="3"/>
        <v>6.2222222222222223</v>
      </c>
      <c r="T6">
        <f t="shared" si="3"/>
        <v>5.6</v>
      </c>
      <c r="U6">
        <f t="shared" si="3"/>
        <v>5.0909090909090908</v>
      </c>
      <c r="V6">
        <f t="shared" si="4"/>
        <v>4.666666666666667</v>
      </c>
      <c r="X6" t="s">
        <v>56</v>
      </c>
      <c r="Y6" t="s">
        <v>56</v>
      </c>
      <c r="Z6" t="s">
        <v>56</v>
      </c>
      <c r="AA6" t="s">
        <v>56</v>
      </c>
      <c r="AB6" t="s">
        <v>56</v>
      </c>
      <c r="AC6" t="s">
        <v>56</v>
      </c>
      <c r="AD6" t="s">
        <v>56</v>
      </c>
      <c r="AE6" t="s">
        <v>56</v>
      </c>
      <c r="AF6" t="s">
        <v>56</v>
      </c>
    </row>
    <row r="7" spans="1:49" x14ac:dyDescent="0.25">
      <c r="A7" s="2" t="s">
        <v>22</v>
      </c>
      <c r="B7" s="2">
        <v>20</v>
      </c>
      <c r="C7" s="2">
        <v>20</v>
      </c>
      <c r="D7" s="2">
        <f t="shared" si="2"/>
        <v>20</v>
      </c>
      <c r="E7" s="2" t="s">
        <v>11</v>
      </c>
      <c r="F7" s="2" t="s">
        <v>12</v>
      </c>
      <c r="G7" s="2">
        <v>20</v>
      </c>
      <c r="H7" s="2">
        <v>20</v>
      </c>
      <c r="I7" s="2">
        <v>4</v>
      </c>
      <c r="J7" s="2">
        <v>44</v>
      </c>
      <c r="K7">
        <f t="shared" si="3"/>
        <v>20</v>
      </c>
      <c r="L7">
        <f t="shared" si="3"/>
        <v>10</v>
      </c>
      <c r="M7">
        <f t="shared" si="3"/>
        <v>6.666666666666667</v>
      </c>
      <c r="N7">
        <f t="shared" si="3"/>
        <v>5</v>
      </c>
      <c r="O7">
        <f t="shared" si="3"/>
        <v>4</v>
      </c>
      <c r="P7">
        <f t="shared" si="3"/>
        <v>3.3333333333333335</v>
      </c>
      <c r="Q7">
        <f t="shared" si="3"/>
        <v>2.8571428571428572</v>
      </c>
      <c r="R7">
        <f t="shared" si="3"/>
        <v>2.5</v>
      </c>
      <c r="S7">
        <f t="shared" si="3"/>
        <v>2.2222222222222223</v>
      </c>
      <c r="T7">
        <f t="shared" si="3"/>
        <v>2</v>
      </c>
      <c r="U7">
        <f t="shared" si="3"/>
        <v>1.8181818181818181</v>
      </c>
      <c r="V7">
        <f t="shared" si="4"/>
        <v>1.6666666666666667</v>
      </c>
      <c r="X7" t="s">
        <v>56</v>
      </c>
      <c r="Y7" t="s">
        <v>56</v>
      </c>
      <c r="Z7" t="s">
        <v>56</v>
      </c>
      <c r="AA7" t="s">
        <v>56</v>
      </c>
      <c r="AB7" t="s">
        <v>56</v>
      </c>
      <c r="AC7" t="s">
        <v>56</v>
      </c>
      <c r="AD7" t="s">
        <v>56</v>
      </c>
      <c r="AE7" t="s">
        <v>56</v>
      </c>
      <c r="AF7" t="s">
        <v>56</v>
      </c>
      <c r="AG7" t="s">
        <v>56</v>
      </c>
      <c r="AH7" t="s">
        <v>56</v>
      </c>
      <c r="AI7" t="s">
        <v>56</v>
      </c>
      <c r="AJ7" t="s">
        <v>56</v>
      </c>
    </row>
    <row r="8" spans="1:49" x14ac:dyDescent="0.25">
      <c r="A8" s="2" t="s">
        <v>23</v>
      </c>
      <c r="B8" s="2">
        <v>10</v>
      </c>
      <c r="C8" s="2">
        <v>11</v>
      </c>
      <c r="D8" s="2">
        <f t="shared" si="2"/>
        <v>12</v>
      </c>
      <c r="E8" s="2" t="s">
        <v>11</v>
      </c>
      <c r="F8" s="2" t="s">
        <v>12</v>
      </c>
      <c r="G8" s="2">
        <v>10</v>
      </c>
      <c r="H8" s="2">
        <v>11</v>
      </c>
      <c r="I8" s="2">
        <v>4</v>
      </c>
      <c r="J8" s="2">
        <v>48</v>
      </c>
      <c r="K8">
        <f t="shared" si="3"/>
        <v>12</v>
      </c>
      <c r="L8">
        <f t="shared" si="3"/>
        <v>6</v>
      </c>
      <c r="M8">
        <f t="shared" si="3"/>
        <v>4</v>
      </c>
      <c r="N8">
        <f t="shared" si="3"/>
        <v>3</v>
      </c>
      <c r="O8">
        <f t="shared" si="3"/>
        <v>2.4</v>
      </c>
      <c r="P8">
        <f t="shared" si="3"/>
        <v>2</v>
      </c>
      <c r="Q8">
        <f t="shared" si="3"/>
        <v>1.7142857142857142</v>
      </c>
      <c r="R8">
        <f t="shared" si="3"/>
        <v>1.5</v>
      </c>
      <c r="S8">
        <f t="shared" si="3"/>
        <v>1.3333333333333333</v>
      </c>
      <c r="T8">
        <f t="shared" si="3"/>
        <v>1.2</v>
      </c>
      <c r="U8">
        <f t="shared" si="3"/>
        <v>1.0909090909090908</v>
      </c>
      <c r="V8">
        <f t="shared" si="4"/>
        <v>1</v>
      </c>
      <c r="X8" t="s">
        <v>56</v>
      </c>
      <c r="Y8" t="s">
        <v>56</v>
      </c>
      <c r="Z8" t="s">
        <v>56</v>
      </c>
      <c r="AA8" t="s">
        <v>56</v>
      </c>
      <c r="AB8" t="s">
        <v>56</v>
      </c>
      <c r="AC8" t="s">
        <v>56</v>
      </c>
      <c r="AD8" t="s">
        <v>56</v>
      </c>
      <c r="AE8" t="s">
        <v>56</v>
      </c>
      <c r="AF8" t="s">
        <v>56</v>
      </c>
      <c r="AG8" t="s">
        <v>56</v>
      </c>
      <c r="AH8" t="s">
        <v>56</v>
      </c>
      <c r="AI8" t="s">
        <v>56</v>
      </c>
      <c r="AJ8" t="s">
        <v>56</v>
      </c>
    </row>
    <row r="9" spans="1:49" x14ac:dyDescent="0.25">
      <c r="A9" s="2" t="s">
        <v>24</v>
      </c>
      <c r="B9" s="2">
        <v>8</v>
      </c>
      <c r="C9" s="2">
        <v>9</v>
      </c>
      <c r="D9" s="2">
        <f t="shared" si="2"/>
        <v>8</v>
      </c>
      <c r="E9" s="2" t="s">
        <v>11</v>
      </c>
      <c r="F9" s="2" t="s">
        <v>12</v>
      </c>
      <c r="G9" s="2">
        <v>8</v>
      </c>
      <c r="H9" s="2">
        <v>9</v>
      </c>
      <c r="I9" s="2">
        <v>8</v>
      </c>
      <c r="J9" s="2">
        <v>40</v>
      </c>
      <c r="K9">
        <f t="shared" si="3"/>
        <v>8</v>
      </c>
      <c r="L9">
        <f t="shared" si="3"/>
        <v>4</v>
      </c>
      <c r="M9">
        <f t="shared" si="3"/>
        <v>2.6666666666666665</v>
      </c>
      <c r="N9">
        <f t="shared" si="3"/>
        <v>2</v>
      </c>
      <c r="O9">
        <f t="shared" si="3"/>
        <v>1.6</v>
      </c>
      <c r="P9">
        <f t="shared" si="3"/>
        <v>1.3333333333333333</v>
      </c>
      <c r="Q9">
        <f t="shared" si="3"/>
        <v>1.1428571428571428</v>
      </c>
      <c r="R9">
        <f t="shared" si="3"/>
        <v>1</v>
      </c>
      <c r="S9">
        <f t="shared" si="3"/>
        <v>0.88888888888888884</v>
      </c>
      <c r="T9">
        <f t="shared" si="3"/>
        <v>0.8</v>
      </c>
      <c r="U9">
        <f t="shared" si="3"/>
        <v>0.72727272727272729</v>
      </c>
      <c r="V9">
        <f t="shared" si="4"/>
        <v>0.66666666666666663</v>
      </c>
      <c r="AB9" t="s">
        <v>56</v>
      </c>
      <c r="AC9" t="s">
        <v>56</v>
      </c>
      <c r="AD9" t="s">
        <v>56</v>
      </c>
      <c r="AE9" t="s">
        <v>56</v>
      </c>
      <c r="AF9" t="s">
        <v>56</v>
      </c>
      <c r="AG9" t="s">
        <v>56</v>
      </c>
      <c r="AH9" t="s">
        <v>56</v>
      </c>
      <c r="AI9" t="s">
        <v>56</v>
      </c>
      <c r="AJ9" t="s">
        <v>56</v>
      </c>
    </row>
    <row r="10" spans="1:49" x14ac:dyDescent="0.25">
      <c r="A10" s="2" t="s">
        <v>25</v>
      </c>
      <c r="B10" s="2">
        <v>103</v>
      </c>
      <c r="C10" s="2">
        <v>104</v>
      </c>
      <c r="D10" s="2">
        <f t="shared" si="2"/>
        <v>104</v>
      </c>
      <c r="E10" s="2" t="s">
        <v>26</v>
      </c>
      <c r="F10" s="2" t="s">
        <v>27</v>
      </c>
      <c r="G10" s="2">
        <v>103</v>
      </c>
      <c r="H10" s="2">
        <v>104</v>
      </c>
      <c r="I10" s="2">
        <v>8</v>
      </c>
      <c r="J10" s="2">
        <v>40</v>
      </c>
      <c r="K10">
        <f t="shared" si="3"/>
        <v>104</v>
      </c>
      <c r="L10">
        <f t="shared" si="3"/>
        <v>52</v>
      </c>
      <c r="M10">
        <f t="shared" si="3"/>
        <v>34.666666666666664</v>
      </c>
      <c r="N10">
        <f t="shared" si="3"/>
        <v>26</v>
      </c>
      <c r="O10">
        <f t="shared" si="3"/>
        <v>20.8</v>
      </c>
      <c r="P10">
        <f t="shared" si="3"/>
        <v>17.333333333333332</v>
      </c>
      <c r="Q10">
        <f t="shared" si="3"/>
        <v>14.857142857142858</v>
      </c>
      <c r="R10">
        <f t="shared" si="3"/>
        <v>13</v>
      </c>
      <c r="S10">
        <f t="shared" si="3"/>
        <v>11.555555555555555</v>
      </c>
      <c r="T10">
        <f t="shared" si="3"/>
        <v>10.4</v>
      </c>
      <c r="U10">
        <f t="shared" si="3"/>
        <v>9.454545454545455</v>
      </c>
      <c r="V10">
        <f t="shared" si="4"/>
        <v>8.6666666666666661</v>
      </c>
      <c r="AB10" t="s">
        <v>56</v>
      </c>
      <c r="AC10" t="s">
        <v>56</v>
      </c>
      <c r="AD10" t="s">
        <v>56</v>
      </c>
      <c r="AE10" t="s">
        <v>56</v>
      </c>
      <c r="AF10" t="s">
        <v>56</v>
      </c>
      <c r="AG10" t="s">
        <v>56</v>
      </c>
      <c r="AH10" t="s">
        <v>56</v>
      </c>
      <c r="AI10" t="s">
        <v>56</v>
      </c>
      <c r="AJ10" t="s">
        <v>56</v>
      </c>
    </row>
    <row r="11" spans="1:49" x14ac:dyDescent="0.25">
      <c r="A11" s="2" t="s">
        <v>28</v>
      </c>
      <c r="B11" s="2">
        <v>10</v>
      </c>
      <c r="C11" s="2">
        <v>12</v>
      </c>
      <c r="D11" s="2">
        <f t="shared" si="2"/>
        <v>12</v>
      </c>
      <c r="E11" s="2" t="s">
        <v>29</v>
      </c>
      <c r="F11" s="2" t="s">
        <v>30</v>
      </c>
      <c r="G11" s="2">
        <v>10</v>
      </c>
      <c r="H11" s="2">
        <v>12</v>
      </c>
      <c r="I11" s="2">
        <v>8</v>
      </c>
      <c r="J11" s="2">
        <v>40</v>
      </c>
      <c r="K11">
        <f t="shared" si="3"/>
        <v>12</v>
      </c>
      <c r="L11">
        <f t="shared" si="3"/>
        <v>6</v>
      </c>
      <c r="M11">
        <f t="shared" si="3"/>
        <v>4</v>
      </c>
      <c r="N11">
        <f t="shared" si="3"/>
        <v>3</v>
      </c>
      <c r="O11">
        <f t="shared" si="3"/>
        <v>2.4</v>
      </c>
      <c r="P11">
        <f t="shared" si="3"/>
        <v>2</v>
      </c>
      <c r="Q11">
        <f t="shared" si="3"/>
        <v>1.7142857142857142</v>
      </c>
      <c r="R11">
        <f t="shared" si="3"/>
        <v>1.5</v>
      </c>
      <c r="S11">
        <f t="shared" si="3"/>
        <v>1.3333333333333333</v>
      </c>
      <c r="T11">
        <f t="shared" si="3"/>
        <v>1.2</v>
      </c>
      <c r="U11">
        <f t="shared" si="3"/>
        <v>1.0909090909090908</v>
      </c>
      <c r="V11">
        <f t="shared" si="4"/>
        <v>1</v>
      </c>
      <c r="AB11" t="s">
        <v>56</v>
      </c>
      <c r="AC11" t="s">
        <v>56</v>
      </c>
      <c r="AD11" t="s">
        <v>56</v>
      </c>
      <c r="AE11" t="s">
        <v>56</v>
      </c>
      <c r="AF11" t="s">
        <v>56</v>
      </c>
      <c r="AG11" t="s">
        <v>56</v>
      </c>
      <c r="AH11" t="s">
        <v>56</v>
      </c>
      <c r="AI11" t="s">
        <v>56</v>
      </c>
      <c r="AJ11" t="s">
        <v>56</v>
      </c>
    </row>
    <row r="12" spans="1:49" x14ac:dyDescent="0.25">
      <c r="A12" s="2" t="s">
        <v>31</v>
      </c>
      <c r="B12" s="2">
        <v>12</v>
      </c>
      <c r="C12" s="2">
        <v>18</v>
      </c>
      <c r="D12" s="2">
        <f t="shared" si="2"/>
        <v>16</v>
      </c>
      <c r="E12" s="2" t="s">
        <v>11</v>
      </c>
      <c r="F12" s="2" t="s">
        <v>32</v>
      </c>
      <c r="G12" s="2">
        <v>12</v>
      </c>
      <c r="H12" s="2">
        <v>18</v>
      </c>
      <c r="I12" s="2">
        <v>8</v>
      </c>
      <c r="J12" s="2">
        <v>44</v>
      </c>
      <c r="K12">
        <f t="shared" si="3"/>
        <v>16</v>
      </c>
      <c r="L12">
        <f t="shared" si="3"/>
        <v>8</v>
      </c>
      <c r="M12">
        <f t="shared" si="3"/>
        <v>5.333333333333333</v>
      </c>
      <c r="N12">
        <f t="shared" si="3"/>
        <v>4</v>
      </c>
      <c r="O12">
        <f t="shared" si="3"/>
        <v>3.2</v>
      </c>
      <c r="P12">
        <f t="shared" si="3"/>
        <v>2.6666666666666665</v>
      </c>
      <c r="Q12">
        <f t="shared" si="3"/>
        <v>2.2857142857142856</v>
      </c>
      <c r="R12">
        <f t="shared" si="3"/>
        <v>2</v>
      </c>
      <c r="S12">
        <f t="shared" si="3"/>
        <v>1.7777777777777777</v>
      </c>
      <c r="T12">
        <f t="shared" si="3"/>
        <v>1.6</v>
      </c>
      <c r="U12">
        <f t="shared" si="3"/>
        <v>1.4545454545454546</v>
      </c>
      <c r="V12">
        <f t="shared" si="4"/>
        <v>1.3333333333333333</v>
      </c>
      <c r="AB12" t="s">
        <v>56</v>
      </c>
      <c r="AC12" t="s">
        <v>56</v>
      </c>
      <c r="AD12" t="s">
        <v>56</v>
      </c>
      <c r="AE12" t="s">
        <v>56</v>
      </c>
      <c r="AF12" t="s">
        <v>56</v>
      </c>
      <c r="AG12" t="s">
        <v>56</v>
      </c>
      <c r="AH12" t="s">
        <v>56</v>
      </c>
      <c r="AI12" t="s">
        <v>56</v>
      </c>
      <c r="AJ12" t="s">
        <v>56</v>
      </c>
    </row>
    <row r="13" spans="1:49" x14ac:dyDescent="0.25">
      <c r="A13" s="2" t="s">
        <v>33</v>
      </c>
      <c r="B13" s="2">
        <v>10</v>
      </c>
      <c r="C13" s="2">
        <v>18</v>
      </c>
      <c r="D13" s="2">
        <f t="shared" si="2"/>
        <v>16</v>
      </c>
      <c r="E13" s="2" t="s">
        <v>11</v>
      </c>
      <c r="F13" s="2" t="s">
        <v>12</v>
      </c>
      <c r="G13" s="2">
        <v>10</v>
      </c>
      <c r="H13" s="2">
        <v>18</v>
      </c>
      <c r="I13" s="2">
        <v>13</v>
      </c>
      <c r="J13" s="2">
        <v>18</v>
      </c>
      <c r="K13">
        <f t="shared" si="3"/>
        <v>16</v>
      </c>
      <c r="L13">
        <f t="shared" si="3"/>
        <v>8</v>
      </c>
      <c r="M13">
        <f t="shared" si="3"/>
        <v>5.333333333333333</v>
      </c>
      <c r="N13">
        <f t="shared" si="3"/>
        <v>4</v>
      </c>
      <c r="O13">
        <f t="shared" si="3"/>
        <v>3.2</v>
      </c>
      <c r="P13">
        <f t="shared" si="3"/>
        <v>2.6666666666666665</v>
      </c>
      <c r="Q13">
        <f t="shared" si="3"/>
        <v>2.2857142857142856</v>
      </c>
      <c r="R13">
        <f t="shared" si="3"/>
        <v>2</v>
      </c>
      <c r="S13">
        <f t="shared" si="3"/>
        <v>1.7777777777777777</v>
      </c>
      <c r="T13">
        <f t="shared" si="3"/>
        <v>1.6</v>
      </c>
      <c r="U13">
        <f t="shared" si="3"/>
        <v>1.4545454545454546</v>
      </c>
      <c r="V13">
        <f t="shared" si="4"/>
        <v>1.3333333333333333</v>
      </c>
      <c r="AB13" t="s">
        <v>56</v>
      </c>
    </row>
    <row r="14" spans="1:49" x14ac:dyDescent="0.25">
      <c r="A14" s="2" t="s">
        <v>34</v>
      </c>
      <c r="B14" s="2">
        <v>8</v>
      </c>
      <c r="C14" s="2">
        <v>10</v>
      </c>
      <c r="D14" s="2">
        <f t="shared" si="2"/>
        <v>8</v>
      </c>
      <c r="E14" s="2" t="s">
        <v>11</v>
      </c>
      <c r="F14" s="2" t="s">
        <v>12</v>
      </c>
      <c r="G14" s="2">
        <v>8</v>
      </c>
      <c r="H14" s="2">
        <v>10</v>
      </c>
      <c r="I14" s="2">
        <v>13</v>
      </c>
      <c r="J14" s="2">
        <v>53</v>
      </c>
      <c r="K14">
        <f t="shared" si="3"/>
        <v>8</v>
      </c>
      <c r="L14">
        <f t="shared" si="3"/>
        <v>4</v>
      </c>
      <c r="M14">
        <f t="shared" si="3"/>
        <v>2.6666666666666665</v>
      </c>
      <c r="N14">
        <f t="shared" si="3"/>
        <v>2</v>
      </c>
      <c r="O14">
        <f t="shared" si="3"/>
        <v>1.6</v>
      </c>
      <c r="P14">
        <f t="shared" si="3"/>
        <v>1.3333333333333333</v>
      </c>
      <c r="Q14">
        <f t="shared" si="3"/>
        <v>1.1428571428571428</v>
      </c>
      <c r="R14">
        <f t="shared" si="3"/>
        <v>1</v>
      </c>
      <c r="S14">
        <f t="shared" si="3"/>
        <v>0.88888888888888884</v>
      </c>
      <c r="T14">
        <f t="shared" si="3"/>
        <v>0.8</v>
      </c>
      <c r="U14">
        <f t="shared" si="3"/>
        <v>0.72727272727272729</v>
      </c>
      <c r="V14">
        <f t="shared" si="4"/>
        <v>0.66666666666666663</v>
      </c>
      <c r="AB14" t="s">
        <v>56</v>
      </c>
      <c r="AC14" t="s">
        <v>56</v>
      </c>
      <c r="AD14" t="s">
        <v>56</v>
      </c>
      <c r="AE14" t="s">
        <v>56</v>
      </c>
      <c r="AF14" t="s">
        <v>56</v>
      </c>
      <c r="AG14" t="s">
        <v>56</v>
      </c>
      <c r="AH14" t="s">
        <v>56</v>
      </c>
      <c r="AI14" t="s">
        <v>56</v>
      </c>
      <c r="AJ14" t="s">
        <v>56</v>
      </c>
    </row>
    <row r="15" spans="1:49" x14ac:dyDescent="0.25">
      <c r="A15" s="2" t="s">
        <v>35</v>
      </c>
      <c r="B15" s="2">
        <v>52</v>
      </c>
      <c r="C15" s="2">
        <v>56</v>
      </c>
      <c r="D15" s="2">
        <f t="shared" si="2"/>
        <v>56</v>
      </c>
      <c r="E15" s="2" t="s">
        <v>20</v>
      </c>
      <c r="F15" s="2" t="s">
        <v>36</v>
      </c>
      <c r="G15" s="2">
        <v>52</v>
      </c>
      <c r="H15" s="2">
        <v>56</v>
      </c>
      <c r="I15" s="2">
        <v>17</v>
      </c>
      <c r="J15" s="2">
        <v>32</v>
      </c>
      <c r="K15">
        <f t="shared" si="3"/>
        <v>56</v>
      </c>
      <c r="L15">
        <f t="shared" si="3"/>
        <v>28</v>
      </c>
      <c r="M15">
        <f t="shared" si="3"/>
        <v>18.666666666666668</v>
      </c>
      <c r="N15">
        <f t="shared" si="3"/>
        <v>14</v>
      </c>
      <c r="O15">
        <f t="shared" si="3"/>
        <v>11.2</v>
      </c>
      <c r="P15">
        <f t="shared" si="3"/>
        <v>9.3333333333333339</v>
      </c>
      <c r="Q15">
        <f t="shared" si="3"/>
        <v>8</v>
      </c>
      <c r="R15">
        <f t="shared" si="3"/>
        <v>7</v>
      </c>
      <c r="S15">
        <f t="shared" si="3"/>
        <v>6.2222222222222223</v>
      </c>
      <c r="T15">
        <f t="shared" si="3"/>
        <v>5.6</v>
      </c>
      <c r="U15">
        <f t="shared" si="3"/>
        <v>5.0909090909090908</v>
      </c>
      <c r="V15">
        <f t="shared" si="4"/>
        <v>4.666666666666667</v>
      </c>
      <c r="AB15" t="s">
        <v>56</v>
      </c>
      <c r="AC15" t="s">
        <v>56</v>
      </c>
      <c r="AD15" t="s">
        <v>56</v>
      </c>
      <c r="AE15" t="s">
        <v>56</v>
      </c>
      <c r="AF15" t="s">
        <v>56</v>
      </c>
    </row>
    <row r="16" spans="1:49" x14ac:dyDescent="0.25">
      <c r="A16" s="2" t="s">
        <v>37</v>
      </c>
      <c r="B16" s="2">
        <v>25</v>
      </c>
      <c r="C16" s="2">
        <v>26</v>
      </c>
      <c r="D16" s="2">
        <f t="shared" si="2"/>
        <v>24</v>
      </c>
      <c r="E16" s="2" t="s">
        <v>20</v>
      </c>
      <c r="F16" s="2" t="s">
        <v>38</v>
      </c>
      <c r="G16" s="2">
        <v>25</v>
      </c>
      <c r="H16" s="2">
        <v>26</v>
      </c>
      <c r="I16" s="2">
        <v>17</v>
      </c>
      <c r="J16" s="2">
        <v>35</v>
      </c>
      <c r="K16">
        <f t="shared" si="3"/>
        <v>24</v>
      </c>
      <c r="L16">
        <f t="shared" si="3"/>
        <v>12</v>
      </c>
      <c r="M16">
        <f t="shared" si="3"/>
        <v>8</v>
      </c>
      <c r="N16">
        <f t="shared" si="3"/>
        <v>6</v>
      </c>
      <c r="O16">
        <f t="shared" si="3"/>
        <v>4.8</v>
      </c>
      <c r="P16">
        <f t="shared" si="3"/>
        <v>4</v>
      </c>
      <c r="Q16">
        <f t="shared" si="3"/>
        <v>3.4285714285714284</v>
      </c>
      <c r="R16">
        <f t="shared" si="3"/>
        <v>3</v>
      </c>
      <c r="S16">
        <f t="shared" si="3"/>
        <v>2.6666666666666665</v>
      </c>
      <c r="T16">
        <f t="shared" si="3"/>
        <v>2.4</v>
      </c>
      <c r="U16">
        <f t="shared" si="3"/>
        <v>2.1818181818181817</v>
      </c>
      <c r="V16">
        <f t="shared" si="4"/>
        <v>2</v>
      </c>
      <c r="AB16" t="s">
        <v>56</v>
      </c>
      <c r="AC16" t="s">
        <v>56</v>
      </c>
      <c r="AD16" t="s">
        <v>56</v>
      </c>
      <c r="AE16" t="s">
        <v>56</v>
      </c>
      <c r="AF16" t="s">
        <v>56</v>
      </c>
    </row>
    <row r="17" spans="1:44" x14ac:dyDescent="0.25">
      <c r="A17" s="2" t="s">
        <v>39</v>
      </c>
      <c r="B17" s="2">
        <v>24</v>
      </c>
      <c r="C17" s="2">
        <v>32</v>
      </c>
      <c r="D17" s="2">
        <f t="shared" si="2"/>
        <v>28</v>
      </c>
      <c r="E17" s="2" t="s">
        <v>20</v>
      </c>
      <c r="F17" s="2" t="s">
        <v>40</v>
      </c>
      <c r="G17" s="2">
        <v>24</v>
      </c>
      <c r="H17" s="2">
        <v>32</v>
      </c>
      <c r="I17" s="2">
        <v>17</v>
      </c>
      <c r="J17" s="2">
        <v>53</v>
      </c>
      <c r="K17">
        <f t="shared" si="3"/>
        <v>28</v>
      </c>
      <c r="L17">
        <f t="shared" si="3"/>
        <v>14</v>
      </c>
      <c r="M17">
        <f t="shared" si="3"/>
        <v>9.3333333333333339</v>
      </c>
      <c r="N17">
        <f t="shared" si="3"/>
        <v>7</v>
      </c>
      <c r="O17">
        <f t="shared" si="3"/>
        <v>5.6</v>
      </c>
      <c r="P17">
        <f t="shared" si="3"/>
        <v>4.666666666666667</v>
      </c>
      <c r="Q17">
        <f t="shared" si="3"/>
        <v>4</v>
      </c>
      <c r="R17">
        <f t="shared" si="3"/>
        <v>3.5</v>
      </c>
      <c r="S17">
        <f t="shared" si="3"/>
        <v>3.1111111111111112</v>
      </c>
      <c r="T17">
        <f t="shared" si="3"/>
        <v>2.8</v>
      </c>
      <c r="U17">
        <f t="shared" si="3"/>
        <v>2.5454545454545454</v>
      </c>
      <c r="V17">
        <f t="shared" si="4"/>
        <v>2.3333333333333335</v>
      </c>
      <c r="AB17" t="s">
        <v>56</v>
      </c>
      <c r="AC17" t="s">
        <v>56</v>
      </c>
      <c r="AD17" t="s">
        <v>56</v>
      </c>
      <c r="AE17" t="s">
        <v>56</v>
      </c>
      <c r="AF17" t="s">
        <v>56</v>
      </c>
      <c r="AG17" t="s">
        <v>56</v>
      </c>
      <c r="AH17" t="s">
        <v>56</v>
      </c>
      <c r="AI17" t="s">
        <v>56</v>
      </c>
      <c r="AJ17" t="s">
        <v>56</v>
      </c>
    </row>
    <row r="18" spans="1:44" x14ac:dyDescent="0.25">
      <c r="A18" s="2" t="s">
        <v>41</v>
      </c>
      <c r="B18" s="2">
        <v>17</v>
      </c>
      <c r="C18" s="2">
        <v>22</v>
      </c>
      <c r="D18" s="2">
        <f t="shared" si="2"/>
        <v>20</v>
      </c>
      <c r="E18" s="2" t="s">
        <v>16</v>
      </c>
      <c r="F18" s="2" t="s">
        <v>42</v>
      </c>
      <c r="G18" s="2">
        <v>17</v>
      </c>
      <c r="H18" s="2">
        <v>22</v>
      </c>
      <c r="I18" s="2">
        <v>21</v>
      </c>
      <c r="J18" s="2">
        <v>32</v>
      </c>
      <c r="K18">
        <f t="shared" si="3"/>
        <v>20</v>
      </c>
      <c r="L18">
        <f t="shared" si="3"/>
        <v>10</v>
      </c>
      <c r="M18">
        <f t="shared" si="3"/>
        <v>6.666666666666667</v>
      </c>
      <c r="N18">
        <f t="shared" si="3"/>
        <v>5</v>
      </c>
      <c r="O18">
        <f t="shared" si="3"/>
        <v>4</v>
      </c>
      <c r="P18">
        <f t="shared" si="3"/>
        <v>3.3333333333333335</v>
      </c>
      <c r="Q18">
        <f t="shared" si="3"/>
        <v>2.8571428571428572</v>
      </c>
      <c r="R18">
        <f t="shared" si="3"/>
        <v>2.5</v>
      </c>
      <c r="S18">
        <f t="shared" si="3"/>
        <v>2.2222222222222223</v>
      </c>
      <c r="T18">
        <f t="shared" si="3"/>
        <v>2</v>
      </c>
      <c r="U18">
        <f t="shared" si="3"/>
        <v>1.8181818181818181</v>
      </c>
      <c r="V18">
        <f t="shared" si="4"/>
        <v>1.6666666666666667</v>
      </c>
      <c r="AB18" t="s">
        <v>56</v>
      </c>
      <c r="AC18" t="s">
        <v>56</v>
      </c>
      <c r="AD18" t="s">
        <v>56</v>
      </c>
      <c r="AE18" t="s">
        <v>56</v>
      </c>
      <c r="AF18" t="s">
        <v>56</v>
      </c>
    </row>
    <row r="19" spans="1:44" x14ac:dyDescent="0.25">
      <c r="A19" s="2" t="s">
        <v>43</v>
      </c>
      <c r="B19" s="2">
        <v>40</v>
      </c>
      <c r="C19" s="2">
        <v>48</v>
      </c>
      <c r="D19" s="2">
        <f t="shared" si="2"/>
        <v>44</v>
      </c>
      <c r="E19" s="2" t="s">
        <v>20</v>
      </c>
      <c r="F19" s="2" t="s">
        <v>44</v>
      </c>
      <c r="G19" s="2">
        <v>40</v>
      </c>
      <c r="H19" s="2">
        <v>48</v>
      </c>
      <c r="I19" s="2">
        <v>26</v>
      </c>
      <c r="J19" s="2">
        <f>+I19+H19</f>
        <v>74</v>
      </c>
      <c r="K19">
        <f t="shared" si="3"/>
        <v>44</v>
      </c>
      <c r="L19">
        <f t="shared" si="3"/>
        <v>22</v>
      </c>
      <c r="M19">
        <f t="shared" si="3"/>
        <v>14.666666666666666</v>
      </c>
      <c r="N19">
        <f t="shared" si="3"/>
        <v>11</v>
      </c>
      <c r="O19">
        <f t="shared" si="3"/>
        <v>8.8000000000000007</v>
      </c>
      <c r="P19">
        <f t="shared" si="3"/>
        <v>7.333333333333333</v>
      </c>
      <c r="Q19">
        <f t="shared" si="3"/>
        <v>6.2857142857142856</v>
      </c>
      <c r="R19">
        <f t="shared" si="3"/>
        <v>5.5</v>
      </c>
      <c r="S19">
        <f t="shared" si="3"/>
        <v>4.8888888888888893</v>
      </c>
      <c r="T19">
        <f t="shared" si="3"/>
        <v>4.4000000000000004</v>
      </c>
      <c r="U19">
        <f t="shared" si="3"/>
        <v>4</v>
      </c>
      <c r="V19">
        <f t="shared" si="4"/>
        <v>3.6666666666666665</v>
      </c>
      <c r="AF19" t="s">
        <v>56</v>
      </c>
      <c r="AG19" t="s">
        <v>56</v>
      </c>
      <c r="AH19" t="s">
        <v>56</v>
      </c>
      <c r="AI19" t="s">
        <v>56</v>
      </c>
      <c r="AJ19" t="s">
        <v>56</v>
      </c>
      <c r="AK19" t="s">
        <v>56</v>
      </c>
      <c r="AL19" t="s">
        <v>56</v>
      </c>
      <c r="AM19" t="s">
        <v>56</v>
      </c>
      <c r="AN19" t="s">
        <v>56</v>
      </c>
      <c r="AO19" t="s">
        <v>56</v>
      </c>
      <c r="AP19" t="s">
        <v>56</v>
      </c>
      <c r="AQ19" t="s">
        <v>56</v>
      </c>
      <c r="AR19" t="s">
        <v>56</v>
      </c>
    </row>
    <row r="20" spans="1:44" x14ac:dyDescent="0.25">
      <c r="A20" s="2" t="s">
        <v>45</v>
      </c>
      <c r="B20" s="2">
        <v>12</v>
      </c>
      <c r="C20" s="2">
        <v>13</v>
      </c>
      <c r="D20" s="2">
        <f t="shared" si="2"/>
        <v>12</v>
      </c>
      <c r="E20" s="2" t="s">
        <v>11</v>
      </c>
      <c r="F20" s="2" t="s">
        <v>12</v>
      </c>
      <c r="G20" s="2">
        <v>12</v>
      </c>
      <c r="H20" s="2">
        <v>13</v>
      </c>
      <c r="I20" s="2">
        <v>26</v>
      </c>
      <c r="J20" s="2">
        <v>44</v>
      </c>
      <c r="K20">
        <f t="shared" si="3"/>
        <v>12</v>
      </c>
      <c r="L20">
        <f t="shared" si="3"/>
        <v>6</v>
      </c>
      <c r="M20">
        <f t="shared" si="3"/>
        <v>4</v>
      </c>
      <c r="N20">
        <f t="shared" si="3"/>
        <v>3</v>
      </c>
      <c r="O20">
        <f t="shared" si="3"/>
        <v>2.4</v>
      </c>
      <c r="P20">
        <f t="shared" si="3"/>
        <v>2</v>
      </c>
      <c r="Q20">
        <f t="shared" si="3"/>
        <v>1.7142857142857142</v>
      </c>
      <c r="R20">
        <f t="shared" si="3"/>
        <v>1.5</v>
      </c>
      <c r="S20">
        <f t="shared" si="3"/>
        <v>1.3333333333333333</v>
      </c>
      <c r="T20">
        <f t="shared" si="3"/>
        <v>1.2</v>
      </c>
      <c r="U20">
        <f t="shared" si="3"/>
        <v>1.0909090909090908</v>
      </c>
      <c r="V20">
        <f t="shared" si="4"/>
        <v>1</v>
      </c>
      <c r="AF20" t="s">
        <v>56</v>
      </c>
      <c r="AG20" t="s">
        <v>56</v>
      </c>
      <c r="AH20" t="s">
        <v>56</v>
      </c>
      <c r="AI20" t="s">
        <v>56</v>
      </c>
      <c r="AJ20" t="s">
        <v>56</v>
      </c>
    </row>
    <row r="21" spans="1:44" x14ac:dyDescent="0.25">
      <c r="A21" s="2" t="s">
        <v>46</v>
      </c>
      <c r="B21" s="2">
        <v>12</v>
      </c>
      <c r="C21" s="2">
        <v>14</v>
      </c>
      <c r="D21" s="2">
        <f t="shared" si="2"/>
        <v>12</v>
      </c>
      <c r="E21" s="2" t="s">
        <v>11</v>
      </c>
      <c r="F21" s="2" t="s">
        <v>12</v>
      </c>
      <c r="G21" s="2">
        <v>12</v>
      </c>
      <c r="H21" s="2">
        <v>14</v>
      </c>
      <c r="I21" s="2">
        <v>26</v>
      </c>
      <c r="J21" s="2">
        <v>48</v>
      </c>
      <c r="K21">
        <f t="shared" si="3"/>
        <v>12</v>
      </c>
      <c r="L21">
        <f t="shared" si="3"/>
        <v>6</v>
      </c>
      <c r="M21">
        <f t="shared" si="3"/>
        <v>4</v>
      </c>
      <c r="N21">
        <f t="shared" si="3"/>
        <v>3</v>
      </c>
      <c r="O21">
        <f t="shared" si="3"/>
        <v>2.4</v>
      </c>
      <c r="P21">
        <f t="shared" si="3"/>
        <v>2</v>
      </c>
      <c r="Q21">
        <f t="shared" si="3"/>
        <v>1.7142857142857142</v>
      </c>
      <c r="R21">
        <f t="shared" si="3"/>
        <v>1.5</v>
      </c>
      <c r="S21">
        <f t="shared" si="3"/>
        <v>1.3333333333333333</v>
      </c>
      <c r="T21">
        <f t="shared" si="3"/>
        <v>1.2</v>
      </c>
      <c r="U21">
        <f t="shared" si="3"/>
        <v>1.0909090909090908</v>
      </c>
      <c r="V21">
        <f t="shared" si="4"/>
        <v>1</v>
      </c>
      <c r="AF21" t="s">
        <v>56</v>
      </c>
      <c r="AG21" t="s">
        <v>56</v>
      </c>
      <c r="AH21" t="s">
        <v>56</v>
      </c>
      <c r="AI21" t="s">
        <v>56</v>
      </c>
      <c r="AJ21" t="s">
        <v>56</v>
      </c>
    </row>
    <row r="22" spans="1:44" x14ac:dyDescent="0.25">
      <c r="A22" s="2" t="s">
        <v>47</v>
      </c>
      <c r="B22" s="2">
        <v>4</v>
      </c>
      <c r="C22" s="2">
        <v>5</v>
      </c>
      <c r="D22" s="2">
        <f t="shared" si="2"/>
        <v>4</v>
      </c>
      <c r="E22" s="2" t="s">
        <v>11</v>
      </c>
      <c r="F22" s="2" t="s">
        <v>12</v>
      </c>
      <c r="G22" s="2">
        <v>4</v>
      </c>
      <c r="H22" s="2">
        <v>5</v>
      </c>
      <c r="I22" s="2">
        <v>26</v>
      </c>
      <c r="J22" s="2">
        <v>53</v>
      </c>
      <c r="K22">
        <f t="shared" si="3"/>
        <v>4</v>
      </c>
      <c r="L22">
        <f t="shared" si="3"/>
        <v>2</v>
      </c>
      <c r="M22">
        <f t="shared" si="3"/>
        <v>1.3333333333333333</v>
      </c>
      <c r="N22">
        <f t="shared" si="3"/>
        <v>1</v>
      </c>
      <c r="O22">
        <f t="shared" si="3"/>
        <v>0.8</v>
      </c>
      <c r="P22">
        <f t="shared" si="3"/>
        <v>0.66666666666666663</v>
      </c>
      <c r="Q22">
        <f t="shared" si="3"/>
        <v>0.5714285714285714</v>
      </c>
      <c r="R22">
        <f t="shared" si="3"/>
        <v>0.5</v>
      </c>
      <c r="S22">
        <f t="shared" si="3"/>
        <v>0.44444444444444442</v>
      </c>
      <c r="T22">
        <f t="shared" si="3"/>
        <v>0.4</v>
      </c>
      <c r="U22">
        <f t="shared" si="3"/>
        <v>0.36363636363636365</v>
      </c>
      <c r="V22">
        <f t="shared" si="4"/>
        <v>0.33333333333333331</v>
      </c>
      <c r="AF22" t="s">
        <v>56</v>
      </c>
      <c r="AG22" t="s">
        <v>56</v>
      </c>
      <c r="AH22" t="s">
        <v>56</v>
      </c>
      <c r="AI22" t="s">
        <v>56</v>
      </c>
      <c r="AJ22" t="s">
        <v>56</v>
      </c>
    </row>
    <row r="23" spans="1:44" x14ac:dyDescent="0.25">
      <c r="A23" s="2" t="s">
        <v>48</v>
      </c>
      <c r="B23" s="2">
        <v>60</v>
      </c>
      <c r="C23" s="2">
        <v>96</v>
      </c>
      <c r="D23" s="2">
        <f t="shared" si="2"/>
        <v>80</v>
      </c>
      <c r="E23" s="2" t="s">
        <v>20</v>
      </c>
      <c r="F23" s="2" t="s">
        <v>49</v>
      </c>
      <c r="G23" s="2">
        <v>60</v>
      </c>
      <c r="H23" s="2">
        <v>96</v>
      </c>
      <c r="I23" s="2">
        <v>30</v>
      </c>
      <c r="J23" s="2">
        <v>48</v>
      </c>
      <c r="K23">
        <f t="shared" si="3"/>
        <v>80</v>
      </c>
      <c r="L23">
        <f t="shared" si="3"/>
        <v>40</v>
      </c>
      <c r="M23">
        <f t="shared" si="3"/>
        <v>26.666666666666668</v>
      </c>
      <c r="N23">
        <f t="shared" si="3"/>
        <v>20</v>
      </c>
      <c r="O23">
        <f t="shared" si="3"/>
        <v>16</v>
      </c>
      <c r="P23">
        <f t="shared" si="3"/>
        <v>13.333333333333334</v>
      </c>
      <c r="Q23">
        <f t="shared" si="3"/>
        <v>11.428571428571429</v>
      </c>
      <c r="R23">
        <f t="shared" si="3"/>
        <v>10</v>
      </c>
      <c r="S23">
        <f t="shared" si="3"/>
        <v>8.8888888888888893</v>
      </c>
      <c r="T23">
        <f t="shared" si="3"/>
        <v>8</v>
      </c>
      <c r="U23">
        <f t="shared" si="3"/>
        <v>7.2727272727272725</v>
      </c>
      <c r="V23">
        <f t="shared" si="4"/>
        <v>6.666666666666667</v>
      </c>
      <c r="AF23" t="s">
        <v>56</v>
      </c>
      <c r="AG23" t="s">
        <v>56</v>
      </c>
      <c r="AH23" t="s">
        <v>56</v>
      </c>
      <c r="AI23" t="s">
        <v>56</v>
      </c>
      <c r="AJ23" t="s">
        <v>56</v>
      </c>
    </row>
    <row r="24" spans="1:44" x14ac:dyDescent="0.25">
      <c r="A24" s="2" t="s">
        <v>50</v>
      </c>
      <c r="B24" s="2">
        <v>40</v>
      </c>
      <c r="C24" s="2">
        <v>72</v>
      </c>
      <c r="D24" s="2">
        <f t="shared" si="2"/>
        <v>56</v>
      </c>
      <c r="E24" s="2" t="s">
        <v>20</v>
      </c>
      <c r="F24" s="2" t="s">
        <v>21</v>
      </c>
      <c r="G24" s="2">
        <v>40</v>
      </c>
      <c r="H24" s="2">
        <v>72</v>
      </c>
      <c r="I24" s="2">
        <v>34</v>
      </c>
      <c r="J24" s="2">
        <v>48</v>
      </c>
      <c r="K24">
        <f t="shared" si="3"/>
        <v>56</v>
      </c>
      <c r="L24">
        <f t="shared" si="3"/>
        <v>28</v>
      </c>
      <c r="M24">
        <f t="shared" si="3"/>
        <v>18.666666666666668</v>
      </c>
      <c r="N24">
        <f t="shared" si="3"/>
        <v>14</v>
      </c>
      <c r="O24">
        <f t="shared" si="3"/>
        <v>11.2</v>
      </c>
      <c r="P24">
        <f t="shared" si="3"/>
        <v>9.3333333333333339</v>
      </c>
      <c r="Q24">
        <f t="shared" si="3"/>
        <v>8</v>
      </c>
      <c r="R24">
        <f t="shared" si="3"/>
        <v>7</v>
      </c>
      <c r="S24">
        <f t="shared" si="3"/>
        <v>6.2222222222222223</v>
      </c>
      <c r="T24">
        <f t="shared" ref="P24:U27" si="5">+$D24/T$1</f>
        <v>5.6</v>
      </c>
      <c r="U24">
        <f t="shared" si="5"/>
        <v>5.0909090909090908</v>
      </c>
      <c r="V24">
        <f t="shared" si="4"/>
        <v>4.666666666666667</v>
      </c>
      <c r="AF24" t="s">
        <v>56</v>
      </c>
      <c r="AG24" t="s">
        <v>56</v>
      </c>
      <c r="AH24" t="s">
        <v>56</v>
      </c>
      <c r="AI24" t="s">
        <v>56</v>
      </c>
      <c r="AJ24" t="s">
        <v>56</v>
      </c>
    </row>
    <row r="25" spans="1:44" x14ac:dyDescent="0.25">
      <c r="A25" s="2" t="s">
        <v>51</v>
      </c>
      <c r="B25" s="2">
        <v>63</v>
      </c>
      <c r="C25" s="2">
        <v>88</v>
      </c>
      <c r="D25" s="2">
        <f t="shared" si="2"/>
        <v>76</v>
      </c>
      <c r="E25" s="2" t="s">
        <v>11</v>
      </c>
      <c r="F25" s="2" t="s">
        <v>52</v>
      </c>
      <c r="G25" s="2">
        <v>63</v>
      </c>
      <c r="H25" s="2">
        <v>88</v>
      </c>
      <c r="I25" s="4">
        <v>34</v>
      </c>
      <c r="J25" s="4">
        <v>53</v>
      </c>
      <c r="K25">
        <f t="shared" si="3"/>
        <v>76</v>
      </c>
      <c r="L25">
        <f t="shared" si="3"/>
        <v>38</v>
      </c>
      <c r="M25">
        <f t="shared" si="3"/>
        <v>25.333333333333332</v>
      </c>
      <c r="N25">
        <f t="shared" si="3"/>
        <v>19</v>
      </c>
      <c r="O25">
        <f t="shared" si="3"/>
        <v>15.2</v>
      </c>
      <c r="P25">
        <f t="shared" si="5"/>
        <v>12.666666666666666</v>
      </c>
      <c r="Q25">
        <f t="shared" si="5"/>
        <v>10.857142857142858</v>
      </c>
      <c r="R25">
        <f t="shared" si="5"/>
        <v>9.5</v>
      </c>
      <c r="S25">
        <f t="shared" si="5"/>
        <v>8.4444444444444446</v>
      </c>
      <c r="T25">
        <f t="shared" si="5"/>
        <v>7.6</v>
      </c>
      <c r="U25">
        <f t="shared" si="5"/>
        <v>6.9090909090909092</v>
      </c>
      <c r="V25">
        <f t="shared" si="4"/>
        <v>6.333333333333333</v>
      </c>
      <c r="AF25" t="s">
        <v>56</v>
      </c>
      <c r="AG25" t="s">
        <v>56</v>
      </c>
      <c r="AH25" t="s">
        <v>56</v>
      </c>
      <c r="AI25" t="s">
        <v>56</v>
      </c>
      <c r="AJ25" t="s">
        <v>56</v>
      </c>
    </row>
    <row r="26" spans="1:44" x14ac:dyDescent="0.25">
      <c r="A26" s="2" t="s">
        <v>53</v>
      </c>
      <c r="B26" s="2">
        <v>14</v>
      </c>
      <c r="C26" s="2">
        <v>22</v>
      </c>
      <c r="D26" s="2">
        <f t="shared" si="2"/>
        <v>20</v>
      </c>
      <c r="E26" s="2" t="s">
        <v>11</v>
      </c>
      <c r="F26" s="2" t="s">
        <v>12</v>
      </c>
      <c r="G26" s="2">
        <v>14</v>
      </c>
      <c r="H26" s="2">
        <v>22</v>
      </c>
      <c r="I26" s="2">
        <v>39</v>
      </c>
      <c r="J26" s="2">
        <f>+I26+H26</f>
        <v>61</v>
      </c>
      <c r="K26">
        <f t="shared" si="3"/>
        <v>20</v>
      </c>
      <c r="L26">
        <f t="shared" si="3"/>
        <v>10</v>
      </c>
      <c r="M26">
        <f t="shared" si="3"/>
        <v>6.666666666666667</v>
      </c>
      <c r="N26">
        <f t="shared" si="3"/>
        <v>5</v>
      </c>
      <c r="O26">
        <f t="shared" si="3"/>
        <v>4</v>
      </c>
      <c r="P26">
        <f t="shared" si="5"/>
        <v>3.3333333333333335</v>
      </c>
      <c r="Q26">
        <f t="shared" si="5"/>
        <v>2.8571428571428572</v>
      </c>
      <c r="R26">
        <f t="shared" si="5"/>
        <v>2.5</v>
      </c>
      <c r="S26">
        <f t="shared" si="5"/>
        <v>2.2222222222222223</v>
      </c>
      <c r="T26">
        <f t="shared" si="5"/>
        <v>2</v>
      </c>
      <c r="U26">
        <f t="shared" si="5"/>
        <v>1.8181818181818181</v>
      </c>
      <c r="V26">
        <f t="shared" si="4"/>
        <v>1.6666666666666667</v>
      </c>
      <c r="AF26" t="s">
        <v>56</v>
      </c>
      <c r="AG26" t="s">
        <v>56</v>
      </c>
      <c r="AH26" t="s">
        <v>56</v>
      </c>
      <c r="AI26" t="s">
        <v>56</v>
      </c>
      <c r="AJ26" t="s">
        <v>56</v>
      </c>
      <c r="AK26" t="s">
        <v>56</v>
      </c>
      <c r="AL26" t="s">
        <v>56</v>
      </c>
      <c r="AM26" t="s">
        <v>56</v>
      </c>
      <c r="AN26" t="s">
        <v>56</v>
      </c>
    </row>
    <row r="27" spans="1:44" ht="15.75" thickBot="1" x14ac:dyDescent="0.3">
      <c r="A27" s="3" t="s">
        <v>54</v>
      </c>
      <c r="B27" s="3">
        <v>32</v>
      </c>
      <c r="C27" s="3">
        <v>96</v>
      </c>
      <c r="D27" s="2">
        <f t="shared" si="2"/>
        <v>64</v>
      </c>
      <c r="E27" s="3" t="s">
        <v>16</v>
      </c>
      <c r="F27" s="3" t="s">
        <v>55</v>
      </c>
      <c r="G27" s="3">
        <v>32</v>
      </c>
      <c r="H27" s="3">
        <v>96</v>
      </c>
      <c r="I27" s="3">
        <v>43</v>
      </c>
      <c r="J27" s="3">
        <v>48</v>
      </c>
      <c r="K27">
        <f t="shared" si="3"/>
        <v>64</v>
      </c>
      <c r="L27">
        <f t="shared" si="3"/>
        <v>32</v>
      </c>
      <c r="M27">
        <f t="shared" si="3"/>
        <v>21.333333333333332</v>
      </c>
      <c r="N27">
        <f t="shared" si="3"/>
        <v>16</v>
      </c>
      <c r="O27">
        <f t="shared" si="3"/>
        <v>12.8</v>
      </c>
      <c r="P27">
        <f t="shared" si="5"/>
        <v>10.666666666666666</v>
      </c>
      <c r="Q27">
        <f t="shared" si="5"/>
        <v>9.1428571428571423</v>
      </c>
      <c r="R27">
        <f t="shared" si="5"/>
        <v>8</v>
      </c>
      <c r="S27">
        <f t="shared" si="5"/>
        <v>7.1111111111111107</v>
      </c>
      <c r="T27">
        <f t="shared" si="5"/>
        <v>6.4</v>
      </c>
      <c r="U27">
        <f t="shared" si="5"/>
        <v>5.8181818181818183</v>
      </c>
      <c r="V27">
        <f t="shared" si="4"/>
        <v>5.333333333333333</v>
      </c>
      <c r="AJ27" t="s">
        <v>56</v>
      </c>
    </row>
    <row r="29" spans="1:44" x14ac:dyDescent="0.25">
      <c r="I29">
        <f>MROUND(I2/4,4)+1</f>
        <v>1</v>
      </c>
      <c r="J29">
        <f>MROUND(J2/4,4)+1</f>
        <v>13</v>
      </c>
    </row>
    <row r="30" spans="1:44" x14ac:dyDescent="0.25">
      <c r="I30">
        <f t="shared" ref="I30:J54" si="6">MROUND(I3/4,4)+1</f>
        <v>1</v>
      </c>
      <c r="J30">
        <f t="shared" si="6"/>
        <v>5</v>
      </c>
    </row>
    <row r="31" spans="1:44" x14ac:dyDescent="0.25">
      <c r="I31">
        <f t="shared" si="6"/>
        <v>1</v>
      </c>
      <c r="J31">
        <f t="shared" si="6"/>
        <v>5</v>
      </c>
    </row>
    <row r="32" spans="1:44" x14ac:dyDescent="0.25">
      <c r="I32">
        <f t="shared" si="6"/>
        <v>1</v>
      </c>
      <c r="J32">
        <f t="shared" si="6"/>
        <v>5</v>
      </c>
    </row>
    <row r="33" spans="9:10" x14ac:dyDescent="0.25">
      <c r="I33">
        <f t="shared" si="6"/>
        <v>1</v>
      </c>
      <c r="J33">
        <f t="shared" si="6"/>
        <v>9</v>
      </c>
    </row>
    <row r="34" spans="9:10" x14ac:dyDescent="0.25">
      <c r="I34">
        <f t="shared" si="6"/>
        <v>1</v>
      </c>
      <c r="J34">
        <f t="shared" si="6"/>
        <v>13</v>
      </c>
    </row>
    <row r="35" spans="9:10" x14ac:dyDescent="0.25">
      <c r="I35">
        <f t="shared" si="6"/>
        <v>1</v>
      </c>
      <c r="J35">
        <f t="shared" si="6"/>
        <v>13</v>
      </c>
    </row>
    <row r="36" spans="9:10" x14ac:dyDescent="0.25">
      <c r="I36">
        <f t="shared" si="6"/>
        <v>5</v>
      </c>
      <c r="J36">
        <f t="shared" si="6"/>
        <v>13</v>
      </c>
    </row>
    <row r="37" spans="9:10" x14ac:dyDescent="0.25">
      <c r="I37">
        <f t="shared" si="6"/>
        <v>5</v>
      </c>
      <c r="J37">
        <f t="shared" si="6"/>
        <v>13</v>
      </c>
    </row>
    <row r="38" spans="9:10" x14ac:dyDescent="0.25">
      <c r="I38">
        <f t="shared" si="6"/>
        <v>5</v>
      </c>
      <c r="J38">
        <f t="shared" si="6"/>
        <v>13</v>
      </c>
    </row>
    <row r="39" spans="9:10" x14ac:dyDescent="0.25">
      <c r="I39">
        <f t="shared" si="6"/>
        <v>5</v>
      </c>
      <c r="J39">
        <f t="shared" si="6"/>
        <v>13</v>
      </c>
    </row>
    <row r="40" spans="9:10" x14ac:dyDescent="0.25">
      <c r="I40">
        <f t="shared" si="6"/>
        <v>5</v>
      </c>
      <c r="J40">
        <f t="shared" si="6"/>
        <v>5</v>
      </c>
    </row>
    <row r="41" spans="9:10" x14ac:dyDescent="0.25">
      <c r="I41">
        <f t="shared" si="6"/>
        <v>5</v>
      </c>
      <c r="J41">
        <f t="shared" si="6"/>
        <v>13</v>
      </c>
    </row>
    <row r="42" spans="9:10" x14ac:dyDescent="0.25">
      <c r="I42">
        <f t="shared" si="6"/>
        <v>5</v>
      </c>
      <c r="J42">
        <f t="shared" si="6"/>
        <v>9</v>
      </c>
    </row>
    <row r="43" spans="9:10" x14ac:dyDescent="0.25">
      <c r="I43">
        <f t="shared" si="6"/>
        <v>5</v>
      </c>
      <c r="J43">
        <f t="shared" si="6"/>
        <v>9</v>
      </c>
    </row>
    <row r="44" spans="9:10" x14ac:dyDescent="0.25">
      <c r="I44">
        <f t="shared" si="6"/>
        <v>5</v>
      </c>
      <c r="J44">
        <f t="shared" si="6"/>
        <v>13</v>
      </c>
    </row>
    <row r="45" spans="9:10" x14ac:dyDescent="0.25">
      <c r="I45">
        <f t="shared" si="6"/>
        <v>5</v>
      </c>
      <c r="J45">
        <f t="shared" si="6"/>
        <v>9</v>
      </c>
    </row>
    <row r="46" spans="9:10" x14ac:dyDescent="0.25">
      <c r="I46">
        <f t="shared" si="6"/>
        <v>9</v>
      </c>
      <c r="J46">
        <f t="shared" si="6"/>
        <v>21</v>
      </c>
    </row>
    <row r="47" spans="9:10" x14ac:dyDescent="0.25">
      <c r="I47">
        <f t="shared" si="6"/>
        <v>9</v>
      </c>
      <c r="J47">
        <f t="shared" si="6"/>
        <v>13</v>
      </c>
    </row>
    <row r="48" spans="9:10" x14ac:dyDescent="0.25">
      <c r="I48">
        <f t="shared" si="6"/>
        <v>9</v>
      </c>
      <c r="J48">
        <f t="shared" si="6"/>
        <v>13</v>
      </c>
    </row>
    <row r="49" spans="8:10" x14ac:dyDescent="0.25">
      <c r="I49">
        <f t="shared" si="6"/>
        <v>9</v>
      </c>
      <c r="J49">
        <f t="shared" si="6"/>
        <v>13</v>
      </c>
    </row>
    <row r="50" spans="8:10" x14ac:dyDescent="0.25">
      <c r="I50">
        <f t="shared" si="6"/>
        <v>9</v>
      </c>
      <c r="J50">
        <f t="shared" si="6"/>
        <v>13</v>
      </c>
    </row>
    <row r="51" spans="8:10" x14ac:dyDescent="0.25">
      <c r="I51">
        <f t="shared" si="6"/>
        <v>9</v>
      </c>
      <c r="J51">
        <f t="shared" si="6"/>
        <v>13</v>
      </c>
    </row>
    <row r="52" spans="8:10" x14ac:dyDescent="0.25">
      <c r="I52">
        <f t="shared" si="6"/>
        <v>9</v>
      </c>
      <c r="J52">
        <f t="shared" si="6"/>
        <v>13</v>
      </c>
    </row>
    <row r="53" spans="8:10" x14ac:dyDescent="0.25">
      <c r="I53">
        <f t="shared" si="6"/>
        <v>9</v>
      </c>
      <c r="J53">
        <f t="shared" si="6"/>
        <v>17</v>
      </c>
    </row>
    <row r="54" spans="8:10" x14ac:dyDescent="0.25">
      <c r="I54">
        <f t="shared" si="6"/>
        <v>13</v>
      </c>
      <c r="J54">
        <f t="shared" si="6"/>
        <v>13</v>
      </c>
    </row>
    <row r="55" spans="8:10" x14ac:dyDescent="0.25">
      <c r="H55">
        <v>1</v>
      </c>
      <c r="I55">
        <f>+COUNTIF(I$29:I$54,$H55)</f>
        <v>7</v>
      </c>
      <c r="J55">
        <f>+COUNTIF(J$29:J$54,$H55)</f>
        <v>0</v>
      </c>
    </row>
    <row r="56" spans="8:10" x14ac:dyDescent="0.25">
      <c r="H56">
        <v>2</v>
      </c>
      <c r="I56">
        <f t="shared" ref="I56:J67" si="7">+COUNTIF(I$29:I$54,$H56)</f>
        <v>0</v>
      </c>
      <c r="J56">
        <f t="shared" si="7"/>
        <v>0</v>
      </c>
    </row>
    <row r="57" spans="8:10" x14ac:dyDescent="0.25">
      <c r="H57">
        <v>3</v>
      </c>
      <c r="I57">
        <f t="shared" si="7"/>
        <v>0</v>
      </c>
      <c r="J57">
        <f t="shared" si="7"/>
        <v>0</v>
      </c>
    </row>
    <row r="58" spans="8:10" x14ac:dyDescent="0.25">
      <c r="H58">
        <v>4</v>
      </c>
      <c r="I58">
        <f t="shared" si="7"/>
        <v>0</v>
      </c>
      <c r="J58">
        <f t="shared" si="7"/>
        <v>0</v>
      </c>
    </row>
    <row r="59" spans="8:10" x14ac:dyDescent="0.25">
      <c r="H59">
        <v>5</v>
      </c>
      <c r="I59">
        <f t="shared" si="7"/>
        <v>10</v>
      </c>
      <c r="J59">
        <f t="shared" si="7"/>
        <v>4</v>
      </c>
    </row>
    <row r="60" spans="8:10" x14ac:dyDescent="0.25">
      <c r="H60">
        <v>6</v>
      </c>
      <c r="I60">
        <f t="shared" si="7"/>
        <v>0</v>
      </c>
      <c r="J60">
        <f t="shared" si="7"/>
        <v>0</v>
      </c>
    </row>
    <row r="61" spans="8:10" x14ac:dyDescent="0.25">
      <c r="H61">
        <v>7</v>
      </c>
      <c r="I61">
        <f t="shared" si="7"/>
        <v>0</v>
      </c>
      <c r="J61">
        <f t="shared" si="7"/>
        <v>0</v>
      </c>
    </row>
    <row r="62" spans="8:10" x14ac:dyDescent="0.25">
      <c r="H62">
        <v>8</v>
      </c>
      <c r="I62">
        <f t="shared" si="7"/>
        <v>0</v>
      </c>
      <c r="J62">
        <f t="shared" si="7"/>
        <v>0</v>
      </c>
    </row>
    <row r="63" spans="8:10" x14ac:dyDescent="0.25">
      <c r="H63">
        <v>9</v>
      </c>
      <c r="I63">
        <f t="shared" si="7"/>
        <v>8</v>
      </c>
      <c r="J63">
        <f t="shared" si="7"/>
        <v>4</v>
      </c>
    </row>
    <row r="64" spans="8:10" x14ac:dyDescent="0.25">
      <c r="H64">
        <v>10</v>
      </c>
      <c r="I64">
        <f t="shared" si="7"/>
        <v>0</v>
      </c>
      <c r="J64">
        <f t="shared" si="7"/>
        <v>0</v>
      </c>
    </row>
    <row r="65" spans="8:10" x14ac:dyDescent="0.25">
      <c r="H65">
        <v>11</v>
      </c>
      <c r="I65">
        <f t="shared" si="7"/>
        <v>0</v>
      </c>
      <c r="J65">
        <f t="shared" si="7"/>
        <v>0</v>
      </c>
    </row>
    <row r="66" spans="8:10" x14ac:dyDescent="0.25">
      <c r="H66">
        <v>12</v>
      </c>
      <c r="I66">
        <f t="shared" si="7"/>
        <v>0</v>
      </c>
      <c r="J66">
        <f t="shared" si="7"/>
        <v>0</v>
      </c>
    </row>
    <row r="67" spans="8:10" x14ac:dyDescent="0.25">
      <c r="H67">
        <v>13</v>
      </c>
      <c r="I67">
        <f t="shared" si="7"/>
        <v>1</v>
      </c>
      <c r="J67">
        <f t="shared" si="7"/>
        <v>16</v>
      </c>
    </row>
  </sheetData>
  <autoFilter ref="I1:J1">
    <sortState ref="I2:J27">
      <sortCondition ref="I1"/>
    </sortState>
  </autoFilter>
  <conditionalFormatting sqref="D2:D27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{F4D3AA58-E2A8-4BC2-883F-EDF247CAA068}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4D3AA58-E2A8-4BC2-883F-EDF247CAA06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D2:D27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223"/>
  <sheetViews>
    <sheetView topLeftCell="N163" workbookViewId="0">
      <selection activeCell="AD178" sqref="AD178"/>
    </sheetView>
  </sheetViews>
  <sheetFormatPr baseColWidth="10" defaultRowHeight="15" x14ac:dyDescent="0.25"/>
  <cols>
    <col min="15" max="15" width="20.28515625" bestFit="1" customWidth="1"/>
    <col min="16" max="16" width="5.5703125" bestFit="1" customWidth="1"/>
    <col min="17" max="19" width="4.5703125" customWidth="1"/>
    <col min="20" max="20" width="20.28515625" bestFit="1" customWidth="1"/>
    <col min="21" max="24" width="5.140625" customWidth="1"/>
    <col min="25" max="26" width="3.7109375" customWidth="1"/>
    <col min="27" max="27" width="6.85546875" customWidth="1"/>
    <col min="28" max="60" width="3.710937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57</v>
      </c>
      <c r="J1" t="s">
        <v>58</v>
      </c>
      <c r="K1" t="s">
        <v>136</v>
      </c>
      <c r="L1" t="s">
        <v>109</v>
      </c>
      <c r="M1" t="s">
        <v>137</v>
      </c>
    </row>
    <row r="2" spans="1:14" x14ac:dyDescent="0.25">
      <c r="A2" t="s">
        <v>59</v>
      </c>
      <c r="B2">
        <v>7.1428571428571432</v>
      </c>
      <c r="C2">
        <v>9.2857142857142865</v>
      </c>
      <c r="D2">
        <f>+AVERAGE(B2:C2)</f>
        <v>8.2142857142857153</v>
      </c>
      <c r="E2" t="s">
        <v>11</v>
      </c>
      <c r="F2" t="s">
        <v>12</v>
      </c>
      <c r="G2">
        <v>7</v>
      </c>
      <c r="H2">
        <v>10</v>
      </c>
      <c r="I2">
        <v>39</v>
      </c>
      <c r="J2">
        <v>44</v>
      </c>
      <c r="K2">
        <f>+ROUND(D2,0)</f>
        <v>8</v>
      </c>
      <c r="L2">
        <f t="shared" ref="L2:L33" si="0">+ROUND(C2,0)</f>
        <v>9</v>
      </c>
      <c r="M2">
        <f>+MROUND(K2,4)</f>
        <v>8</v>
      </c>
      <c r="N2">
        <f>+M2/4</f>
        <v>2</v>
      </c>
    </row>
    <row r="3" spans="1:14" x14ac:dyDescent="0.25">
      <c r="A3" t="s">
        <v>10</v>
      </c>
      <c r="B3">
        <v>14</v>
      </c>
      <c r="C3">
        <v>15</v>
      </c>
      <c r="D3">
        <f t="shared" ref="D3:D56" si="1">+AVERAGE(B3:C3)</f>
        <v>14.5</v>
      </c>
      <c r="E3" t="s">
        <v>11</v>
      </c>
      <c r="F3" t="s">
        <v>12</v>
      </c>
      <c r="G3">
        <v>14</v>
      </c>
      <c r="H3">
        <v>15</v>
      </c>
      <c r="I3">
        <v>34</v>
      </c>
      <c r="J3">
        <v>53</v>
      </c>
      <c r="K3">
        <f t="shared" ref="K3:K56" si="2">+ROUND(D3,0)</f>
        <v>15</v>
      </c>
      <c r="L3">
        <f t="shared" si="0"/>
        <v>15</v>
      </c>
      <c r="M3">
        <f>+MROUND(L3,4)</f>
        <v>16</v>
      </c>
      <c r="N3">
        <f t="shared" ref="N3:N56" si="3">+M3/4</f>
        <v>4</v>
      </c>
    </row>
    <row r="4" spans="1:14" x14ac:dyDescent="0.25">
      <c r="A4" t="s">
        <v>60</v>
      </c>
      <c r="B4">
        <v>4</v>
      </c>
      <c r="C4">
        <v>5</v>
      </c>
      <c r="D4">
        <f t="shared" si="1"/>
        <v>4.5</v>
      </c>
      <c r="E4" t="s">
        <v>11</v>
      </c>
      <c r="F4" t="s">
        <v>12</v>
      </c>
      <c r="G4">
        <v>4</v>
      </c>
      <c r="H4">
        <v>5</v>
      </c>
      <c r="I4">
        <v>34</v>
      </c>
      <c r="J4">
        <v>44</v>
      </c>
      <c r="K4">
        <f t="shared" si="2"/>
        <v>5</v>
      </c>
      <c r="L4">
        <f t="shared" si="0"/>
        <v>5</v>
      </c>
      <c r="M4">
        <f t="shared" ref="M4:M40" si="4">+MROUND(L4,4)</f>
        <v>4</v>
      </c>
      <c r="N4">
        <f t="shared" si="3"/>
        <v>1</v>
      </c>
    </row>
    <row r="5" spans="1:14" x14ac:dyDescent="0.25">
      <c r="A5" t="s">
        <v>61</v>
      </c>
      <c r="B5">
        <v>10.714285714285714</v>
      </c>
      <c r="C5">
        <v>18.571428571428573</v>
      </c>
      <c r="D5">
        <f t="shared" si="1"/>
        <v>14.642857142857142</v>
      </c>
      <c r="E5" t="s">
        <v>29</v>
      </c>
      <c r="F5" t="s">
        <v>62</v>
      </c>
      <c r="G5">
        <v>10</v>
      </c>
      <c r="H5">
        <v>19</v>
      </c>
      <c r="I5">
        <v>39</v>
      </c>
      <c r="J5">
        <v>44</v>
      </c>
      <c r="K5">
        <f t="shared" si="2"/>
        <v>15</v>
      </c>
      <c r="L5">
        <f t="shared" si="0"/>
        <v>19</v>
      </c>
      <c r="M5">
        <f>+MROUND(L5,4)</f>
        <v>20</v>
      </c>
      <c r="N5">
        <f t="shared" si="3"/>
        <v>5</v>
      </c>
    </row>
    <row r="6" spans="1:14" x14ac:dyDescent="0.25">
      <c r="A6" t="s">
        <v>13</v>
      </c>
      <c r="B6">
        <v>12</v>
      </c>
      <c r="C6">
        <v>12.600000000000001</v>
      </c>
      <c r="D6">
        <f t="shared" si="1"/>
        <v>12.3</v>
      </c>
      <c r="E6" t="s">
        <v>11</v>
      </c>
      <c r="F6" t="s">
        <v>14</v>
      </c>
      <c r="G6">
        <v>12</v>
      </c>
      <c r="H6">
        <v>13</v>
      </c>
      <c r="I6">
        <v>13</v>
      </c>
      <c r="J6">
        <v>18</v>
      </c>
      <c r="K6">
        <f t="shared" si="2"/>
        <v>12</v>
      </c>
      <c r="L6">
        <f t="shared" si="0"/>
        <v>13</v>
      </c>
      <c r="M6">
        <f>+MROUND(K6,4)</f>
        <v>12</v>
      </c>
      <c r="N6">
        <f t="shared" si="3"/>
        <v>3</v>
      </c>
    </row>
    <row r="7" spans="1:14" x14ac:dyDescent="0.25">
      <c r="A7" t="s">
        <v>63</v>
      </c>
      <c r="B7">
        <v>12.857142857142858</v>
      </c>
      <c r="C7">
        <v>15.714285714285714</v>
      </c>
      <c r="D7">
        <f t="shared" si="1"/>
        <v>14.285714285714285</v>
      </c>
      <c r="E7" t="s">
        <v>64</v>
      </c>
      <c r="F7" t="s">
        <v>65</v>
      </c>
      <c r="G7">
        <v>12</v>
      </c>
      <c r="H7">
        <v>16</v>
      </c>
      <c r="I7">
        <v>21</v>
      </c>
      <c r="J7">
        <v>48</v>
      </c>
      <c r="K7">
        <f t="shared" si="2"/>
        <v>14</v>
      </c>
      <c r="L7">
        <f t="shared" si="0"/>
        <v>16</v>
      </c>
      <c r="M7">
        <f>+MROUND(L7,4)</f>
        <v>16</v>
      </c>
      <c r="N7">
        <f t="shared" si="3"/>
        <v>4</v>
      </c>
    </row>
    <row r="8" spans="1:14" x14ac:dyDescent="0.25">
      <c r="A8" t="s">
        <v>66</v>
      </c>
      <c r="B8">
        <v>14</v>
      </c>
      <c r="C8">
        <v>16</v>
      </c>
      <c r="D8">
        <f t="shared" si="1"/>
        <v>15</v>
      </c>
      <c r="E8" t="s">
        <v>11</v>
      </c>
      <c r="F8" t="s">
        <v>67</v>
      </c>
      <c r="G8">
        <v>14</v>
      </c>
      <c r="H8">
        <v>16</v>
      </c>
      <c r="I8">
        <v>34</v>
      </c>
      <c r="J8">
        <v>44</v>
      </c>
      <c r="K8">
        <f t="shared" si="2"/>
        <v>15</v>
      </c>
      <c r="L8">
        <f t="shared" si="0"/>
        <v>16</v>
      </c>
      <c r="M8">
        <f>+MROUND(L8,4)</f>
        <v>16</v>
      </c>
      <c r="N8">
        <f t="shared" si="3"/>
        <v>4</v>
      </c>
    </row>
    <row r="9" spans="1:14" x14ac:dyDescent="0.25">
      <c r="A9" t="s">
        <v>15</v>
      </c>
      <c r="B9">
        <v>32</v>
      </c>
      <c r="C9">
        <v>72</v>
      </c>
      <c r="D9">
        <f t="shared" si="1"/>
        <v>52</v>
      </c>
      <c r="E9" t="s">
        <v>16</v>
      </c>
      <c r="F9" t="s">
        <v>17</v>
      </c>
      <c r="G9">
        <v>32</v>
      </c>
      <c r="H9">
        <v>72</v>
      </c>
      <c r="I9">
        <v>4</v>
      </c>
      <c r="J9">
        <v>32</v>
      </c>
      <c r="K9">
        <f t="shared" si="2"/>
        <v>52</v>
      </c>
      <c r="L9">
        <f t="shared" si="0"/>
        <v>72</v>
      </c>
      <c r="M9">
        <f>+MROUND(K9,4)</f>
        <v>52</v>
      </c>
      <c r="N9">
        <f t="shared" si="3"/>
        <v>13</v>
      </c>
    </row>
    <row r="10" spans="1:14" x14ac:dyDescent="0.25">
      <c r="A10" t="s">
        <v>68</v>
      </c>
      <c r="B10">
        <v>10</v>
      </c>
      <c r="C10">
        <v>16</v>
      </c>
      <c r="D10">
        <f t="shared" si="1"/>
        <v>13</v>
      </c>
      <c r="E10" t="s">
        <v>11</v>
      </c>
      <c r="F10" t="s">
        <v>12</v>
      </c>
      <c r="G10">
        <v>10</v>
      </c>
      <c r="H10">
        <v>16</v>
      </c>
      <c r="I10">
        <v>8</v>
      </c>
      <c r="J10">
        <v>44</v>
      </c>
      <c r="K10">
        <f t="shared" si="2"/>
        <v>13</v>
      </c>
      <c r="L10">
        <f t="shared" si="0"/>
        <v>16</v>
      </c>
      <c r="M10">
        <f>+MROUND(L10,4)</f>
        <v>16</v>
      </c>
      <c r="N10">
        <f t="shared" si="3"/>
        <v>4</v>
      </c>
    </row>
    <row r="11" spans="1:14" x14ac:dyDescent="0.25">
      <c r="A11" t="s">
        <v>69</v>
      </c>
      <c r="B11">
        <v>50</v>
      </c>
      <c r="C11">
        <v>52</v>
      </c>
      <c r="D11">
        <f t="shared" si="1"/>
        <v>51</v>
      </c>
      <c r="E11" t="s">
        <v>29</v>
      </c>
      <c r="F11" t="s">
        <v>70</v>
      </c>
      <c r="G11">
        <v>50</v>
      </c>
      <c r="H11">
        <v>52</v>
      </c>
      <c r="I11">
        <v>4</v>
      </c>
      <c r="J11">
        <v>14</v>
      </c>
      <c r="K11">
        <f t="shared" si="2"/>
        <v>51</v>
      </c>
      <c r="L11">
        <f t="shared" si="0"/>
        <v>52</v>
      </c>
      <c r="M11">
        <f>+MROUND(L11,4)</f>
        <v>52</v>
      </c>
      <c r="N11">
        <f t="shared" si="3"/>
        <v>13</v>
      </c>
    </row>
    <row r="12" spans="1:14" x14ac:dyDescent="0.25">
      <c r="A12" t="s">
        <v>71</v>
      </c>
      <c r="B12">
        <v>8.8571428571428577</v>
      </c>
      <c r="C12">
        <v>12.142857142857142</v>
      </c>
      <c r="D12">
        <f t="shared" si="1"/>
        <v>10.5</v>
      </c>
      <c r="E12" t="s">
        <v>20</v>
      </c>
      <c r="F12" t="s">
        <v>72</v>
      </c>
      <c r="G12">
        <v>8</v>
      </c>
      <c r="H12">
        <v>13</v>
      </c>
      <c r="I12">
        <v>34</v>
      </c>
      <c r="J12">
        <v>48</v>
      </c>
      <c r="K12">
        <f t="shared" si="2"/>
        <v>11</v>
      </c>
      <c r="L12">
        <f t="shared" si="0"/>
        <v>12</v>
      </c>
      <c r="M12">
        <f>+MROUND(L12,4)</f>
        <v>12</v>
      </c>
      <c r="N12">
        <f t="shared" si="3"/>
        <v>3</v>
      </c>
    </row>
    <row r="13" spans="1:14" x14ac:dyDescent="0.25">
      <c r="A13" t="s">
        <v>19</v>
      </c>
      <c r="B13">
        <v>40</v>
      </c>
      <c r="C13">
        <v>72</v>
      </c>
      <c r="D13">
        <f t="shared" si="1"/>
        <v>56</v>
      </c>
      <c r="E13" t="s">
        <v>20</v>
      </c>
      <c r="F13" t="s">
        <v>21</v>
      </c>
      <c r="G13">
        <v>40</v>
      </c>
      <c r="H13">
        <v>72</v>
      </c>
      <c r="I13">
        <v>21</v>
      </c>
      <c r="J13">
        <v>32</v>
      </c>
      <c r="K13">
        <f t="shared" si="2"/>
        <v>56</v>
      </c>
      <c r="L13">
        <f t="shared" si="0"/>
        <v>72</v>
      </c>
      <c r="M13">
        <f>+MROUND(K13,4)</f>
        <v>56</v>
      </c>
      <c r="N13">
        <f t="shared" si="3"/>
        <v>14</v>
      </c>
    </row>
    <row r="14" spans="1:14" x14ac:dyDescent="0.25">
      <c r="A14" t="s">
        <v>73</v>
      </c>
      <c r="B14">
        <v>8</v>
      </c>
      <c r="C14">
        <v>8.4</v>
      </c>
      <c r="D14">
        <f t="shared" si="1"/>
        <v>8.1999999999999993</v>
      </c>
      <c r="E14" t="s">
        <v>11</v>
      </c>
      <c r="F14" t="s">
        <v>74</v>
      </c>
      <c r="G14">
        <v>8</v>
      </c>
      <c r="H14">
        <v>9</v>
      </c>
      <c r="I14">
        <v>39</v>
      </c>
      <c r="J14">
        <v>44</v>
      </c>
      <c r="K14">
        <f t="shared" si="2"/>
        <v>8</v>
      </c>
      <c r="L14">
        <f t="shared" si="0"/>
        <v>8</v>
      </c>
      <c r="M14">
        <f>+MROUND(L14,4)</f>
        <v>8</v>
      </c>
      <c r="N14">
        <f t="shared" si="3"/>
        <v>2</v>
      </c>
    </row>
    <row r="15" spans="1:14" x14ac:dyDescent="0.25">
      <c r="A15" t="s">
        <v>75</v>
      </c>
      <c r="B15">
        <v>32</v>
      </c>
      <c r="C15">
        <v>80</v>
      </c>
      <c r="D15">
        <f t="shared" si="1"/>
        <v>56</v>
      </c>
      <c r="E15" t="s">
        <v>16</v>
      </c>
      <c r="F15">
        <v>0</v>
      </c>
      <c r="G15">
        <v>32</v>
      </c>
      <c r="H15">
        <v>80</v>
      </c>
      <c r="I15">
        <v>4</v>
      </c>
      <c r="J15">
        <v>24</v>
      </c>
      <c r="K15">
        <f t="shared" si="2"/>
        <v>56</v>
      </c>
      <c r="L15">
        <f t="shared" si="0"/>
        <v>80</v>
      </c>
      <c r="M15">
        <f>+MROUND(K15,4)</f>
        <v>56</v>
      </c>
      <c r="N15">
        <f t="shared" si="3"/>
        <v>14</v>
      </c>
    </row>
    <row r="16" spans="1:14" x14ac:dyDescent="0.25">
      <c r="A16" t="s">
        <v>76</v>
      </c>
      <c r="B16">
        <v>14</v>
      </c>
      <c r="C16">
        <v>15</v>
      </c>
      <c r="D16">
        <f t="shared" si="1"/>
        <v>14.5</v>
      </c>
      <c r="E16" t="s">
        <v>11</v>
      </c>
      <c r="F16" t="s">
        <v>12</v>
      </c>
      <c r="G16">
        <v>14</v>
      </c>
      <c r="H16">
        <v>15</v>
      </c>
      <c r="I16">
        <v>39</v>
      </c>
      <c r="J16">
        <v>48</v>
      </c>
      <c r="K16">
        <f t="shared" si="2"/>
        <v>15</v>
      </c>
      <c r="L16">
        <f t="shared" si="0"/>
        <v>15</v>
      </c>
      <c r="M16">
        <f t="shared" ref="M16:M22" si="5">+MROUND(L16,4)</f>
        <v>16</v>
      </c>
      <c r="N16">
        <f t="shared" si="3"/>
        <v>4</v>
      </c>
    </row>
    <row r="17" spans="1:14" x14ac:dyDescent="0.25">
      <c r="A17" t="s">
        <v>77</v>
      </c>
      <c r="B17">
        <v>48</v>
      </c>
      <c r="C17">
        <v>52</v>
      </c>
      <c r="D17">
        <f t="shared" si="1"/>
        <v>50</v>
      </c>
      <c r="E17" t="s">
        <v>78</v>
      </c>
      <c r="F17" t="s">
        <v>79</v>
      </c>
      <c r="G17">
        <v>48</v>
      </c>
      <c r="H17">
        <v>52</v>
      </c>
      <c r="I17">
        <v>4</v>
      </c>
      <c r="J17">
        <v>22</v>
      </c>
      <c r="K17">
        <f t="shared" si="2"/>
        <v>50</v>
      </c>
      <c r="L17">
        <f t="shared" si="0"/>
        <v>52</v>
      </c>
      <c r="M17">
        <f t="shared" si="5"/>
        <v>52</v>
      </c>
      <c r="N17">
        <f t="shared" si="3"/>
        <v>13</v>
      </c>
    </row>
    <row r="18" spans="1:14" x14ac:dyDescent="0.25">
      <c r="A18" t="s">
        <v>80</v>
      </c>
      <c r="B18">
        <v>48</v>
      </c>
      <c r="C18">
        <v>52</v>
      </c>
      <c r="D18">
        <f t="shared" si="1"/>
        <v>50</v>
      </c>
      <c r="E18" t="s">
        <v>78</v>
      </c>
      <c r="F18" t="s">
        <v>79</v>
      </c>
      <c r="G18">
        <v>48</v>
      </c>
      <c r="H18">
        <v>52</v>
      </c>
      <c r="I18">
        <v>17</v>
      </c>
      <c r="J18">
        <v>35</v>
      </c>
      <c r="K18">
        <f t="shared" si="2"/>
        <v>50</v>
      </c>
      <c r="L18">
        <f t="shared" si="0"/>
        <v>52</v>
      </c>
      <c r="M18">
        <f t="shared" si="5"/>
        <v>52</v>
      </c>
      <c r="N18">
        <f t="shared" si="3"/>
        <v>13</v>
      </c>
    </row>
    <row r="19" spans="1:14" x14ac:dyDescent="0.25">
      <c r="A19" t="s">
        <v>25</v>
      </c>
      <c r="B19">
        <f>60/7</f>
        <v>8.5714285714285712</v>
      </c>
      <c r="C19">
        <f>70/7</f>
        <v>10</v>
      </c>
      <c r="D19">
        <f t="shared" si="1"/>
        <v>9.2857142857142847</v>
      </c>
      <c r="E19" t="s">
        <v>78</v>
      </c>
      <c r="F19" s="23" t="s">
        <v>139</v>
      </c>
      <c r="G19">
        <v>103</v>
      </c>
      <c r="H19">
        <v>104</v>
      </c>
      <c r="I19">
        <v>4</v>
      </c>
      <c r="J19">
        <v>1</v>
      </c>
      <c r="K19">
        <f>+ROUND(D19,0)</f>
        <v>9</v>
      </c>
      <c r="L19">
        <f t="shared" si="0"/>
        <v>10</v>
      </c>
      <c r="M19">
        <f t="shared" si="5"/>
        <v>12</v>
      </c>
      <c r="N19">
        <f>+M19/4</f>
        <v>3</v>
      </c>
    </row>
    <row r="20" spans="1:14" x14ac:dyDescent="0.25">
      <c r="A20" t="s">
        <v>22</v>
      </c>
      <c r="B20">
        <v>20</v>
      </c>
      <c r="C20">
        <v>20</v>
      </c>
      <c r="D20">
        <f t="shared" si="1"/>
        <v>20</v>
      </c>
      <c r="E20" t="s">
        <v>11</v>
      </c>
      <c r="F20" t="s">
        <v>12</v>
      </c>
      <c r="G20">
        <v>20</v>
      </c>
      <c r="H20">
        <v>20</v>
      </c>
      <c r="I20">
        <v>8</v>
      </c>
      <c r="J20">
        <v>40</v>
      </c>
      <c r="K20">
        <f t="shared" si="2"/>
        <v>20</v>
      </c>
      <c r="L20">
        <f t="shared" si="0"/>
        <v>20</v>
      </c>
      <c r="M20">
        <f t="shared" si="5"/>
        <v>20</v>
      </c>
      <c r="N20">
        <f t="shared" si="3"/>
        <v>5</v>
      </c>
    </row>
    <row r="21" spans="1:14" x14ac:dyDescent="0.25">
      <c r="A21" t="s">
        <v>23</v>
      </c>
      <c r="B21">
        <v>10</v>
      </c>
      <c r="C21">
        <v>11</v>
      </c>
      <c r="D21">
        <f t="shared" si="1"/>
        <v>10.5</v>
      </c>
      <c r="E21" t="s">
        <v>11</v>
      </c>
      <c r="F21" t="s">
        <v>12</v>
      </c>
      <c r="G21">
        <v>10</v>
      </c>
      <c r="H21">
        <v>11</v>
      </c>
      <c r="I21">
        <v>8</v>
      </c>
      <c r="J21">
        <v>40</v>
      </c>
      <c r="K21">
        <f t="shared" si="2"/>
        <v>11</v>
      </c>
      <c r="L21">
        <f t="shared" si="0"/>
        <v>11</v>
      </c>
      <c r="M21">
        <f t="shared" si="5"/>
        <v>12</v>
      </c>
      <c r="N21">
        <f t="shared" si="3"/>
        <v>3</v>
      </c>
    </row>
    <row r="22" spans="1:14" x14ac:dyDescent="0.25">
      <c r="A22" t="s">
        <v>24</v>
      </c>
      <c r="B22">
        <v>8</v>
      </c>
      <c r="C22">
        <v>9</v>
      </c>
      <c r="D22">
        <f t="shared" si="1"/>
        <v>8.5</v>
      </c>
      <c r="E22" t="s">
        <v>11</v>
      </c>
      <c r="F22" t="s">
        <v>12</v>
      </c>
      <c r="G22">
        <v>8</v>
      </c>
      <c r="H22">
        <v>9</v>
      </c>
      <c r="I22">
        <v>34</v>
      </c>
      <c r="J22">
        <v>48</v>
      </c>
      <c r="K22">
        <f t="shared" si="2"/>
        <v>9</v>
      </c>
      <c r="L22">
        <f t="shared" si="0"/>
        <v>9</v>
      </c>
      <c r="M22">
        <f t="shared" si="5"/>
        <v>8</v>
      </c>
      <c r="N22">
        <f t="shared" si="3"/>
        <v>2</v>
      </c>
    </row>
    <row r="23" spans="1:14" x14ac:dyDescent="0.25">
      <c r="A23" t="s">
        <v>81</v>
      </c>
      <c r="B23">
        <v>4.2857142857142856</v>
      </c>
      <c r="C23">
        <v>10.142857142857142</v>
      </c>
      <c r="D23">
        <f t="shared" si="1"/>
        <v>7.2142857142857135</v>
      </c>
      <c r="E23" t="s">
        <v>11</v>
      </c>
      <c r="F23" t="s">
        <v>82</v>
      </c>
      <c r="G23">
        <v>4</v>
      </c>
      <c r="H23">
        <v>11</v>
      </c>
      <c r="I23">
        <v>39</v>
      </c>
      <c r="J23">
        <v>44</v>
      </c>
      <c r="K23">
        <f t="shared" si="2"/>
        <v>7</v>
      </c>
      <c r="L23">
        <f t="shared" si="0"/>
        <v>10</v>
      </c>
      <c r="M23">
        <f t="shared" si="4"/>
        <v>12</v>
      </c>
      <c r="N23">
        <f t="shared" si="3"/>
        <v>3</v>
      </c>
    </row>
    <row r="24" spans="1:14" x14ac:dyDescent="0.25">
      <c r="A24" t="s">
        <v>83</v>
      </c>
      <c r="B24">
        <v>36.571428571428569</v>
      </c>
      <c r="C24">
        <v>46.571428571428569</v>
      </c>
      <c r="D24">
        <f t="shared" si="1"/>
        <v>41.571428571428569</v>
      </c>
      <c r="E24" t="s">
        <v>20</v>
      </c>
      <c r="F24" t="s">
        <v>84</v>
      </c>
      <c r="G24">
        <v>36</v>
      </c>
      <c r="H24">
        <v>47</v>
      </c>
      <c r="I24">
        <v>30</v>
      </c>
      <c r="J24">
        <v>44</v>
      </c>
      <c r="K24">
        <f t="shared" si="2"/>
        <v>42</v>
      </c>
      <c r="L24">
        <f t="shared" si="0"/>
        <v>47</v>
      </c>
      <c r="M24">
        <f>+MROUND(K24,4)</f>
        <v>44</v>
      </c>
      <c r="N24">
        <f t="shared" si="3"/>
        <v>11</v>
      </c>
    </row>
    <row r="25" spans="1:14" x14ac:dyDescent="0.25">
      <c r="A25" t="s">
        <v>85</v>
      </c>
      <c r="B25">
        <v>9.75</v>
      </c>
      <c r="C25">
        <v>6.5714285714285712</v>
      </c>
      <c r="D25">
        <f t="shared" si="1"/>
        <v>8.1607142857142847</v>
      </c>
      <c r="E25" t="s">
        <v>11</v>
      </c>
      <c r="F25" t="s">
        <v>86</v>
      </c>
      <c r="G25">
        <v>9</v>
      </c>
      <c r="H25">
        <v>7</v>
      </c>
      <c r="I25">
        <v>30</v>
      </c>
      <c r="J25">
        <v>35</v>
      </c>
      <c r="K25">
        <f t="shared" si="2"/>
        <v>8</v>
      </c>
      <c r="L25">
        <f t="shared" si="0"/>
        <v>7</v>
      </c>
      <c r="M25">
        <f>+MROUND(L25,4)</f>
        <v>8</v>
      </c>
      <c r="N25">
        <f t="shared" si="3"/>
        <v>2</v>
      </c>
    </row>
    <row r="26" spans="1:14" x14ac:dyDescent="0.25">
      <c r="A26" t="s">
        <v>31</v>
      </c>
      <c r="B26">
        <v>12.857142857142858</v>
      </c>
      <c r="C26">
        <v>17.142857142857142</v>
      </c>
      <c r="D26">
        <f t="shared" si="1"/>
        <v>15</v>
      </c>
      <c r="E26" t="s">
        <v>11</v>
      </c>
      <c r="F26" t="s">
        <v>32</v>
      </c>
      <c r="G26">
        <v>12</v>
      </c>
      <c r="H26">
        <v>18</v>
      </c>
      <c r="I26">
        <v>8</v>
      </c>
      <c r="J26">
        <v>40</v>
      </c>
      <c r="K26">
        <f t="shared" si="2"/>
        <v>15</v>
      </c>
      <c r="L26">
        <f t="shared" si="0"/>
        <v>17</v>
      </c>
      <c r="M26">
        <f t="shared" si="4"/>
        <v>16</v>
      </c>
      <c r="N26">
        <f t="shared" si="3"/>
        <v>4</v>
      </c>
    </row>
    <row r="27" spans="1:14" x14ac:dyDescent="0.25">
      <c r="A27" t="s">
        <v>87</v>
      </c>
      <c r="B27">
        <v>27.142857142857142</v>
      </c>
      <c r="C27">
        <v>31.428571428571427</v>
      </c>
      <c r="D27">
        <f t="shared" si="1"/>
        <v>29.285714285714285</v>
      </c>
      <c r="E27" t="s">
        <v>29</v>
      </c>
      <c r="F27" t="s">
        <v>88</v>
      </c>
      <c r="G27">
        <v>27</v>
      </c>
      <c r="H27">
        <v>32</v>
      </c>
      <c r="I27">
        <v>39</v>
      </c>
      <c r="J27">
        <v>53</v>
      </c>
      <c r="K27">
        <f t="shared" si="2"/>
        <v>29</v>
      </c>
      <c r="L27">
        <f t="shared" si="0"/>
        <v>31</v>
      </c>
      <c r="M27">
        <f>+MROUND(L27,4)</f>
        <v>32</v>
      </c>
      <c r="N27">
        <f t="shared" si="3"/>
        <v>8</v>
      </c>
    </row>
    <row r="28" spans="1:14" x14ac:dyDescent="0.25">
      <c r="A28" t="s">
        <v>33</v>
      </c>
      <c r="B28">
        <v>10</v>
      </c>
      <c r="C28">
        <v>17.142857142857142</v>
      </c>
      <c r="D28">
        <f t="shared" si="1"/>
        <v>13.571428571428571</v>
      </c>
      <c r="E28" t="s">
        <v>11</v>
      </c>
      <c r="F28" t="s">
        <v>12</v>
      </c>
      <c r="G28">
        <v>10</v>
      </c>
      <c r="H28">
        <v>18</v>
      </c>
      <c r="I28">
        <v>26</v>
      </c>
      <c r="J28">
        <v>53</v>
      </c>
      <c r="K28">
        <f t="shared" si="2"/>
        <v>14</v>
      </c>
      <c r="L28">
        <f t="shared" si="0"/>
        <v>17</v>
      </c>
      <c r="M28">
        <f>+MROUND(L28,4)</f>
        <v>16</v>
      </c>
      <c r="N28">
        <f t="shared" si="3"/>
        <v>4</v>
      </c>
    </row>
    <row r="29" spans="1:14" x14ac:dyDescent="0.25">
      <c r="A29" t="s">
        <v>89</v>
      </c>
      <c r="B29">
        <v>40</v>
      </c>
      <c r="C29">
        <v>48</v>
      </c>
      <c r="D29">
        <f t="shared" si="1"/>
        <v>44</v>
      </c>
      <c r="E29" t="s">
        <v>20</v>
      </c>
      <c r="F29" t="s">
        <v>44</v>
      </c>
      <c r="G29">
        <v>40</v>
      </c>
      <c r="H29">
        <v>48</v>
      </c>
      <c r="I29">
        <v>39</v>
      </c>
      <c r="J29">
        <v>44</v>
      </c>
      <c r="K29">
        <f t="shared" si="2"/>
        <v>44</v>
      </c>
      <c r="L29">
        <f t="shared" si="0"/>
        <v>48</v>
      </c>
      <c r="M29">
        <f>+MROUND(K29,4)</f>
        <v>44</v>
      </c>
      <c r="N29">
        <f t="shared" si="3"/>
        <v>11</v>
      </c>
    </row>
    <row r="30" spans="1:14" x14ac:dyDescent="0.25">
      <c r="A30" t="s">
        <v>34</v>
      </c>
      <c r="B30">
        <v>8.5714285714285712</v>
      </c>
      <c r="C30">
        <v>9.2857142857142865</v>
      </c>
      <c r="D30">
        <f t="shared" si="1"/>
        <v>8.9285714285714288</v>
      </c>
      <c r="E30" t="s">
        <v>11</v>
      </c>
      <c r="F30" t="s">
        <v>12</v>
      </c>
      <c r="G30">
        <v>8</v>
      </c>
      <c r="H30">
        <v>10</v>
      </c>
      <c r="I30">
        <v>43</v>
      </c>
      <c r="J30">
        <v>48</v>
      </c>
      <c r="K30">
        <f t="shared" si="2"/>
        <v>9</v>
      </c>
      <c r="L30">
        <f t="shared" si="0"/>
        <v>9</v>
      </c>
      <c r="M30">
        <f>+MROUND(L30,4)</f>
        <v>8</v>
      </c>
      <c r="N30">
        <f t="shared" si="3"/>
        <v>2</v>
      </c>
    </row>
    <row r="31" spans="1:14" x14ac:dyDescent="0.25">
      <c r="A31" t="s">
        <v>35</v>
      </c>
      <c r="B31">
        <v>52.5</v>
      </c>
      <c r="C31">
        <v>56</v>
      </c>
      <c r="D31">
        <f t="shared" si="1"/>
        <v>54.25</v>
      </c>
      <c r="E31" t="s">
        <v>20</v>
      </c>
      <c r="F31" t="s">
        <v>36</v>
      </c>
      <c r="G31">
        <v>52</v>
      </c>
      <c r="H31">
        <v>56</v>
      </c>
      <c r="I31">
        <v>30</v>
      </c>
      <c r="J31">
        <v>48</v>
      </c>
      <c r="K31">
        <f t="shared" si="2"/>
        <v>54</v>
      </c>
      <c r="L31">
        <f t="shared" si="0"/>
        <v>56</v>
      </c>
      <c r="M31">
        <f>+MROUND(L31,4)</f>
        <v>56</v>
      </c>
      <c r="N31">
        <f t="shared" si="3"/>
        <v>14</v>
      </c>
    </row>
    <row r="32" spans="1:14" x14ac:dyDescent="0.25">
      <c r="A32" t="s">
        <v>90</v>
      </c>
      <c r="B32">
        <v>10</v>
      </c>
      <c r="C32">
        <v>12</v>
      </c>
      <c r="D32">
        <f t="shared" si="1"/>
        <v>11</v>
      </c>
      <c r="E32" t="s">
        <v>29</v>
      </c>
      <c r="F32" t="s">
        <v>30</v>
      </c>
      <c r="G32">
        <v>10</v>
      </c>
      <c r="H32">
        <v>12</v>
      </c>
      <c r="I32">
        <v>17</v>
      </c>
      <c r="J32">
        <v>53</v>
      </c>
      <c r="K32">
        <f t="shared" si="2"/>
        <v>11</v>
      </c>
      <c r="L32">
        <f t="shared" si="0"/>
        <v>12</v>
      </c>
      <c r="M32">
        <f t="shared" si="4"/>
        <v>12</v>
      </c>
      <c r="N32">
        <f t="shared" si="3"/>
        <v>3</v>
      </c>
    </row>
    <row r="33" spans="1:14" x14ac:dyDescent="0.25">
      <c r="A33" t="s">
        <v>28</v>
      </c>
      <c r="B33">
        <v>10</v>
      </c>
      <c r="C33">
        <v>12</v>
      </c>
      <c r="D33">
        <f t="shared" si="1"/>
        <v>11</v>
      </c>
      <c r="E33" t="s">
        <v>29</v>
      </c>
      <c r="F33" t="s">
        <v>30</v>
      </c>
      <c r="G33">
        <v>10</v>
      </c>
      <c r="H33">
        <v>12</v>
      </c>
      <c r="I33">
        <v>17</v>
      </c>
      <c r="J33">
        <v>53</v>
      </c>
      <c r="K33">
        <f t="shared" si="2"/>
        <v>11</v>
      </c>
      <c r="L33">
        <f t="shared" si="0"/>
        <v>12</v>
      </c>
      <c r="M33">
        <f t="shared" si="4"/>
        <v>12</v>
      </c>
      <c r="N33">
        <f t="shared" si="3"/>
        <v>3</v>
      </c>
    </row>
    <row r="34" spans="1:14" x14ac:dyDescent="0.25">
      <c r="A34" t="s">
        <v>37</v>
      </c>
      <c r="B34">
        <v>25</v>
      </c>
      <c r="C34">
        <v>26</v>
      </c>
      <c r="D34">
        <f t="shared" si="1"/>
        <v>25.5</v>
      </c>
      <c r="E34" t="s">
        <v>20</v>
      </c>
      <c r="F34" t="s">
        <v>38</v>
      </c>
      <c r="G34">
        <v>25</v>
      </c>
      <c r="H34">
        <v>26</v>
      </c>
      <c r="I34">
        <v>26</v>
      </c>
      <c r="J34">
        <v>44</v>
      </c>
      <c r="K34">
        <f t="shared" si="2"/>
        <v>26</v>
      </c>
      <c r="L34">
        <f t="shared" ref="L34:L56" si="6">+ROUND(C34,0)</f>
        <v>26</v>
      </c>
      <c r="M34">
        <f t="shared" si="4"/>
        <v>28</v>
      </c>
      <c r="N34">
        <f t="shared" si="3"/>
        <v>7</v>
      </c>
    </row>
    <row r="35" spans="1:14" x14ac:dyDescent="0.25">
      <c r="A35" t="s">
        <v>91</v>
      </c>
      <c r="B35">
        <v>12</v>
      </c>
      <c r="C35">
        <v>13</v>
      </c>
      <c r="D35">
        <f t="shared" si="1"/>
        <v>12.5</v>
      </c>
      <c r="E35" t="s">
        <v>11</v>
      </c>
      <c r="F35" t="s">
        <v>12</v>
      </c>
      <c r="G35">
        <v>12</v>
      </c>
      <c r="H35">
        <v>13</v>
      </c>
      <c r="I35">
        <v>34</v>
      </c>
      <c r="J35">
        <v>48</v>
      </c>
      <c r="K35">
        <f t="shared" si="2"/>
        <v>13</v>
      </c>
      <c r="L35">
        <f t="shared" si="6"/>
        <v>13</v>
      </c>
      <c r="M35" s="22">
        <f>+MROUND(L35,4)</f>
        <v>12</v>
      </c>
      <c r="N35">
        <f t="shared" si="3"/>
        <v>3</v>
      </c>
    </row>
    <row r="36" spans="1:14" x14ac:dyDescent="0.25">
      <c r="A36" t="s">
        <v>92</v>
      </c>
      <c r="B36">
        <v>10.714285714285714</v>
      </c>
      <c r="C36">
        <v>15.714285714285714</v>
      </c>
      <c r="D36">
        <f t="shared" si="1"/>
        <v>13.214285714285714</v>
      </c>
      <c r="E36" t="s">
        <v>29</v>
      </c>
      <c r="F36" t="s">
        <v>93</v>
      </c>
      <c r="G36">
        <v>10</v>
      </c>
      <c r="H36">
        <v>16</v>
      </c>
      <c r="I36">
        <v>4</v>
      </c>
      <c r="J36">
        <v>40</v>
      </c>
      <c r="K36">
        <f t="shared" si="2"/>
        <v>13</v>
      </c>
      <c r="L36">
        <f t="shared" si="6"/>
        <v>16</v>
      </c>
      <c r="M36">
        <f t="shared" si="4"/>
        <v>16</v>
      </c>
      <c r="N36">
        <f t="shared" si="3"/>
        <v>4</v>
      </c>
    </row>
    <row r="37" spans="1:14" x14ac:dyDescent="0.25">
      <c r="A37" t="s">
        <v>39</v>
      </c>
      <c r="B37">
        <v>24</v>
      </c>
      <c r="C37">
        <v>32</v>
      </c>
      <c r="D37">
        <f t="shared" si="1"/>
        <v>28</v>
      </c>
      <c r="E37" t="s">
        <v>20</v>
      </c>
      <c r="F37" t="s">
        <v>40</v>
      </c>
      <c r="G37">
        <v>24</v>
      </c>
      <c r="H37">
        <v>32</v>
      </c>
      <c r="I37">
        <v>4</v>
      </c>
      <c r="J37">
        <v>22</v>
      </c>
      <c r="K37">
        <f t="shared" si="2"/>
        <v>28</v>
      </c>
      <c r="L37">
        <f t="shared" si="6"/>
        <v>32</v>
      </c>
      <c r="M37">
        <f>+MROUND(K37,4)</f>
        <v>28</v>
      </c>
      <c r="N37">
        <f t="shared" si="3"/>
        <v>7</v>
      </c>
    </row>
    <row r="38" spans="1:14" x14ac:dyDescent="0.25">
      <c r="A38" t="s">
        <v>94</v>
      </c>
      <c r="B38">
        <v>24</v>
      </c>
      <c r="C38">
        <v>32</v>
      </c>
      <c r="D38">
        <f t="shared" si="1"/>
        <v>28</v>
      </c>
      <c r="E38" t="s">
        <v>20</v>
      </c>
      <c r="F38" t="s">
        <v>40</v>
      </c>
      <c r="G38">
        <v>24</v>
      </c>
      <c r="H38">
        <v>32</v>
      </c>
      <c r="I38">
        <v>26</v>
      </c>
      <c r="J38">
        <v>44</v>
      </c>
      <c r="K38">
        <f t="shared" si="2"/>
        <v>28</v>
      </c>
      <c r="L38">
        <f t="shared" si="6"/>
        <v>32</v>
      </c>
      <c r="M38">
        <f>+MROUND(K38,4)</f>
        <v>28</v>
      </c>
      <c r="N38">
        <f t="shared" si="3"/>
        <v>7</v>
      </c>
    </row>
    <row r="39" spans="1:14" x14ac:dyDescent="0.25">
      <c r="A39" t="s">
        <v>41</v>
      </c>
      <c r="B39">
        <v>17.142857142857142</v>
      </c>
      <c r="C39">
        <v>21.428571428571427</v>
      </c>
      <c r="D39">
        <f t="shared" si="1"/>
        <v>19.285714285714285</v>
      </c>
      <c r="E39" t="s">
        <v>16</v>
      </c>
      <c r="F39" t="s">
        <v>42</v>
      </c>
      <c r="G39">
        <v>17</v>
      </c>
      <c r="H39">
        <v>22</v>
      </c>
      <c r="I39">
        <v>1</v>
      </c>
      <c r="J39">
        <v>48</v>
      </c>
      <c r="K39">
        <f t="shared" si="2"/>
        <v>19</v>
      </c>
      <c r="L39">
        <f t="shared" si="6"/>
        <v>21</v>
      </c>
      <c r="M39">
        <f>+MROUND(K39,4)</f>
        <v>20</v>
      </c>
      <c r="N39">
        <f t="shared" si="3"/>
        <v>5</v>
      </c>
    </row>
    <row r="40" spans="1:14" x14ac:dyDescent="0.25">
      <c r="A40" t="s">
        <v>95</v>
      </c>
      <c r="B40">
        <v>20</v>
      </c>
      <c r="C40">
        <v>32</v>
      </c>
      <c r="D40">
        <f t="shared" si="1"/>
        <v>26</v>
      </c>
      <c r="E40" t="s">
        <v>16</v>
      </c>
      <c r="F40" t="s">
        <v>96</v>
      </c>
      <c r="G40">
        <v>20</v>
      </c>
      <c r="H40">
        <v>32</v>
      </c>
      <c r="I40">
        <v>34</v>
      </c>
      <c r="J40">
        <v>48</v>
      </c>
      <c r="K40">
        <f t="shared" si="2"/>
        <v>26</v>
      </c>
      <c r="L40">
        <f t="shared" si="6"/>
        <v>32</v>
      </c>
      <c r="M40">
        <f t="shared" si="4"/>
        <v>32</v>
      </c>
      <c r="N40">
        <f t="shared" si="3"/>
        <v>8</v>
      </c>
    </row>
    <row r="41" spans="1:14" x14ac:dyDescent="0.25">
      <c r="A41" t="s">
        <v>43</v>
      </c>
      <c r="B41">
        <v>40</v>
      </c>
      <c r="C41">
        <v>48</v>
      </c>
      <c r="D41">
        <f t="shared" si="1"/>
        <v>44</v>
      </c>
      <c r="E41" t="s">
        <v>20</v>
      </c>
      <c r="F41" t="s">
        <v>44</v>
      </c>
      <c r="G41">
        <v>40</v>
      </c>
      <c r="H41">
        <v>48</v>
      </c>
      <c r="I41">
        <v>17</v>
      </c>
      <c r="J41">
        <v>35</v>
      </c>
      <c r="K41">
        <f t="shared" si="2"/>
        <v>44</v>
      </c>
      <c r="L41">
        <f t="shared" si="6"/>
        <v>48</v>
      </c>
      <c r="M41">
        <f>+MROUND(K41,4)</f>
        <v>44</v>
      </c>
      <c r="N41">
        <f t="shared" si="3"/>
        <v>11</v>
      </c>
    </row>
    <row r="42" spans="1:14" x14ac:dyDescent="0.25">
      <c r="A42" t="s">
        <v>97</v>
      </c>
      <c r="B42">
        <v>6</v>
      </c>
      <c r="C42">
        <v>7</v>
      </c>
      <c r="D42">
        <f t="shared" si="1"/>
        <v>6.5</v>
      </c>
      <c r="E42" t="s">
        <v>11</v>
      </c>
      <c r="F42" t="s">
        <v>12</v>
      </c>
      <c r="G42">
        <v>6</v>
      </c>
      <c r="H42">
        <v>7</v>
      </c>
      <c r="I42">
        <v>26</v>
      </c>
      <c r="J42">
        <v>44</v>
      </c>
      <c r="K42">
        <f t="shared" si="2"/>
        <v>7</v>
      </c>
      <c r="L42">
        <f t="shared" si="6"/>
        <v>7</v>
      </c>
      <c r="M42">
        <f>+MROUND(L42,4)</f>
        <v>8</v>
      </c>
      <c r="N42">
        <f t="shared" si="3"/>
        <v>2</v>
      </c>
    </row>
    <row r="43" spans="1:14" x14ac:dyDescent="0.25">
      <c r="A43" t="s">
        <v>46</v>
      </c>
      <c r="B43">
        <v>12</v>
      </c>
      <c r="C43">
        <v>14</v>
      </c>
      <c r="D43">
        <f t="shared" si="1"/>
        <v>13</v>
      </c>
      <c r="E43" t="s">
        <v>11</v>
      </c>
      <c r="F43" t="s">
        <v>12</v>
      </c>
      <c r="G43">
        <v>12</v>
      </c>
      <c r="H43">
        <v>14</v>
      </c>
      <c r="I43">
        <v>13</v>
      </c>
      <c r="J43">
        <v>53</v>
      </c>
      <c r="K43">
        <f t="shared" si="2"/>
        <v>13</v>
      </c>
      <c r="L43">
        <f t="shared" si="6"/>
        <v>14</v>
      </c>
      <c r="M43">
        <f>+MROUND(L43,4)</f>
        <v>16</v>
      </c>
      <c r="N43">
        <f t="shared" si="3"/>
        <v>4</v>
      </c>
    </row>
    <row r="44" spans="1:14" x14ac:dyDescent="0.25">
      <c r="A44" t="s">
        <v>47</v>
      </c>
      <c r="B44">
        <v>4</v>
      </c>
      <c r="C44">
        <v>5</v>
      </c>
      <c r="D44">
        <f t="shared" si="1"/>
        <v>4.5</v>
      </c>
      <c r="E44" t="s">
        <v>11</v>
      </c>
      <c r="F44" t="s">
        <v>12</v>
      </c>
      <c r="G44">
        <v>4</v>
      </c>
      <c r="H44">
        <v>5</v>
      </c>
      <c r="I44">
        <v>26</v>
      </c>
      <c r="J44">
        <v>48</v>
      </c>
      <c r="K44">
        <f t="shared" si="2"/>
        <v>5</v>
      </c>
      <c r="L44">
        <f t="shared" si="6"/>
        <v>5</v>
      </c>
      <c r="M44">
        <f>+MROUND(L44,4)</f>
        <v>4</v>
      </c>
      <c r="N44">
        <f t="shared" si="3"/>
        <v>1</v>
      </c>
    </row>
    <row r="45" spans="1:14" x14ac:dyDescent="0.25">
      <c r="A45" t="s">
        <v>48</v>
      </c>
      <c r="B45">
        <v>60</v>
      </c>
      <c r="C45">
        <v>96</v>
      </c>
      <c r="D45">
        <f t="shared" si="1"/>
        <v>78</v>
      </c>
      <c r="E45" t="s">
        <v>20</v>
      </c>
      <c r="F45" t="s">
        <v>49</v>
      </c>
      <c r="G45">
        <v>60</v>
      </c>
      <c r="H45">
        <v>96</v>
      </c>
      <c r="I45">
        <v>26</v>
      </c>
      <c r="J45">
        <v>8</v>
      </c>
      <c r="K45">
        <f t="shared" si="2"/>
        <v>78</v>
      </c>
      <c r="L45">
        <f t="shared" si="6"/>
        <v>96</v>
      </c>
      <c r="M45">
        <f>+MROUND(K45,4)</f>
        <v>80</v>
      </c>
      <c r="N45">
        <f t="shared" si="3"/>
        <v>20</v>
      </c>
    </row>
    <row r="46" spans="1:14" x14ac:dyDescent="0.25">
      <c r="A46" t="s">
        <v>98</v>
      </c>
      <c r="B46">
        <v>40</v>
      </c>
      <c r="C46">
        <v>72</v>
      </c>
      <c r="D46">
        <f t="shared" si="1"/>
        <v>56</v>
      </c>
      <c r="E46" t="s">
        <v>20</v>
      </c>
      <c r="F46" t="s">
        <v>21</v>
      </c>
      <c r="G46">
        <v>40</v>
      </c>
      <c r="H46">
        <v>72</v>
      </c>
      <c r="I46">
        <v>26</v>
      </c>
      <c r="J46">
        <v>31</v>
      </c>
      <c r="K46">
        <f t="shared" si="2"/>
        <v>56</v>
      </c>
      <c r="L46">
        <f t="shared" si="6"/>
        <v>72</v>
      </c>
      <c r="M46">
        <f>+MROUND(K46,4)</f>
        <v>56</v>
      </c>
      <c r="N46">
        <f t="shared" si="3"/>
        <v>14</v>
      </c>
    </row>
    <row r="47" spans="1:14" x14ac:dyDescent="0.25">
      <c r="A47" t="s">
        <v>50</v>
      </c>
      <c r="B47">
        <v>40</v>
      </c>
      <c r="C47">
        <v>72</v>
      </c>
      <c r="D47">
        <f t="shared" si="1"/>
        <v>56</v>
      </c>
      <c r="E47" t="s">
        <v>20</v>
      </c>
      <c r="F47" t="s">
        <v>21</v>
      </c>
      <c r="G47">
        <v>40</v>
      </c>
      <c r="H47">
        <v>72</v>
      </c>
      <c r="I47">
        <v>17</v>
      </c>
      <c r="J47">
        <v>32</v>
      </c>
      <c r="K47">
        <f t="shared" si="2"/>
        <v>56</v>
      </c>
      <c r="L47">
        <f t="shared" si="6"/>
        <v>72</v>
      </c>
      <c r="M47">
        <f>+MROUND(K47,4)</f>
        <v>56</v>
      </c>
      <c r="N47">
        <f t="shared" si="3"/>
        <v>14</v>
      </c>
    </row>
    <row r="48" spans="1:14" x14ac:dyDescent="0.25">
      <c r="A48" t="s">
        <v>99</v>
      </c>
      <c r="B48">
        <v>12.857142857142858</v>
      </c>
      <c r="C48">
        <v>17.142857142857142</v>
      </c>
      <c r="D48">
        <f t="shared" si="1"/>
        <v>15</v>
      </c>
      <c r="E48" t="s">
        <v>29</v>
      </c>
      <c r="F48" t="s">
        <v>100</v>
      </c>
      <c r="G48">
        <v>12</v>
      </c>
      <c r="H48">
        <v>18</v>
      </c>
      <c r="I48">
        <v>8</v>
      </c>
      <c r="J48">
        <v>14</v>
      </c>
      <c r="K48">
        <f t="shared" si="2"/>
        <v>15</v>
      </c>
      <c r="L48">
        <f t="shared" si="6"/>
        <v>17</v>
      </c>
      <c r="M48">
        <f>+MROUND(L48,4)</f>
        <v>16</v>
      </c>
      <c r="N48">
        <f t="shared" si="3"/>
        <v>4</v>
      </c>
    </row>
    <row r="49" spans="1:43" x14ac:dyDescent="0.25">
      <c r="A49" t="s">
        <v>101</v>
      </c>
      <c r="B49">
        <v>7.4285714285714288</v>
      </c>
      <c r="C49">
        <v>10</v>
      </c>
      <c r="D49">
        <f t="shared" si="1"/>
        <v>8.7142857142857153</v>
      </c>
      <c r="E49" t="s">
        <v>11</v>
      </c>
      <c r="F49" t="s">
        <v>102</v>
      </c>
      <c r="G49">
        <v>7</v>
      </c>
      <c r="H49">
        <v>10</v>
      </c>
      <c r="I49">
        <v>39</v>
      </c>
      <c r="J49">
        <v>44</v>
      </c>
      <c r="K49">
        <f t="shared" si="2"/>
        <v>9</v>
      </c>
      <c r="L49">
        <f t="shared" si="6"/>
        <v>10</v>
      </c>
      <c r="M49">
        <f>+MROUND(K49,4)</f>
        <v>8</v>
      </c>
      <c r="N49">
        <f t="shared" si="3"/>
        <v>2</v>
      </c>
    </row>
    <row r="50" spans="1:43" x14ac:dyDescent="0.25">
      <c r="A50" t="s">
        <v>51</v>
      </c>
      <c r="B50">
        <f>63/7</f>
        <v>9</v>
      </c>
      <c r="C50">
        <f>88/7</f>
        <v>12.571428571428571</v>
      </c>
      <c r="D50">
        <f t="shared" si="1"/>
        <v>10.785714285714285</v>
      </c>
      <c r="E50" t="s">
        <v>11</v>
      </c>
      <c r="F50" t="s">
        <v>52</v>
      </c>
      <c r="G50">
        <v>63</v>
      </c>
      <c r="H50">
        <v>88</v>
      </c>
      <c r="I50">
        <v>39</v>
      </c>
      <c r="J50">
        <v>16</v>
      </c>
      <c r="K50">
        <f t="shared" si="2"/>
        <v>11</v>
      </c>
      <c r="L50">
        <f t="shared" si="6"/>
        <v>13</v>
      </c>
      <c r="M50">
        <f>+MROUND(K50,4)</f>
        <v>12</v>
      </c>
      <c r="N50">
        <f t="shared" si="3"/>
        <v>3</v>
      </c>
    </row>
    <row r="51" spans="1:43" x14ac:dyDescent="0.25">
      <c r="A51" t="s">
        <v>45</v>
      </c>
      <c r="B51">
        <v>12</v>
      </c>
      <c r="C51">
        <v>13</v>
      </c>
      <c r="D51">
        <f t="shared" si="1"/>
        <v>12.5</v>
      </c>
      <c r="E51" t="s">
        <v>11</v>
      </c>
      <c r="F51" t="s">
        <v>12</v>
      </c>
      <c r="G51">
        <v>12</v>
      </c>
      <c r="H51">
        <v>13</v>
      </c>
      <c r="I51">
        <v>4</v>
      </c>
      <c r="J51">
        <v>48</v>
      </c>
      <c r="K51">
        <f t="shared" si="2"/>
        <v>13</v>
      </c>
      <c r="L51">
        <f t="shared" si="6"/>
        <v>13</v>
      </c>
      <c r="M51">
        <f>+MROUND(L51,4)</f>
        <v>12</v>
      </c>
      <c r="N51">
        <f t="shared" si="3"/>
        <v>3</v>
      </c>
    </row>
    <row r="52" spans="1:43" x14ac:dyDescent="0.25">
      <c r="A52" t="s">
        <v>103</v>
      </c>
      <c r="B52">
        <v>12.857142857142858</v>
      </c>
      <c r="C52">
        <v>27.857142857142858</v>
      </c>
      <c r="D52">
        <f t="shared" si="1"/>
        <v>20.357142857142858</v>
      </c>
      <c r="E52" t="s">
        <v>29</v>
      </c>
      <c r="F52" t="s">
        <v>104</v>
      </c>
      <c r="G52">
        <v>12</v>
      </c>
      <c r="H52">
        <v>28</v>
      </c>
      <c r="I52">
        <v>34</v>
      </c>
      <c r="J52">
        <v>48</v>
      </c>
      <c r="K52">
        <f t="shared" si="2"/>
        <v>20</v>
      </c>
      <c r="L52">
        <f t="shared" si="6"/>
        <v>28</v>
      </c>
      <c r="M52">
        <f>+MROUND(K52,4)</f>
        <v>20</v>
      </c>
      <c r="N52">
        <f t="shared" si="3"/>
        <v>5</v>
      </c>
    </row>
    <row r="53" spans="1:43" x14ac:dyDescent="0.25">
      <c r="A53" t="s">
        <v>53</v>
      </c>
      <c r="B53">
        <v>14.285714285714286</v>
      </c>
      <c r="C53">
        <v>21.428571428571427</v>
      </c>
      <c r="D53">
        <f t="shared" si="1"/>
        <v>17.857142857142858</v>
      </c>
      <c r="E53" t="s">
        <v>11</v>
      </c>
      <c r="F53" t="s">
        <v>12</v>
      </c>
      <c r="G53">
        <v>14</v>
      </c>
      <c r="H53">
        <v>22</v>
      </c>
      <c r="I53">
        <v>4</v>
      </c>
      <c r="J53">
        <v>44</v>
      </c>
      <c r="K53">
        <f t="shared" si="2"/>
        <v>18</v>
      </c>
      <c r="L53">
        <f t="shared" si="6"/>
        <v>21</v>
      </c>
      <c r="M53">
        <f>+MROUND(K53,4)</f>
        <v>20</v>
      </c>
      <c r="N53">
        <f t="shared" si="3"/>
        <v>5</v>
      </c>
    </row>
    <row r="54" spans="1:43" x14ac:dyDescent="0.25">
      <c r="A54" t="s">
        <v>105</v>
      </c>
      <c r="B54">
        <v>13.094285714285714</v>
      </c>
      <c r="C54">
        <v>17.678571428571427</v>
      </c>
      <c r="D54">
        <f t="shared" si="1"/>
        <v>15.386428571428571</v>
      </c>
      <c r="E54" t="s">
        <v>29</v>
      </c>
      <c r="F54" t="s">
        <v>106</v>
      </c>
      <c r="G54">
        <v>13</v>
      </c>
      <c r="H54">
        <v>18</v>
      </c>
      <c r="I54">
        <v>4</v>
      </c>
      <c r="J54">
        <v>40</v>
      </c>
      <c r="K54">
        <f t="shared" si="2"/>
        <v>15</v>
      </c>
      <c r="L54">
        <f t="shared" si="6"/>
        <v>18</v>
      </c>
      <c r="M54">
        <f>+MROUND(L54,4)</f>
        <v>20</v>
      </c>
      <c r="N54">
        <f t="shared" si="3"/>
        <v>5</v>
      </c>
    </row>
    <row r="55" spans="1:43" x14ac:dyDescent="0.25">
      <c r="A55" t="s">
        <v>54</v>
      </c>
      <c r="B55">
        <v>32</v>
      </c>
      <c r="C55">
        <v>96</v>
      </c>
      <c r="D55">
        <f t="shared" si="1"/>
        <v>64</v>
      </c>
      <c r="E55" t="s">
        <v>16</v>
      </c>
      <c r="F55" t="s">
        <v>55</v>
      </c>
      <c r="G55">
        <v>32</v>
      </c>
      <c r="H55">
        <v>96</v>
      </c>
      <c r="I55">
        <v>4</v>
      </c>
      <c r="J55">
        <v>8</v>
      </c>
      <c r="K55">
        <f t="shared" si="2"/>
        <v>64</v>
      </c>
      <c r="L55">
        <f t="shared" si="6"/>
        <v>96</v>
      </c>
      <c r="M55">
        <f>+MROUND(K55,4)</f>
        <v>64</v>
      </c>
      <c r="N55">
        <f t="shared" si="3"/>
        <v>16</v>
      </c>
    </row>
    <row r="56" spans="1:43" x14ac:dyDescent="0.25">
      <c r="A56" t="s">
        <v>107</v>
      </c>
      <c r="B56">
        <v>7.4285714285714288</v>
      </c>
      <c r="C56">
        <v>10.714285714285714</v>
      </c>
      <c r="D56">
        <f t="shared" si="1"/>
        <v>9.0714285714285712</v>
      </c>
      <c r="E56" t="s">
        <v>11</v>
      </c>
      <c r="F56" t="s">
        <v>108</v>
      </c>
      <c r="G56">
        <v>7</v>
      </c>
      <c r="H56">
        <v>11</v>
      </c>
      <c r="I56">
        <v>43</v>
      </c>
      <c r="J56">
        <v>48</v>
      </c>
      <c r="K56">
        <f t="shared" si="2"/>
        <v>9</v>
      </c>
      <c r="L56">
        <f t="shared" si="6"/>
        <v>11</v>
      </c>
      <c r="M56">
        <f>+MROUND(L56,4)</f>
        <v>12</v>
      </c>
      <c r="N56">
        <f t="shared" si="3"/>
        <v>3</v>
      </c>
    </row>
    <row r="58" spans="1:43" x14ac:dyDescent="0.25">
      <c r="C58">
        <v>4.3499999999999996</v>
      </c>
      <c r="D58">
        <v>8.6999999999999993</v>
      </c>
      <c r="E58">
        <v>13.049999999999999</v>
      </c>
      <c r="F58">
        <v>17.399999999999999</v>
      </c>
      <c r="G58">
        <v>21.75</v>
      </c>
      <c r="H58">
        <v>26.099999999999998</v>
      </c>
      <c r="I58">
        <v>30.449999999999996</v>
      </c>
      <c r="J58">
        <v>34.799999999999997</v>
      </c>
      <c r="K58">
        <v>39.15</v>
      </c>
      <c r="L58">
        <v>43.5</v>
      </c>
      <c r="M58">
        <v>47.849999999999994</v>
      </c>
      <c r="N58">
        <v>52.199999999999996</v>
      </c>
    </row>
    <row r="59" spans="1:43" x14ac:dyDescent="0.25">
      <c r="C59">
        <v>1</v>
      </c>
      <c r="D59">
        <v>2</v>
      </c>
      <c r="E59">
        <v>3</v>
      </c>
      <c r="F59">
        <v>4</v>
      </c>
      <c r="G59">
        <v>5</v>
      </c>
      <c r="H59">
        <v>6</v>
      </c>
      <c r="I59">
        <v>7</v>
      </c>
      <c r="J59">
        <v>8</v>
      </c>
      <c r="K59">
        <v>9</v>
      </c>
      <c r="L59">
        <v>10</v>
      </c>
      <c r="M59">
        <v>11</v>
      </c>
      <c r="N59">
        <v>12</v>
      </c>
      <c r="AM59" t="s">
        <v>57</v>
      </c>
      <c r="AN59" t="s">
        <v>109</v>
      </c>
      <c r="AO59" t="s">
        <v>110</v>
      </c>
      <c r="AP59" t="s">
        <v>111</v>
      </c>
      <c r="AQ59" t="s">
        <v>112</v>
      </c>
    </row>
    <row r="60" spans="1:43" x14ac:dyDescent="0.25">
      <c r="A60" t="s">
        <v>59</v>
      </c>
      <c r="L60">
        <v>3</v>
      </c>
      <c r="X60" t="s">
        <v>113</v>
      </c>
      <c r="Y60" t="s">
        <v>59</v>
      </c>
      <c r="Z60" t="s">
        <v>114</v>
      </c>
      <c r="AA60" t="s">
        <v>114</v>
      </c>
      <c r="AB60" t="s">
        <v>114</v>
      </c>
      <c r="AC60" t="s">
        <v>114</v>
      </c>
      <c r="AD60" t="s">
        <v>114</v>
      </c>
      <c r="AE60" t="s">
        <v>114</v>
      </c>
      <c r="AF60" t="s">
        <v>114</v>
      </c>
      <c r="AG60" t="s">
        <v>114</v>
      </c>
      <c r="AH60" t="s">
        <v>114</v>
      </c>
      <c r="AI60">
        <v>43.5</v>
      </c>
      <c r="AJ60" t="s">
        <v>114</v>
      </c>
      <c r="AK60" t="s">
        <v>114</v>
      </c>
      <c r="AM60">
        <v>39</v>
      </c>
      <c r="AN60">
        <v>44</v>
      </c>
      <c r="AO60">
        <v>54</v>
      </c>
      <c r="AP60" t="b">
        <v>0</v>
      </c>
      <c r="AQ60">
        <v>44</v>
      </c>
    </row>
    <row r="61" spans="1:43" x14ac:dyDescent="0.25">
      <c r="A61" t="s">
        <v>10</v>
      </c>
      <c r="K61">
        <v>7</v>
      </c>
      <c r="L61">
        <v>50</v>
      </c>
      <c r="M61">
        <v>8</v>
      </c>
      <c r="N61">
        <v>1</v>
      </c>
      <c r="Y61" t="s">
        <v>10</v>
      </c>
      <c r="Z61" t="s">
        <v>114</v>
      </c>
      <c r="AA61" t="s">
        <v>114</v>
      </c>
      <c r="AB61" t="s">
        <v>114</v>
      </c>
      <c r="AC61" t="s">
        <v>114</v>
      </c>
      <c r="AD61" t="s">
        <v>114</v>
      </c>
      <c r="AE61" t="s">
        <v>114</v>
      </c>
      <c r="AF61" t="s">
        <v>114</v>
      </c>
      <c r="AG61" t="s">
        <v>114</v>
      </c>
      <c r="AH61">
        <v>39.15</v>
      </c>
      <c r="AI61">
        <v>43.5</v>
      </c>
      <c r="AJ61">
        <v>47.849999999999994</v>
      </c>
      <c r="AK61">
        <v>52.199999999999996</v>
      </c>
      <c r="AM61">
        <v>34</v>
      </c>
      <c r="AN61">
        <v>53</v>
      </c>
      <c r="AO61">
        <v>68</v>
      </c>
      <c r="AP61" t="b">
        <v>0</v>
      </c>
      <c r="AQ61">
        <v>53</v>
      </c>
    </row>
    <row r="62" spans="1:43" x14ac:dyDescent="0.25">
      <c r="A62" t="s">
        <v>60</v>
      </c>
      <c r="K62">
        <v>2</v>
      </c>
      <c r="L62">
        <v>2</v>
      </c>
      <c r="Y62" t="s">
        <v>60</v>
      </c>
      <c r="Z62" t="s">
        <v>114</v>
      </c>
      <c r="AA62" t="s">
        <v>114</v>
      </c>
      <c r="AB62" t="s">
        <v>114</v>
      </c>
      <c r="AC62" t="s">
        <v>114</v>
      </c>
      <c r="AD62" t="s">
        <v>114</v>
      </c>
      <c r="AE62" t="s">
        <v>114</v>
      </c>
      <c r="AF62" t="s">
        <v>114</v>
      </c>
      <c r="AG62" t="s">
        <v>114</v>
      </c>
      <c r="AH62">
        <v>39.15</v>
      </c>
      <c r="AI62">
        <v>43.5</v>
      </c>
      <c r="AJ62" t="s">
        <v>114</v>
      </c>
      <c r="AK62" t="s">
        <v>114</v>
      </c>
      <c r="AM62">
        <v>34</v>
      </c>
      <c r="AN62">
        <v>44</v>
      </c>
      <c r="AO62">
        <v>49</v>
      </c>
      <c r="AP62" t="b">
        <v>0</v>
      </c>
      <c r="AQ62">
        <v>44</v>
      </c>
    </row>
    <row r="63" spans="1:43" x14ac:dyDescent="0.25">
      <c r="A63" t="s">
        <v>61</v>
      </c>
      <c r="L63">
        <v>4</v>
      </c>
      <c r="Y63" t="s">
        <v>61</v>
      </c>
      <c r="Z63" t="s">
        <v>114</v>
      </c>
      <c r="AA63" t="s">
        <v>114</v>
      </c>
      <c r="AB63" t="s">
        <v>114</v>
      </c>
      <c r="AC63" t="s">
        <v>114</v>
      </c>
      <c r="AD63" t="s">
        <v>114</v>
      </c>
      <c r="AE63" t="s">
        <v>114</v>
      </c>
      <c r="AF63" t="s">
        <v>114</v>
      </c>
      <c r="AG63" t="s">
        <v>114</v>
      </c>
      <c r="AH63" t="s">
        <v>114</v>
      </c>
      <c r="AI63">
        <v>43.5</v>
      </c>
      <c r="AJ63" t="s">
        <v>114</v>
      </c>
      <c r="AK63" t="s">
        <v>114</v>
      </c>
      <c r="AM63">
        <v>39</v>
      </c>
      <c r="AN63">
        <v>44</v>
      </c>
      <c r="AO63">
        <v>63</v>
      </c>
      <c r="AP63" t="b">
        <v>0</v>
      </c>
      <c r="AQ63">
        <v>44</v>
      </c>
    </row>
    <row r="64" spans="1:43" x14ac:dyDescent="0.25">
      <c r="A64" t="s">
        <v>13</v>
      </c>
      <c r="F64">
        <v>2</v>
      </c>
      <c r="Y64" t="s">
        <v>115</v>
      </c>
      <c r="Z64" t="s">
        <v>114</v>
      </c>
      <c r="AA64" t="s">
        <v>114</v>
      </c>
      <c r="AB64" t="s">
        <v>114</v>
      </c>
      <c r="AC64">
        <v>17.399999999999999</v>
      </c>
      <c r="AD64" t="s">
        <v>114</v>
      </c>
      <c r="AE64" t="s">
        <v>114</v>
      </c>
      <c r="AF64" t="s">
        <v>114</v>
      </c>
      <c r="AG64" t="s">
        <v>114</v>
      </c>
      <c r="AH64" t="s">
        <v>114</v>
      </c>
      <c r="AI64" t="s">
        <v>114</v>
      </c>
      <c r="AJ64" t="s">
        <v>114</v>
      </c>
      <c r="AK64" t="s">
        <v>114</v>
      </c>
      <c r="AM64">
        <v>13</v>
      </c>
      <c r="AN64">
        <v>18</v>
      </c>
      <c r="AO64">
        <v>31</v>
      </c>
      <c r="AP64" t="b">
        <v>0</v>
      </c>
      <c r="AQ64">
        <v>18</v>
      </c>
    </row>
    <row r="65" spans="1:43" x14ac:dyDescent="0.25">
      <c r="A65" t="s">
        <v>63</v>
      </c>
      <c r="H65">
        <v>331</v>
      </c>
      <c r="I65">
        <v>254</v>
      </c>
      <c r="M65">
        <v>138</v>
      </c>
      <c r="Y65" t="s">
        <v>63</v>
      </c>
      <c r="Z65" t="s">
        <v>114</v>
      </c>
      <c r="AA65" t="s">
        <v>114</v>
      </c>
      <c r="AB65" t="s">
        <v>114</v>
      </c>
      <c r="AC65" t="s">
        <v>114</v>
      </c>
      <c r="AD65" t="s">
        <v>114</v>
      </c>
      <c r="AE65">
        <v>26.099999999999998</v>
      </c>
      <c r="AF65">
        <v>30.449999999999996</v>
      </c>
      <c r="AG65" t="s">
        <v>114</v>
      </c>
      <c r="AH65" t="s">
        <v>114</v>
      </c>
      <c r="AI65" t="s">
        <v>114</v>
      </c>
      <c r="AJ65">
        <v>47.849999999999994</v>
      </c>
      <c r="AK65" t="s">
        <v>114</v>
      </c>
      <c r="AM65">
        <v>21</v>
      </c>
      <c r="AN65">
        <v>48</v>
      </c>
      <c r="AO65">
        <v>64</v>
      </c>
      <c r="AP65" t="b">
        <v>0</v>
      </c>
      <c r="AQ65">
        <v>48</v>
      </c>
    </row>
    <row r="66" spans="1:43" x14ac:dyDescent="0.25">
      <c r="A66" t="s">
        <v>66</v>
      </c>
      <c r="K66">
        <v>9</v>
      </c>
      <c r="L66">
        <v>4</v>
      </c>
      <c r="Y66" t="s">
        <v>66</v>
      </c>
      <c r="Z66" t="s">
        <v>114</v>
      </c>
      <c r="AA66" t="s">
        <v>114</v>
      </c>
      <c r="AB66" t="s">
        <v>114</v>
      </c>
      <c r="AC66" t="s">
        <v>114</v>
      </c>
      <c r="AD66" t="s">
        <v>114</v>
      </c>
      <c r="AE66" t="s">
        <v>114</v>
      </c>
      <c r="AF66" t="s">
        <v>114</v>
      </c>
      <c r="AG66" t="s">
        <v>114</v>
      </c>
      <c r="AH66">
        <v>39.15</v>
      </c>
      <c r="AI66">
        <v>43.5</v>
      </c>
      <c r="AJ66" t="s">
        <v>114</v>
      </c>
      <c r="AK66" t="s">
        <v>114</v>
      </c>
      <c r="AM66">
        <v>34</v>
      </c>
      <c r="AN66">
        <v>44</v>
      </c>
      <c r="AO66">
        <v>60</v>
      </c>
      <c r="AP66" t="b">
        <v>0</v>
      </c>
      <c r="AQ66">
        <v>44</v>
      </c>
    </row>
    <row r="67" spans="1:43" x14ac:dyDescent="0.25">
      <c r="A67" s="2" t="s">
        <v>15</v>
      </c>
      <c r="D67">
        <v>336</v>
      </c>
      <c r="E67">
        <v>189</v>
      </c>
      <c r="J67">
        <v>11</v>
      </c>
      <c r="Y67" t="s">
        <v>116</v>
      </c>
      <c r="Z67" t="s">
        <v>114</v>
      </c>
      <c r="AA67">
        <v>8.6999999999999993</v>
      </c>
      <c r="AB67">
        <v>13.049999999999999</v>
      </c>
      <c r="AC67" t="s">
        <v>114</v>
      </c>
      <c r="AD67" t="s">
        <v>114</v>
      </c>
      <c r="AE67" t="s">
        <v>114</v>
      </c>
      <c r="AF67" t="s">
        <v>114</v>
      </c>
      <c r="AG67">
        <v>34.799999999999997</v>
      </c>
      <c r="AH67" t="s">
        <v>114</v>
      </c>
      <c r="AI67" t="s">
        <v>114</v>
      </c>
      <c r="AJ67" t="s">
        <v>114</v>
      </c>
      <c r="AK67" t="s">
        <v>114</v>
      </c>
      <c r="AM67">
        <v>4</v>
      </c>
      <c r="AN67">
        <v>35</v>
      </c>
      <c r="AO67">
        <v>107</v>
      </c>
      <c r="AP67" t="b">
        <v>1</v>
      </c>
      <c r="AQ67">
        <v>32</v>
      </c>
    </row>
    <row r="68" spans="1:43" x14ac:dyDescent="0.25">
      <c r="A68" t="s">
        <v>68</v>
      </c>
      <c r="E68">
        <v>6</v>
      </c>
      <c r="F68">
        <v>5</v>
      </c>
      <c r="G68">
        <v>44</v>
      </c>
      <c r="K68">
        <v>22</v>
      </c>
      <c r="L68">
        <v>1</v>
      </c>
      <c r="Y68" t="s">
        <v>68</v>
      </c>
      <c r="Z68" t="s">
        <v>114</v>
      </c>
      <c r="AA68" t="s">
        <v>114</v>
      </c>
      <c r="AB68">
        <v>13.049999999999999</v>
      </c>
      <c r="AC68">
        <v>17.399999999999999</v>
      </c>
      <c r="AD68">
        <v>21.75</v>
      </c>
      <c r="AE68" t="s">
        <v>114</v>
      </c>
      <c r="AF68" t="s">
        <v>114</v>
      </c>
      <c r="AG68" t="s">
        <v>114</v>
      </c>
      <c r="AH68">
        <v>39.15</v>
      </c>
      <c r="AI68">
        <v>43.5</v>
      </c>
      <c r="AJ68" t="s">
        <v>114</v>
      </c>
      <c r="AK68" t="s">
        <v>114</v>
      </c>
      <c r="AM68">
        <v>8</v>
      </c>
      <c r="AN68">
        <v>44</v>
      </c>
      <c r="AO68">
        <v>60</v>
      </c>
      <c r="AP68" t="b">
        <v>0</v>
      </c>
      <c r="AQ68">
        <v>44</v>
      </c>
    </row>
    <row r="69" spans="1:43" x14ac:dyDescent="0.25">
      <c r="A69" t="s">
        <v>69</v>
      </c>
      <c r="D69">
        <v>115</v>
      </c>
      <c r="E69">
        <v>1</v>
      </c>
      <c r="Y69" t="s">
        <v>69</v>
      </c>
      <c r="Z69" t="s">
        <v>114</v>
      </c>
      <c r="AA69">
        <v>8.6999999999999993</v>
      </c>
      <c r="AB69">
        <v>13.049999999999999</v>
      </c>
      <c r="AC69" t="s">
        <v>114</v>
      </c>
      <c r="AD69" t="s">
        <v>114</v>
      </c>
      <c r="AE69" t="s">
        <v>114</v>
      </c>
      <c r="AF69" t="s">
        <v>114</v>
      </c>
      <c r="AG69" t="s">
        <v>114</v>
      </c>
      <c r="AH69" t="s">
        <v>114</v>
      </c>
      <c r="AI69" t="s">
        <v>114</v>
      </c>
      <c r="AJ69" t="s">
        <v>114</v>
      </c>
      <c r="AK69" t="s">
        <v>114</v>
      </c>
      <c r="AM69">
        <v>4</v>
      </c>
      <c r="AN69">
        <v>14</v>
      </c>
      <c r="AO69">
        <v>66</v>
      </c>
      <c r="AP69" t="b">
        <v>0</v>
      </c>
      <c r="AQ69">
        <v>14</v>
      </c>
    </row>
    <row r="70" spans="1:43" x14ac:dyDescent="0.25">
      <c r="A70" t="s">
        <v>71</v>
      </c>
      <c r="K70">
        <v>9</v>
      </c>
      <c r="L70">
        <v>7</v>
      </c>
      <c r="M70">
        <v>2</v>
      </c>
      <c r="Y70" t="s">
        <v>71</v>
      </c>
      <c r="Z70" t="s">
        <v>114</v>
      </c>
      <c r="AA70" t="s">
        <v>114</v>
      </c>
      <c r="AB70" t="s">
        <v>114</v>
      </c>
      <c r="AC70" t="s">
        <v>114</v>
      </c>
      <c r="AD70" t="s">
        <v>114</v>
      </c>
      <c r="AE70" t="s">
        <v>114</v>
      </c>
      <c r="AF70" t="s">
        <v>114</v>
      </c>
      <c r="AG70" t="s">
        <v>114</v>
      </c>
      <c r="AH70">
        <v>39.15</v>
      </c>
      <c r="AI70">
        <v>43.5</v>
      </c>
      <c r="AJ70">
        <v>47.849999999999994</v>
      </c>
      <c r="AK70" t="s">
        <v>114</v>
      </c>
      <c r="AM70">
        <v>34</v>
      </c>
      <c r="AN70">
        <v>48</v>
      </c>
      <c r="AO70">
        <v>61</v>
      </c>
      <c r="AP70" t="b">
        <v>0</v>
      </c>
      <c r="AQ70">
        <v>48</v>
      </c>
    </row>
    <row r="71" spans="1:43" x14ac:dyDescent="0.25">
      <c r="A71" t="s">
        <v>19</v>
      </c>
      <c r="H71">
        <v>5</v>
      </c>
      <c r="I71">
        <v>1</v>
      </c>
      <c r="J71">
        <v>1</v>
      </c>
      <c r="Y71" t="s">
        <v>19</v>
      </c>
      <c r="Z71" t="s">
        <v>114</v>
      </c>
      <c r="AA71" t="s">
        <v>114</v>
      </c>
      <c r="AB71" t="s">
        <v>114</v>
      </c>
      <c r="AC71" t="s">
        <v>114</v>
      </c>
      <c r="AD71" t="s">
        <v>114</v>
      </c>
      <c r="AE71">
        <v>26.099999999999998</v>
      </c>
      <c r="AF71">
        <v>30.449999999999996</v>
      </c>
      <c r="AG71">
        <v>34.799999999999997</v>
      </c>
      <c r="AH71" t="s">
        <v>114</v>
      </c>
      <c r="AI71" t="s">
        <v>114</v>
      </c>
      <c r="AJ71" t="s">
        <v>114</v>
      </c>
      <c r="AK71" t="s">
        <v>114</v>
      </c>
      <c r="AM71">
        <v>21</v>
      </c>
      <c r="AN71">
        <v>35</v>
      </c>
      <c r="AO71">
        <v>107</v>
      </c>
      <c r="AP71" t="b">
        <v>1</v>
      </c>
      <c r="AQ71">
        <v>32</v>
      </c>
    </row>
    <row r="72" spans="1:43" x14ac:dyDescent="0.25">
      <c r="A72" t="s">
        <v>73</v>
      </c>
      <c r="L72">
        <v>2</v>
      </c>
      <c r="Y72" t="s">
        <v>73</v>
      </c>
      <c r="Z72" t="s">
        <v>114</v>
      </c>
      <c r="AA72" t="s">
        <v>114</v>
      </c>
      <c r="AB72" t="s">
        <v>114</v>
      </c>
      <c r="AC72" t="s">
        <v>114</v>
      </c>
      <c r="AD72" t="s">
        <v>114</v>
      </c>
      <c r="AE72" t="s">
        <v>114</v>
      </c>
      <c r="AF72" t="s">
        <v>114</v>
      </c>
      <c r="AG72" t="s">
        <v>114</v>
      </c>
      <c r="AH72" t="s">
        <v>114</v>
      </c>
      <c r="AI72">
        <v>43.5</v>
      </c>
      <c r="AJ72" t="s">
        <v>114</v>
      </c>
      <c r="AK72" t="s">
        <v>114</v>
      </c>
      <c r="AM72">
        <v>39</v>
      </c>
      <c r="AN72">
        <v>44</v>
      </c>
      <c r="AO72">
        <v>53</v>
      </c>
      <c r="AP72" t="b">
        <v>0</v>
      </c>
      <c r="AQ72">
        <v>44</v>
      </c>
    </row>
    <row r="73" spans="1:43" x14ac:dyDescent="0.25">
      <c r="A73" t="s">
        <v>75</v>
      </c>
      <c r="D73">
        <v>28</v>
      </c>
      <c r="E73">
        <v>193</v>
      </c>
      <c r="M73">
        <v>59</v>
      </c>
      <c r="Y73" t="s">
        <v>75</v>
      </c>
      <c r="Z73" t="s">
        <v>114</v>
      </c>
      <c r="AA73">
        <v>8.6999999999999993</v>
      </c>
      <c r="AB73">
        <v>13.049999999999999</v>
      </c>
      <c r="AC73" t="s">
        <v>114</v>
      </c>
      <c r="AD73" t="s">
        <v>114</v>
      </c>
      <c r="AE73" t="s">
        <v>114</v>
      </c>
      <c r="AF73" t="s">
        <v>114</v>
      </c>
      <c r="AG73" t="s">
        <v>114</v>
      </c>
      <c r="AH73" t="s">
        <v>114</v>
      </c>
      <c r="AI73" t="s">
        <v>114</v>
      </c>
      <c r="AJ73">
        <v>47.849999999999994</v>
      </c>
      <c r="AK73" t="s">
        <v>114</v>
      </c>
      <c r="AM73">
        <v>4</v>
      </c>
      <c r="AN73">
        <v>48</v>
      </c>
      <c r="AO73">
        <v>128</v>
      </c>
      <c r="AP73" t="b">
        <v>1</v>
      </c>
      <c r="AQ73">
        <v>24</v>
      </c>
    </row>
    <row r="74" spans="1:43" x14ac:dyDescent="0.25">
      <c r="A74" t="s">
        <v>76</v>
      </c>
      <c r="L74">
        <v>3</v>
      </c>
      <c r="M74">
        <v>1</v>
      </c>
      <c r="Y74" t="s">
        <v>76</v>
      </c>
      <c r="Z74" t="s">
        <v>114</v>
      </c>
      <c r="AA74" t="s">
        <v>114</v>
      </c>
      <c r="AB74" t="s">
        <v>114</v>
      </c>
      <c r="AC74" t="s">
        <v>114</v>
      </c>
      <c r="AD74" t="s">
        <v>114</v>
      </c>
      <c r="AE74" t="s">
        <v>114</v>
      </c>
      <c r="AF74" t="s">
        <v>114</v>
      </c>
      <c r="AG74" t="s">
        <v>114</v>
      </c>
      <c r="AH74" t="s">
        <v>114</v>
      </c>
      <c r="AI74">
        <v>43.5</v>
      </c>
      <c r="AJ74">
        <v>47.849999999999994</v>
      </c>
      <c r="AK74" t="s">
        <v>114</v>
      </c>
      <c r="AM74">
        <v>39</v>
      </c>
      <c r="AN74">
        <v>48</v>
      </c>
      <c r="AO74">
        <v>63</v>
      </c>
      <c r="AP74" t="b">
        <v>0</v>
      </c>
      <c r="AQ74">
        <v>48</v>
      </c>
    </row>
    <row r="75" spans="1:43" x14ac:dyDescent="0.25">
      <c r="A75" t="s">
        <v>77</v>
      </c>
      <c r="D75">
        <v>2</v>
      </c>
      <c r="E75">
        <v>25</v>
      </c>
      <c r="F75">
        <v>70</v>
      </c>
      <c r="G75">
        <v>17</v>
      </c>
      <c r="Y75" t="s">
        <v>77</v>
      </c>
      <c r="Z75" t="s">
        <v>114</v>
      </c>
      <c r="AA75">
        <v>8.6999999999999993</v>
      </c>
      <c r="AB75">
        <v>13.049999999999999</v>
      </c>
      <c r="AC75">
        <v>17.399999999999999</v>
      </c>
      <c r="AD75">
        <v>21.75</v>
      </c>
      <c r="AE75" t="s">
        <v>114</v>
      </c>
      <c r="AF75" t="s">
        <v>114</v>
      </c>
      <c r="AG75" t="s">
        <v>114</v>
      </c>
      <c r="AH75" t="s">
        <v>114</v>
      </c>
      <c r="AI75" t="s">
        <v>114</v>
      </c>
      <c r="AJ75" t="s">
        <v>114</v>
      </c>
      <c r="AK75" t="s">
        <v>114</v>
      </c>
      <c r="AM75">
        <v>4</v>
      </c>
      <c r="AN75">
        <v>22</v>
      </c>
      <c r="AO75">
        <v>74</v>
      </c>
      <c r="AP75" t="b">
        <v>0</v>
      </c>
      <c r="AQ75">
        <v>22</v>
      </c>
    </row>
    <row r="76" spans="1:43" x14ac:dyDescent="0.25">
      <c r="A76" t="s">
        <v>80</v>
      </c>
      <c r="G76">
        <v>129</v>
      </c>
      <c r="H76">
        <v>1083</v>
      </c>
      <c r="I76">
        <v>3447</v>
      </c>
      <c r="J76">
        <v>535</v>
      </c>
      <c r="Y76" t="s">
        <v>80</v>
      </c>
      <c r="Z76" t="s">
        <v>114</v>
      </c>
      <c r="AA76" t="s">
        <v>114</v>
      </c>
      <c r="AB76" t="s">
        <v>114</v>
      </c>
      <c r="AC76" t="s">
        <v>114</v>
      </c>
      <c r="AD76">
        <v>21.75</v>
      </c>
      <c r="AE76">
        <v>26.099999999999998</v>
      </c>
      <c r="AF76">
        <v>30.449999999999996</v>
      </c>
      <c r="AG76">
        <v>34.799999999999997</v>
      </c>
      <c r="AH76" t="s">
        <v>114</v>
      </c>
      <c r="AI76" t="s">
        <v>114</v>
      </c>
      <c r="AJ76" t="s">
        <v>114</v>
      </c>
      <c r="AK76" t="s">
        <v>114</v>
      </c>
      <c r="AM76">
        <v>17</v>
      </c>
      <c r="AN76">
        <v>35</v>
      </c>
      <c r="AO76">
        <v>87</v>
      </c>
      <c r="AP76" t="b">
        <v>0</v>
      </c>
      <c r="AQ76">
        <v>35</v>
      </c>
    </row>
    <row r="77" spans="1:43" x14ac:dyDescent="0.25">
      <c r="A77" s="2" t="s">
        <v>25</v>
      </c>
      <c r="D77">
        <v>2</v>
      </c>
      <c r="K77">
        <v>1</v>
      </c>
      <c r="Y77" t="s">
        <v>117</v>
      </c>
      <c r="Z77" t="s">
        <v>114</v>
      </c>
      <c r="AA77">
        <v>8.6999999999999993</v>
      </c>
      <c r="AB77" t="s">
        <v>114</v>
      </c>
      <c r="AC77" t="s">
        <v>114</v>
      </c>
      <c r="AD77" t="s">
        <v>114</v>
      </c>
      <c r="AE77" t="s">
        <v>114</v>
      </c>
      <c r="AF77" t="s">
        <v>114</v>
      </c>
      <c r="AG77" t="s">
        <v>114</v>
      </c>
      <c r="AH77">
        <v>39.15</v>
      </c>
      <c r="AI77" t="s">
        <v>114</v>
      </c>
      <c r="AJ77" t="s">
        <v>114</v>
      </c>
      <c r="AK77" t="s">
        <v>114</v>
      </c>
      <c r="AM77">
        <v>4</v>
      </c>
      <c r="AN77">
        <v>40</v>
      </c>
      <c r="AO77">
        <v>144</v>
      </c>
      <c r="AP77" t="b">
        <v>1</v>
      </c>
      <c r="AQ77">
        <v>1</v>
      </c>
    </row>
    <row r="78" spans="1:43" x14ac:dyDescent="0.25">
      <c r="A78" s="2" t="s">
        <v>22</v>
      </c>
      <c r="E78">
        <v>4</v>
      </c>
      <c r="G78">
        <v>12</v>
      </c>
      <c r="K78">
        <v>5</v>
      </c>
      <c r="Y78" t="s">
        <v>118</v>
      </c>
      <c r="Z78" t="s">
        <v>114</v>
      </c>
      <c r="AA78" t="s">
        <v>114</v>
      </c>
      <c r="AB78">
        <v>13.049999999999999</v>
      </c>
      <c r="AC78" t="s">
        <v>114</v>
      </c>
      <c r="AD78">
        <v>21.75</v>
      </c>
      <c r="AE78" t="s">
        <v>114</v>
      </c>
      <c r="AF78" t="s">
        <v>114</v>
      </c>
      <c r="AG78" t="s">
        <v>114</v>
      </c>
      <c r="AH78">
        <v>39.15</v>
      </c>
      <c r="AI78" t="s">
        <v>114</v>
      </c>
      <c r="AJ78" t="s">
        <v>114</v>
      </c>
      <c r="AK78" t="s">
        <v>114</v>
      </c>
      <c r="AM78">
        <v>8</v>
      </c>
      <c r="AN78">
        <v>40</v>
      </c>
      <c r="AO78">
        <v>60</v>
      </c>
      <c r="AP78" t="b">
        <v>0</v>
      </c>
      <c r="AQ78">
        <v>40</v>
      </c>
    </row>
    <row r="79" spans="1:43" x14ac:dyDescent="0.25">
      <c r="A79" s="2" t="s">
        <v>23</v>
      </c>
      <c r="E79">
        <v>1</v>
      </c>
      <c r="G79">
        <v>2</v>
      </c>
      <c r="K79">
        <v>2</v>
      </c>
      <c r="Y79" t="s">
        <v>119</v>
      </c>
      <c r="Z79" t="s">
        <v>114</v>
      </c>
      <c r="AA79" t="s">
        <v>114</v>
      </c>
      <c r="AB79">
        <v>13.049999999999999</v>
      </c>
      <c r="AC79" t="s">
        <v>114</v>
      </c>
      <c r="AD79">
        <v>21.75</v>
      </c>
      <c r="AE79" t="s">
        <v>114</v>
      </c>
      <c r="AF79" t="s">
        <v>114</v>
      </c>
      <c r="AG79" t="s">
        <v>114</v>
      </c>
      <c r="AH79">
        <v>39.15</v>
      </c>
      <c r="AI79" t="s">
        <v>114</v>
      </c>
      <c r="AJ79" t="s">
        <v>114</v>
      </c>
      <c r="AK79" t="s">
        <v>114</v>
      </c>
      <c r="AM79">
        <v>8</v>
      </c>
      <c r="AN79">
        <v>40</v>
      </c>
      <c r="AO79">
        <v>51</v>
      </c>
      <c r="AP79" t="b">
        <v>0</v>
      </c>
      <c r="AQ79">
        <v>40</v>
      </c>
    </row>
    <row r="80" spans="1:43" x14ac:dyDescent="0.25">
      <c r="A80" t="s">
        <v>24</v>
      </c>
      <c r="K80">
        <v>1</v>
      </c>
      <c r="L80">
        <v>1</v>
      </c>
      <c r="M80">
        <v>1</v>
      </c>
      <c r="Y80" t="s">
        <v>24</v>
      </c>
      <c r="Z80" t="s">
        <v>114</v>
      </c>
      <c r="AA80" t="s">
        <v>114</v>
      </c>
      <c r="AB80" t="s">
        <v>114</v>
      </c>
      <c r="AC80" t="s">
        <v>114</v>
      </c>
      <c r="AD80" t="s">
        <v>114</v>
      </c>
      <c r="AE80" t="s">
        <v>114</v>
      </c>
      <c r="AF80" t="s">
        <v>114</v>
      </c>
      <c r="AG80" t="s">
        <v>114</v>
      </c>
      <c r="AH80">
        <v>39.15</v>
      </c>
      <c r="AI80">
        <v>43.5</v>
      </c>
      <c r="AJ80">
        <v>47.849999999999994</v>
      </c>
      <c r="AK80" t="s">
        <v>114</v>
      </c>
      <c r="AM80">
        <v>34</v>
      </c>
      <c r="AN80">
        <v>48</v>
      </c>
      <c r="AO80">
        <v>57</v>
      </c>
      <c r="AP80" t="b">
        <v>0</v>
      </c>
      <c r="AQ80">
        <v>48</v>
      </c>
    </row>
    <row r="81" spans="1:43" x14ac:dyDescent="0.25">
      <c r="A81" t="s">
        <v>81</v>
      </c>
      <c r="L81">
        <v>1</v>
      </c>
      <c r="Y81" t="s">
        <v>81</v>
      </c>
      <c r="Z81" t="s">
        <v>114</v>
      </c>
      <c r="AA81" t="s">
        <v>114</v>
      </c>
      <c r="AB81" t="s">
        <v>114</v>
      </c>
      <c r="AC81" t="s">
        <v>114</v>
      </c>
      <c r="AD81" t="s">
        <v>114</v>
      </c>
      <c r="AE81" t="s">
        <v>114</v>
      </c>
      <c r="AF81" t="s">
        <v>114</v>
      </c>
      <c r="AG81" t="s">
        <v>114</v>
      </c>
      <c r="AH81" t="s">
        <v>114</v>
      </c>
      <c r="AI81">
        <v>43.5</v>
      </c>
      <c r="AJ81" t="s">
        <v>114</v>
      </c>
      <c r="AK81" t="s">
        <v>114</v>
      </c>
      <c r="AM81">
        <v>39</v>
      </c>
      <c r="AN81">
        <v>44</v>
      </c>
      <c r="AO81">
        <v>55</v>
      </c>
      <c r="AP81" t="b">
        <v>0</v>
      </c>
      <c r="AQ81">
        <v>44</v>
      </c>
    </row>
    <row r="82" spans="1:43" x14ac:dyDescent="0.25">
      <c r="A82" t="s">
        <v>83</v>
      </c>
      <c r="J82">
        <v>13</v>
      </c>
      <c r="K82">
        <v>1</v>
      </c>
      <c r="L82">
        <v>4</v>
      </c>
      <c r="Y82" t="s">
        <v>83</v>
      </c>
      <c r="Z82" t="s">
        <v>114</v>
      </c>
      <c r="AA82" t="s">
        <v>114</v>
      </c>
      <c r="AB82" t="s">
        <v>114</v>
      </c>
      <c r="AC82" t="s">
        <v>114</v>
      </c>
      <c r="AD82" t="s">
        <v>114</v>
      </c>
      <c r="AE82" t="s">
        <v>114</v>
      </c>
      <c r="AF82" t="s">
        <v>114</v>
      </c>
      <c r="AG82">
        <v>34.799999999999997</v>
      </c>
      <c r="AH82">
        <v>39.15</v>
      </c>
      <c r="AI82">
        <v>43.5</v>
      </c>
      <c r="AJ82" t="s">
        <v>114</v>
      </c>
      <c r="AK82" t="s">
        <v>114</v>
      </c>
      <c r="AM82">
        <v>30</v>
      </c>
      <c r="AN82">
        <v>44</v>
      </c>
      <c r="AO82">
        <v>91</v>
      </c>
      <c r="AP82" t="b">
        <v>0</v>
      </c>
      <c r="AQ82">
        <v>44</v>
      </c>
    </row>
    <row r="83" spans="1:43" x14ac:dyDescent="0.25">
      <c r="A83" t="s">
        <v>85</v>
      </c>
      <c r="J83">
        <v>1</v>
      </c>
      <c r="Y83" t="s">
        <v>85</v>
      </c>
      <c r="Z83" t="s">
        <v>114</v>
      </c>
      <c r="AA83" t="s">
        <v>114</v>
      </c>
      <c r="AB83" t="s">
        <v>114</v>
      </c>
      <c r="AC83" t="s">
        <v>114</v>
      </c>
      <c r="AD83" t="s">
        <v>114</v>
      </c>
      <c r="AE83" t="s">
        <v>114</v>
      </c>
      <c r="AF83" t="s">
        <v>114</v>
      </c>
      <c r="AG83">
        <v>34.799999999999997</v>
      </c>
      <c r="AH83" t="s">
        <v>114</v>
      </c>
      <c r="AI83" t="s">
        <v>114</v>
      </c>
      <c r="AJ83" t="s">
        <v>114</v>
      </c>
      <c r="AK83" t="s">
        <v>114</v>
      </c>
      <c r="AM83">
        <v>30</v>
      </c>
      <c r="AN83">
        <v>35</v>
      </c>
      <c r="AO83">
        <v>42</v>
      </c>
      <c r="AP83" t="b">
        <v>0</v>
      </c>
      <c r="AQ83">
        <v>35</v>
      </c>
    </row>
    <row r="84" spans="1:43" x14ac:dyDescent="0.25">
      <c r="A84" s="2" t="s">
        <v>31</v>
      </c>
      <c r="E84">
        <v>124</v>
      </c>
      <c r="F84">
        <v>6</v>
      </c>
      <c r="G84">
        <v>742</v>
      </c>
      <c r="H84">
        <v>39</v>
      </c>
      <c r="I84">
        <v>6</v>
      </c>
      <c r="J84">
        <v>5</v>
      </c>
      <c r="K84">
        <v>243</v>
      </c>
      <c r="Y84" t="s">
        <v>120</v>
      </c>
      <c r="Z84" t="s">
        <v>114</v>
      </c>
      <c r="AA84" t="s">
        <v>114</v>
      </c>
      <c r="AB84">
        <v>13.049999999999999</v>
      </c>
      <c r="AC84">
        <v>17.399999999999999</v>
      </c>
      <c r="AD84">
        <v>21.75</v>
      </c>
      <c r="AE84">
        <v>26.099999999999998</v>
      </c>
      <c r="AF84">
        <v>30.449999999999996</v>
      </c>
      <c r="AG84">
        <v>34.799999999999997</v>
      </c>
      <c r="AH84">
        <v>39.15</v>
      </c>
      <c r="AI84" t="s">
        <v>114</v>
      </c>
      <c r="AJ84" t="s">
        <v>114</v>
      </c>
      <c r="AK84" t="s">
        <v>114</v>
      </c>
      <c r="AM84">
        <v>8</v>
      </c>
      <c r="AN84">
        <v>40</v>
      </c>
      <c r="AO84">
        <v>58</v>
      </c>
      <c r="AP84" t="b">
        <v>0</v>
      </c>
      <c r="AQ84">
        <v>40</v>
      </c>
    </row>
    <row r="85" spans="1:43" x14ac:dyDescent="0.25">
      <c r="A85" t="s">
        <v>87</v>
      </c>
      <c r="L85">
        <v>13</v>
      </c>
      <c r="N85">
        <v>1</v>
      </c>
      <c r="Y85" t="s">
        <v>87</v>
      </c>
      <c r="Z85" t="s">
        <v>114</v>
      </c>
      <c r="AA85" t="s">
        <v>114</v>
      </c>
      <c r="AB85" t="s">
        <v>114</v>
      </c>
      <c r="AC85" t="s">
        <v>114</v>
      </c>
      <c r="AD85" t="s">
        <v>114</v>
      </c>
      <c r="AE85" t="s">
        <v>114</v>
      </c>
      <c r="AF85" t="s">
        <v>114</v>
      </c>
      <c r="AG85" t="s">
        <v>114</v>
      </c>
      <c r="AH85" t="s">
        <v>114</v>
      </c>
      <c r="AI85">
        <v>43.5</v>
      </c>
      <c r="AJ85" t="s">
        <v>114</v>
      </c>
      <c r="AK85">
        <v>52.199999999999996</v>
      </c>
      <c r="AM85">
        <v>39</v>
      </c>
      <c r="AN85">
        <v>53</v>
      </c>
      <c r="AO85">
        <v>85</v>
      </c>
      <c r="AP85" t="b">
        <v>0</v>
      </c>
      <c r="AQ85">
        <v>53</v>
      </c>
    </row>
    <row r="86" spans="1:43" x14ac:dyDescent="0.25">
      <c r="A86" t="s">
        <v>33</v>
      </c>
      <c r="I86">
        <v>1</v>
      </c>
      <c r="J86">
        <v>1</v>
      </c>
      <c r="K86">
        <v>8</v>
      </c>
      <c r="L86">
        <v>40</v>
      </c>
      <c r="M86">
        <v>33</v>
      </c>
      <c r="N86">
        <v>4</v>
      </c>
      <c r="Y86" t="s">
        <v>33</v>
      </c>
      <c r="Z86" t="s">
        <v>114</v>
      </c>
      <c r="AA86" t="s">
        <v>114</v>
      </c>
      <c r="AB86" t="s">
        <v>114</v>
      </c>
      <c r="AC86" t="s">
        <v>114</v>
      </c>
      <c r="AD86" t="s">
        <v>114</v>
      </c>
      <c r="AE86" t="s">
        <v>114</v>
      </c>
      <c r="AF86">
        <v>30.449999999999996</v>
      </c>
      <c r="AG86">
        <v>34.799999999999997</v>
      </c>
      <c r="AH86">
        <v>39.15</v>
      </c>
      <c r="AI86">
        <v>43.5</v>
      </c>
      <c r="AJ86">
        <v>47.849999999999994</v>
      </c>
      <c r="AK86">
        <v>52.199999999999996</v>
      </c>
      <c r="AM86">
        <v>26</v>
      </c>
      <c r="AN86">
        <v>53</v>
      </c>
      <c r="AO86">
        <v>71</v>
      </c>
      <c r="AP86" t="b">
        <v>0</v>
      </c>
      <c r="AQ86">
        <v>53</v>
      </c>
    </row>
    <row r="87" spans="1:43" x14ac:dyDescent="0.25">
      <c r="A87" t="s">
        <v>89</v>
      </c>
      <c r="L87">
        <v>1</v>
      </c>
      <c r="Y87" t="s">
        <v>89</v>
      </c>
      <c r="Z87" t="s">
        <v>114</v>
      </c>
      <c r="AA87" t="s">
        <v>114</v>
      </c>
      <c r="AB87" t="s">
        <v>114</v>
      </c>
      <c r="AC87" t="s">
        <v>114</v>
      </c>
      <c r="AD87" t="s">
        <v>114</v>
      </c>
      <c r="AE87" t="s">
        <v>114</v>
      </c>
      <c r="AF87" t="s">
        <v>114</v>
      </c>
      <c r="AG87" t="s">
        <v>114</v>
      </c>
      <c r="AH87" t="s">
        <v>114</v>
      </c>
      <c r="AI87">
        <v>43.5</v>
      </c>
      <c r="AJ87" t="s">
        <v>114</v>
      </c>
      <c r="AK87" t="s">
        <v>114</v>
      </c>
      <c r="AM87">
        <v>39</v>
      </c>
      <c r="AN87">
        <v>44</v>
      </c>
      <c r="AO87">
        <v>92</v>
      </c>
      <c r="AP87" t="b">
        <v>0</v>
      </c>
      <c r="AQ87">
        <v>44</v>
      </c>
    </row>
    <row r="88" spans="1:43" x14ac:dyDescent="0.25">
      <c r="A88" s="2" t="s">
        <v>34</v>
      </c>
      <c r="M88">
        <v>1</v>
      </c>
      <c r="Y88" t="s">
        <v>121</v>
      </c>
      <c r="Z88" t="s">
        <v>114</v>
      </c>
      <c r="AA88" t="s">
        <v>114</v>
      </c>
      <c r="AB88" t="s">
        <v>114</v>
      </c>
      <c r="AC88" t="s">
        <v>114</v>
      </c>
      <c r="AD88" t="s">
        <v>114</v>
      </c>
      <c r="AE88" t="s">
        <v>114</v>
      </c>
      <c r="AF88" t="s">
        <v>114</v>
      </c>
      <c r="AG88" t="s">
        <v>114</v>
      </c>
      <c r="AH88" t="s">
        <v>114</v>
      </c>
      <c r="AI88" t="s">
        <v>114</v>
      </c>
      <c r="AJ88">
        <v>47.849999999999994</v>
      </c>
      <c r="AK88" t="s">
        <v>114</v>
      </c>
      <c r="AM88">
        <v>43</v>
      </c>
      <c r="AN88">
        <v>48</v>
      </c>
      <c r="AO88">
        <v>58</v>
      </c>
      <c r="AP88" t="b">
        <v>0</v>
      </c>
      <c r="AQ88">
        <v>48</v>
      </c>
    </row>
    <row r="89" spans="1:43" x14ac:dyDescent="0.25">
      <c r="A89" t="s">
        <v>35</v>
      </c>
      <c r="J89">
        <v>8</v>
      </c>
      <c r="K89">
        <v>61</v>
      </c>
      <c r="L89">
        <v>18</v>
      </c>
      <c r="M89">
        <v>1</v>
      </c>
      <c r="Y89" t="s">
        <v>35</v>
      </c>
      <c r="Z89" t="s">
        <v>114</v>
      </c>
      <c r="AA89" t="s">
        <v>114</v>
      </c>
      <c r="AB89" t="s">
        <v>114</v>
      </c>
      <c r="AC89" t="s">
        <v>114</v>
      </c>
      <c r="AD89" t="s">
        <v>114</v>
      </c>
      <c r="AE89" t="s">
        <v>114</v>
      </c>
      <c r="AF89" t="s">
        <v>114</v>
      </c>
      <c r="AG89">
        <v>34.799999999999997</v>
      </c>
      <c r="AH89">
        <v>39.15</v>
      </c>
      <c r="AI89">
        <v>43.5</v>
      </c>
      <c r="AJ89">
        <v>47.849999999999994</v>
      </c>
      <c r="AK89" t="s">
        <v>114</v>
      </c>
      <c r="AM89">
        <v>30</v>
      </c>
      <c r="AN89">
        <v>48</v>
      </c>
      <c r="AO89">
        <v>104</v>
      </c>
      <c r="AP89" t="b">
        <v>0</v>
      </c>
      <c r="AQ89">
        <v>48</v>
      </c>
    </row>
    <row r="90" spans="1:43" x14ac:dyDescent="0.25">
      <c r="A90" s="2" t="s">
        <v>28</v>
      </c>
      <c r="G90">
        <v>1008</v>
      </c>
      <c r="H90">
        <v>261</v>
      </c>
      <c r="K90">
        <v>484</v>
      </c>
      <c r="L90">
        <v>1003</v>
      </c>
      <c r="M90">
        <v>313</v>
      </c>
      <c r="N90">
        <v>479</v>
      </c>
      <c r="Y90" t="s">
        <v>90</v>
      </c>
      <c r="Z90" t="s">
        <v>114</v>
      </c>
      <c r="AA90" t="s">
        <v>114</v>
      </c>
      <c r="AB90" t="s">
        <v>114</v>
      </c>
      <c r="AC90" t="s">
        <v>114</v>
      </c>
      <c r="AD90">
        <v>21.75</v>
      </c>
      <c r="AE90">
        <v>26.099999999999998</v>
      </c>
      <c r="AF90" t="s">
        <v>114</v>
      </c>
      <c r="AG90" t="s">
        <v>114</v>
      </c>
      <c r="AH90">
        <v>39.15</v>
      </c>
      <c r="AI90">
        <v>43.5</v>
      </c>
      <c r="AJ90">
        <v>47.849999999999994</v>
      </c>
      <c r="AK90">
        <v>52.199999999999996</v>
      </c>
      <c r="AM90">
        <v>17</v>
      </c>
      <c r="AN90">
        <v>53</v>
      </c>
      <c r="AO90">
        <v>65</v>
      </c>
      <c r="AP90" t="b">
        <v>0</v>
      </c>
      <c r="AQ90">
        <v>53</v>
      </c>
    </row>
    <row r="91" spans="1:43" x14ac:dyDescent="0.25">
      <c r="A91" t="s">
        <v>122</v>
      </c>
      <c r="G91">
        <v>471</v>
      </c>
      <c r="H91">
        <v>133</v>
      </c>
      <c r="I91">
        <v>2</v>
      </c>
      <c r="K91">
        <v>163</v>
      </c>
      <c r="L91">
        <v>472</v>
      </c>
      <c r="M91">
        <v>141</v>
      </c>
      <c r="N91">
        <v>160</v>
      </c>
      <c r="Y91" t="s">
        <v>122</v>
      </c>
      <c r="Z91" t="s">
        <v>114</v>
      </c>
      <c r="AA91" t="s">
        <v>114</v>
      </c>
      <c r="AB91" t="s">
        <v>114</v>
      </c>
      <c r="AC91" t="s">
        <v>114</v>
      </c>
      <c r="AD91">
        <v>21.75</v>
      </c>
      <c r="AE91">
        <v>26.099999999999998</v>
      </c>
      <c r="AF91">
        <v>30.449999999999996</v>
      </c>
      <c r="AG91" t="s">
        <v>114</v>
      </c>
      <c r="AH91">
        <v>39.15</v>
      </c>
      <c r="AI91">
        <v>43.5</v>
      </c>
      <c r="AJ91">
        <v>47.849999999999994</v>
      </c>
      <c r="AK91">
        <v>52.199999999999996</v>
      </c>
      <c r="AM91">
        <v>17</v>
      </c>
      <c r="AN91">
        <v>53</v>
      </c>
      <c r="AO91">
        <v>65</v>
      </c>
      <c r="AP91" t="b">
        <v>0</v>
      </c>
      <c r="AQ91">
        <v>53</v>
      </c>
    </row>
    <row r="92" spans="1:43" x14ac:dyDescent="0.25">
      <c r="A92" s="2" t="s">
        <v>37</v>
      </c>
      <c r="I92">
        <v>1</v>
      </c>
      <c r="J92">
        <v>8</v>
      </c>
      <c r="K92">
        <v>20</v>
      </c>
      <c r="L92">
        <v>4</v>
      </c>
      <c r="Y92" t="s">
        <v>123</v>
      </c>
      <c r="Z92" t="s">
        <v>114</v>
      </c>
      <c r="AA92" t="s">
        <v>114</v>
      </c>
      <c r="AB92" t="s">
        <v>114</v>
      </c>
      <c r="AC92" t="s">
        <v>114</v>
      </c>
      <c r="AD92" t="s">
        <v>114</v>
      </c>
      <c r="AE92" t="s">
        <v>114</v>
      </c>
      <c r="AF92">
        <v>30.449999999999996</v>
      </c>
      <c r="AG92">
        <v>34.799999999999997</v>
      </c>
      <c r="AH92">
        <v>39.15</v>
      </c>
      <c r="AI92">
        <v>43.5</v>
      </c>
      <c r="AJ92" t="s">
        <v>114</v>
      </c>
      <c r="AK92" t="s">
        <v>114</v>
      </c>
      <c r="AM92">
        <v>26</v>
      </c>
      <c r="AN92">
        <v>44</v>
      </c>
      <c r="AO92">
        <v>70</v>
      </c>
      <c r="AP92" t="b">
        <v>0</v>
      </c>
      <c r="AQ92">
        <v>44</v>
      </c>
    </row>
    <row r="93" spans="1:43" x14ac:dyDescent="0.25">
      <c r="A93" t="s">
        <v>91</v>
      </c>
      <c r="K93">
        <v>5</v>
      </c>
      <c r="L93">
        <v>15</v>
      </c>
      <c r="M93">
        <v>3</v>
      </c>
      <c r="Y93" t="s">
        <v>91</v>
      </c>
      <c r="Z93" t="s">
        <v>114</v>
      </c>
      <c r="AA93" t="s">
        <v>114</v>
      </c>
      <c r="AB93" t="s">
        <v>114</v>
      </c>
      <c r="AC93" t="s">
        <v>114</v>
      </c>
      <c r="AD93" t="s">
        <v>114</v>
      </c>
      <c r="AE93" t="s">
        <v>114</v>
      </c>
      <c r="AF93" t="s">
        <v>114</v>
      </c>
      <c r="AG93" t="s">
        <v>114</v>
      </c>
      <c r="AH93">
        <v>39.15</v>
      </c>
      <c r="AI93">
        <v>43.5</v>
      </c>
      <c r="AJ93">
        <v>47.849999999999994</v>
      </c>
      <c r="AK93" t="s">
        <v>114</v>
      </c>
      <c r="AM93">
        <v>34</v>
      </c>
      <c r="AN93">
        <v>48</v>
      </c>
      <c r="AO93">
        <v>61</v>
      </c>
      <c r="AP93" t="b">
        <v>0</v>
      </c>
      <c r="AQ93">
        <v>48</v>
      </c>
    </row>
    <row r="94" spans="1:43" x14ac:dyDescent="0.25">
      <c r="A94" t="s">
        <v>92</v>
      </c>
      <c r="D94">
        <v>392</v>
      </c>
      <c r="E94">
        <v>38</v>
      </c>
      <c r="G94">
        <v>1</v>
      </c>
      <c r="K94">
        <v>146</v>
      </c>
      <c r="Y94" t="s">
        <v>92</v>
      </c>
      <c r="Z94" t="s">
        <v>114</v>
      </c>
      <c r="AA94">
        <v>8.6999999999999993</v>
      </c>
      <c r="AB94">
        <v>13.049999999999999</v>
      </c>
      <c r="AC94" t="s">
        <v>114</v>
      </c>
      <c r="AD94">
        <v>21.75</v>
      </c>
      <c r="AE94" t="s">
        <v>114</v>
      </c>
      <c r="AF94" t="s">
        <v>114</v>
      </c>
      <c r="AG94" t="s">
        <v>114</v>
      </c>
      <c r="AH94">
        <v>39.15</v>
      </c>
      <c r="AI94" t="s">
        <v>114</v>
      </c>
      <c r="AJ94" t="s">
        <v>114</v>
      </c>
      <c r="AK94" t="s">
        <v>114</v>
      </c>
      <c r="AM94">
        <v>4</v>
      </c>
      <c r="AN94">
        <v>40</v>
      </c>
      <c r="AO94">
        <v>56</v>
      </c>
      <c r="AP94" t="b">
        <v>0</v>
      </c>
      <c r="AQ94">
        <v>40</v>
      </c>
    </row>
    <row r="95" spans="1:43" x14ac:dyDescent="0.25">
      <c r="A95" s="2" t="s">
        <v>39</v>
      </c>
      <c r="D95">
        <v>2</v>
      </c>
      <c r="E95">
        <v>10</v>
      </c>
      <c r="F95">
        <v>13</v>
      </c>
      <c r="G95">
        <v>2</v>
      </c>
      <c r="Y95" t="s">
        <v>124</v>
      </c>
      <c r="Z95" t="s">
        <v>114</v>
      </c>
      <c r="AA95">
        <v>8.6999999999999993</v>
      </c>
      <c r="AB95">
        <v>13.049999999999999</v>
      </c>
      <c r="AC95">
        <v>17.399999999999999</v>
      </c>
      <c r="AD95">
        <v>21.75</v>
      </c>
      <c r="AE95" t="s">
        <v>114</v>
      </c>
      <c r="AF95" t="s">
        <v>114</v>
      </c>
      <c r="AG95" t="s">
        <v>114</v>
      </c>
      <c r="AH95" t="s">
        <v>114</v>
      </c>
      <c r="AI95" t="s">
        <v>114</v>
      </c>
      <c r="AJ95" t="s">
        <v>114</v>
      </c>
      <c r="AK95" t="s">
        <v>114</v>
      </c>
      <c r="AM95">
        <v>4</v>
      </c>
      <c r="AN95">
        <v>22</v>
      </c>
      <c r="AO95">
        <v>54</v>
      </c>
      <c r="AP95" t="b">
        <v>0</v>
      </c>
      <c r="AQ95">
        <v>22</v>
      </c>
    </row>
    <row r="96" spans="1:43" x14ac:dyDescent="0.25">
      <c r="A96" t="s">
        <v>94</v>
      </c>
      <c r="I96">
        <v>1</v>
      </c>
      <c r="J96">
        <v>47</v>
      </c>
      <c r="K96">
        <v>11</v>
      </c>
      <c r="L96">
        <v>1</v>
      </c>
      <c r="Y96" t="s">
        <v>94</v>
      </c>
      <c r="Z96" t="s">
        <v>114</v>
      </c>
      <c r="AA96" t="s">
        <v>114</v>
      </c>
      <c r="AB96" t="s">
        <v>114</v>
      </c>
      <c r="AC96" t="s">
        <v>114</v>
      </c>
      <c r="AD96" t="s">
        <v>114</v>
      </c>
      <c r="AE96" t="s">
        <v>114</v>
      </c>
      <c r="AF96">
        <v>30.449999999999996</v>
      </c>
      <c r="AG96">
        <v>34.799999999999997</v>
      </c>
      <c r="AH96">
        <v>39.15</v>
      </c>
      <c r="AI96">
        <v>43.5</v>
      </c>
      <c r="AJ96" t="s">
        <v>114</v>
      </c>
      <c r="AK96" t="s">
        <v>114</v>
      </c>
      <c r="AM96">
        <v>26</v>
      </c>
      <c r="AN96">
        <v>44</v>
      </c>
      <c r="AO96">
        <v>76</v>
      </c>
      <c r="AP96" t="b">
        <v>0</v>
      </c>
      <c r="AQ96">
        <v>44</v>
      </c>
    </row>
    <row r="97" spans="1:43" x14ac:dyDescent="0.25">
      <c r="A97" s="2" t="s">
        <v>41</v>
      </c>
      <c r="C97">
        <v>1</v>
      </c>
      <c r="E97">
        <v>7</v>
      </c>
      <c r="G97">
        <v>1</v>
      </c>
      <c r="H97">
        <v>41</v>
      </c>
      <c r="I97">
        <v>1</v>
      </c>
      <c r="J97">
        <v>14</v>
      </c>
      <c r="K97">
        <v>867</v>
      </c>
      <c r="M97">
        <v>82</v>
      </c>
      <c r="Y97" t="s">
        <v>125</v>
      </c>
      <c r="Z97">
        <v>4.3499999999999996</v>
      </c>
      <c r="AA97" t="s">
        <v>114</v>
      </c>
      <c r="AB97">
        <v>13.049999999999999</v>
      </c>
      <c r="AC97" t="s">
        <v>114</v>
      </c>
      <c r="AD97">
        <v>21.75</v>
      </c>
      <c r="AE97">
        <v>26.099999999999998</v>
      </c>
      <c r="AF97">
        <v>30.449999999999996</v>
      </c>
      <c r="AG97">
        <v>34.799999999999997</v>
      </c>
      <c r="AH97">
        <v>39.15</v>
      </c>
      <c r="AI97" t="s">
        <v>114</v>
      </c>
      <c r="AJ97">
        <v>47.849999999999994</v>
      </c>
      <c r="AK97" t="s">
        <v>114</v>
      </c>
      <c r="AM97">
        <v>1</v>
      </c>
      <c r="AN97">
        <v>48</v>
      </c>
      <c r="AO97">
        <v>70</v>
      </c>
      <c r="AP97" t="b">
        <v>0</v>
      </c>
      <c r="AQ97">
        <v>48</v>
      </c>
    </row>
    <row r="98" spans="1:43" x14ac:dyDescent="0.25">
      <c r="A98" t="s">
        <v>95</v>
      </c>
      <c r="K98">
        <v>1</v>
      </c>
      <c r="L98">
        <v>78</v>
      </c>
      <c r="M98">
        <v>4</v>
      </c>
      <c r="Y98" t="s">
        <v>95</v>
      </c>
      <c r="Z98" t="s">
        <v>114</v>
      </c>
      <c r="AA98" t="s">
        <v>114</v>
      </c>
      <c r="AB98" t="s">
        <v>114</v>
      </c>
      <c r="AC98" t="s">
        <v>114</v>
      </c>
      <c r="AD98" t="s">
        <v>114</v>
      </c>
      <c r="AE98" t="s">
        <v>114</v>
      </c>
      <c r="AF98" t="s">
        <v>114</v>
      </c>
      <c r="AG98" t="s">
        <v>114</v>
      </c>
      <c r="AH98">
        <v>39.15</v>
      </c>
      <c r="AI98">
        <v>43.5</v>
      </c>
      <c r="AJ98">
        <v>47.849999999999994</v>
      </c>
      <c r="AK98" t="s">
        <v>114</v>
      </c>
      <c r="AM98">
        <v>34</v>
      </c>
      <c r="AN98">
        <v>48</v>
      </c>
      <c r="AO98">
        <v>80</v>
      </c>
      <c r="AP98" t="b">
        <v>0</v>
      </c>
      <c r="AQ98">
        <v>48</v>
      </c>
    </row>
    <row r="99" spans="1:43" x14ac:dyDescent="0.25">
      <c r="A99" s="2" t="s">
        <v>43</v>
      </c>
      <c r="G99">
        <v>2</v>
      </c>
      <c r="H99">
        <v>52</v>
      </c>
      <c r="I99">
        <v>91</v>
      </c>
      <c r="J99">
        <v>55</v>
      </c>
      <c r="Y99" t="s">
        <v>126</v>
      </c>
      <c r="Z99" t="s">
        <v>114</v>
      </c>
      <c r="AA99" t="s">
        <v>114</v>
      </c>
      <c r="AB99" t="s">
        <v>114</v>
      </c>
      <c r="AC99" t="s">
        <v>114</v>
      </c>
      <c r="AD99">
        <v>21.75</v>
      </c>
      <c r="AE99">
        <v>26.099999999999998</v>
      </c>
      <c r="AF99">
        <v>30.449999999999996</v>
      </c>
      <c r="AG99">
        <v>34.799999999999997</v>
      </c>
      <c r="AH99" t="s">
        <v>114</v>
      </c>
      <c r="AI99" t="s">
        <v>114</v>
      </c>
      <c r="AJ99" t="s">
        <v>114</v>
      </c>
      <c r="AK99" t="s">
        <v>114</v>
      </c>
      <c r="AM99">
        <v>17</v>
      </c>
      <c r="AN99">
        <v>35</v>
      </c>
      <c r="AO99">
        <v>83</v>
      </c>
      <c r="AP99" t="b">
        <v>0</v>
      </c>
      <c r="AQ99">
        <v>35</v>
      </c>
    </row>
    <row r="100" spans="1:43" x14ac:dyDescent="0.25">
      <c r="A100" t="s">
        <v>97</v>
      </c>
      <c r="I100">
        <v>4</v>
      </c>
      <c r="J100">
        <v>16</v>
      </c>
      <c r="K100">
        <v>26</v>
      </c>
      <c r="L100">
        <v>3</v>
      </c>
      <c r="Y100" t="s">
        <v>97</v>
      </c>
      <c r="Z100" t="s">
        <v>114</v>
      </c>
      <c r="AA100" t="s">
        <v>114</v>
      </c>
      <c r="AB100" t="s">
        <v>114</v>
      </c>
      <c r="AC100" t="s">
        <v>114</v>
      </c>
      <c r="AD100" t="s">
        <v>114</v>
      </c>
      <c r="AE100" t="s">
        <v>114</v>
      </c>
      <c r="AF100">
        <v>30.449999999999996</v>
      </c>
      <c r="AG100">
        <v>34.799999999999997</v>
      </c>
      <c r="AH100">
        <v>39.15</v>
      </c>
      <c r="AI100">
        <v>43.5</v>
      </c>
      <c r="AJ100" t="s">
        <v>114</v>
      </c>
      <c r="AK100" t="s">
        <v>114</v>
      </c>
      <c r="AM100">
        <v>26</v>
      </c>
      <c r="AN100">
        <v>44</v>
      </c>
      <c r="AO100">
        <v>51</v>
      </c>
      <c r="AP100" t="b">
        <v>0</v>
      </c>
      <c r="AQ100">
        <v>44</v>
      </c>
    </row>
    <row r="101" spans="1:43" x14ac:dyDescent="0.25">
      <c r="A101" t="s">
        <v>46</v>
      </c>
      <c r="F101">
        <v>77</v>
      </c>
      <c r="G101">
        <v>1022</v>
      </c>
      <c r="L101">
        <v>172</v>
      </c>
      <c r="N101">
        <v>188</v>
      </c>
      <c r="Y101" t="s">
        <v>46</v>
      </c>
      <c r="Z101" t="s">
        <v>114</v>
      </c>
      <c r="AA101" t="s">
        <v>114</v>
      </c>
      <c r="AB101" t="s">
        <v>114</v>
      </c>
      <c r="AC101">
        <v>17.399999999999999</v>
      </c>
      <c r="AD101">
        <v>21.75</v>
      </c>
      <c r="AE101" t="s">
        <v>114</v>
      </c>
      <c r="AF101" t="s">
        <v>114</v>
      </c>
      <c r="AG101" t="s">
        <v>114</v>
      </c>
      <c r="AH101" t="s">
        <v>114</v>
      </c>
      <c r="AI101">
        <v>43.5</v>
      </c>
      <c r="AJ101" t="s">
        <v>114</v>
      </c>
      <c r="AK101">
        <v>52.199999999999996</v>
      </c>
      <c r="AM101">
        <v>13</v>
      </c>
      <c r="AN101">
        <v>53</v>
      </c>
      <c r="AO101">
        <v>67</v>
      </c>
      <c r="AP101" t="b">
        <v>0</v>
      </c>
      <c r="AQ101">
        <v>53</v>
      </c>
    </row>
    <row r="102" spans="1:43" x14ac:dyDescent="0.25">
      <c r="A102" t="s">
        <v>47</v>
      </c>
      <c r="I102">
        <v>1</v>
      </c>
      <c r="K102">
        <v>3</v>
      </c>
      <c r="L102">
        <v>12</v>
      </c>
      <c r="M102">
        <v>4</v>
      </c>
      <c r="Y102" t="s">
        <v>47</v>
      </c>
      <c r="Z102" t="s">
        <v>114</v>
      </c>
      <c r="AA102" t="s">
        <v>114</v>
      </c>
      <c r="AB102" t="s">
        <v>114</v>
      </c>
      <c r="AC102" t="s">
        <v>114</v>
      </c>
      <c r="AD102" t="s">
        <v>114</v>
      </c>
      <c r="AE102" t="s">
        <v>114</v>
      </c>
      <c r="AF102">
        <v>30.449999999999996</v>
      </c>
      <c r="AG102" t="s">
        <v>114</v>
      </c>
      <c r="AH102">
        <v>39.15</v>
      </c>
      <c r="AI102">
        <v>43.5</v>
      </c>
      <c r="AJ102">
        <v>47.849999999999994</v>
      </c>
      <c r="AK102" t="s">
        <v>114</v>
      </c>
      <c r="AM102">
        <v>26</v>
      </c>
      <c r="AN102">
        <v>48</v>
      </c>
      <c r="AO102">
        <v>53</v>
      </c>
      <c r="AP102" t="b">
        <v>0</v>
      </c>
      <c r="AQ102">
        <v>48</v>
      </c>
    </row>
    <row r="103" spans="1:43" x14ac:dyDescent="0.25">
      <c r="A103" s="2" t="s">
        <v>48</v>
      </c>
      <c r="I103">
        <v>16</v>
      </c>
      <c r="J103">
        <v>150</v>
      </c>
      <c r="K103">
        <v>820</v>
      </c>
      <c r="L103">
        <v>168</v>
      </c>
      <c r="Y103" t="s">
        <v>127</v>
      </c>
      <c r="Z103" t="s">
        <v>114</v>
      </c>
      <c r="AA103" t="s">
        <v>114</v>
      </c>
      <c r="AB103" t="s">
        <v>114</v>
      </c>
      <c r="AC103" t="s">
        <v>114</v>
      </c>
      <c r="AD103" t="s">
        <v>114</v>
      </c>
      <c r="AE103" t="s">
        <v>114</v>
      </c>
      <c r="AF103">
        <v>30.449999999999996</v>
      </c>
      <c r="AG103">
        <v>34.799999999999997</v>
      </c>
      <c r="AH103">
        <v>39.15</v>
      </c>
      <c r="AI103">
        <v>43.5</v>
      </c>
      <c r="AJ103" t="s">
        <v>114</v>
      </c>
      <c r="AK103" t="s">
        <v>114</v>
      </c>
      <c r="AM103">
        <v>26</v>
      </c>
      <c r="AN103">
        <v>44</v>
      </c>
      <c r="AO103">
        <v>140</v>
      </c>
      <c r="AP103" t="b">
        <v>1</v>
      </c>
      <c r="AQ103">
        <v>8</v>
      </c>
    </row>
    <row r="104" spans="1:43" x14ac:dyDescent="0.25">
      <c r="A104" t="s">
        <v>98</v>
      </c>
      <c r="I104">
        <v>1</v>
      </c>
      <c r="Y104" t="s">
        <v>98</v>
      </c>
      <c r="Z104" t="s">
        <v>114</v>
      </c>
      <c r="AA104" t="s">
        <v>114</v>
      </c>
      <c r="AB104" t="s">
        <v>114</v>
      </c>
      <c r="AC104" t="s">
        <v>114</v>
      </c>
      <c r="AD104" t="s">
        <v>114</v>
      </c>
      <c r="AE104" t="s">
        <v>114</v>
      </c>
      <c r="AF104">
        <v>30.449999999999996</v>
      </c>
      <c r="AG104" t="s">
        <v>114</v>
      </c>
      <c r="AH104" t="s">
        <v>114</v>
      </c>
      <c r="AI104" t="s">
        <v>114</v>
      </c>
      <c r="AJ104" t="s">
        <v>114</v>
      </c>
      <c r="AK104" t="s">
        <v>114</v>
      </c>
      <c r="AM104">
        <v>26</v>
      </c>
      <c r="AN104">
        <v>31</v>
      </c>
      <c r="AO104">
        <v>103</v>
      </c>
      <c r="AP104" t="b">
        <v>0</v>
      </c>
      <c r="AQ104">
        <v>31</v>
      </c>
    </row>
    <row r="105" spans="1:43" x14ac:dyDescent="0.25">
      <c r="A105" s="2" t="s">
        <v>50</v>
      </c>
      <c r="G105">
        <v>16</v>
      </c>
      <c r="H105">
        <v>353</v>
      </c>
      <c r="I105">
        <v>838</v>
      </c>
      <c r="J105">
        <v>244</v>
      </c>
      <c r="Y105" t="s">
        <v>128</v>
      </c>
      <c r="Z105" t="s">
        <v>114</v>
      </c>
      <c r="AA105" t="s">
        <v>114</v>
      </c>
      <c r="AB105" t="s">
        <v>114</v>
      </c>
      <c r="AC105" t="s">
        <v>114</v>
      </c>
      <c r="AD105">
        <v>21.75</v>
      </c>
      <c r="AE105">
        <v>26.099999999999998</v>
      </c>
      <c r="AF105">
        <v>30.449999999999996</v>
      </c>
      <c r="AG105">
        <v>34.799999999999997</v>
      </c>
      <c r="AH105" t="s">
        <v>114</v>
      </c>
      <c r="AI105" t="s">
        <v>114</v>
      </c>
      <c r="AJ105" t="s">
        <v>114</v>
      </c>
      <c r="AK105" t="s">
        <v>114</v>
      </c>
      <c r="AM105">
        <v>17</v>
      </c>
      <c r="AN105">
        <v>35</v>
      </c>
      <c r="AO105">
        <v>107</v>
      </c>
      <c r="AP105" t="b">
        <v>1</v>
      </c>
      <c r="AQ105">
        <v>32</v>
      </c>
    </row>
    <row r="106" spans="1:43" x14ac:dyDescent="0.25">
      <c r="A106" t="s">
        <v>99</v>
      </c>
      <c r="E106">
        <v>1</v>
      </c>
      <c r="Y106" t="s">
        <v>99</v>
      </c>
      <c r="Z106" t="s">
        <v>114</v>
      </c>
      <c r="AA106" t="s">
        <v>114</v>
      </c>
      <c r="AB106">
        <v>13.049999999999999</v>
      </c>
      <c r="AC106" t="s">
        <v>114</v>
      </c>
      <c r="AD106" t="s">
        <v>114</v>
      </c>
      <c r="AE106" t="s">
        <v>114</v>
      </c>
      <c r="AF106" t="s">
        <v>114</v>
      </c>
      <c r="AG106" t="s">
        <v>114</v>
      </c>
      <c r="AH106" t="s">
        <v>114</v>
      </c>
      <c r="AI106" t="s">
        <v>114</v>
      </c>
      <c r="AJ106" t="s">
        <v>114</v>
      </c>
      <c r="AK106" t="s">
        <v>114</v>
      </c>
      <c r="AM106">
        <v>8</v>
      </c>
      <c r="AN106">
        <v>14</v>
      </c>
      <c r="AO106">
        <v>32</v>
      </c>
      <c r="AP106" t="b">
        <v>0</v>
      </c>
      <c r="AQ106">
        <v>14</v>
      </c>
    </row>
    <row r="107" spans="1:43" x14ac:dyDescent="0.25">
      <c r="A107" t="s">
        <v>101</v>
      </c>
      <c r="L107">
        <v>1</v>
      </c>
      <c r="Y107" t="s">
        <v>101</v>
      </c>
      <c r="Z107" t="s">
        <v>114</v>
      </c>
      <c r="AA107" t="s">
        <v>114</v>
      </c>
      <c r="AB107" t="s">
        <v>114</v>
      </c>
      <c r="AC107" t="s">
        <v>114</v>
      </c>
      <c r="AD107" t="s">
        <v>114</v>
      </c>
      <c r="AE107" t="s">
        <v>114</v>
      </c>
      <c r="AF107" t="s">
        <v>114</v>
      </c>
      <c r="AG107" t="s">
        <v>114</v>
      </c>
      <c r="AH107" t="s">
        <v>114</v>
      </c>
      <c r="AI107">
        <v>43.5</v>
      </c>
      <c r="AJ107" t="s">
        <v>114</v>
      </c>
      <c r="AK107" t="s">
        <v>114</v>
      </c>
      <c r="AM107">
        <v>39</v>
      </c>
      <c r="AN107">
        <v>44</v>
      </c>
      <c r="AO107">
        <v>54</v>
      </c>
      <c r="AP107" t="b">
        <v>0</v>
      </c>
      <c r="AQ107">
        <v>44</v>
      </c>
    </row>
    <row r="108" spans="1:43" x14ac:dyDescent="0.25">
      <c r="A108" s="2" t="s">
        <v>51</v>
      </c>
      <c r="L108">
        <v>1</v>
      </c>
      <c r="Y108" t="s">
        <v>129</v>
      </c>
      <c r="Z108" t="s">
        <v>114</v>
      </c>
      <c r="AA108" t="s">
        <v>114</v>
      </c>
      <c r="AB108" t="s">
        <v>114</v>
      </c>
      <c r="AC108" t="s">
        <v>114</v>
      </c>
      <c r="AD108" t="s">
        <v>114</v>
      </c>
      <c r="AE108" t="s">
        <v>114</v>
      </c>
      <c r="AF108" t="s">
        <v>114</v>
      </c>
      <c r="AG108" t="s">
        <v>114</v>
      </c>
      <c r="AH108" t="s">
        <v>114</v>
      </c>
      <c r="AI108">
        <v>43.5</v>
      </c>
      <c r="AJ108" t="s">
        <v>114</v>
      </c>
      <c r="AK108" t="s">
        <v>114</v>
      </c>
      <c r="AM108">
        <v>39</v>
      </c>
      <c r="AN108">
        <v>44</v>
      </c>
      <c r="AO108">
        <v>132</v>
      </c>
      <c r="AP108" t="b">
        <v>1</v>
      </c>
      <c r="AQ108">
        <v>16</v>
      </c>
    </row>
    <row r="109" spans="1:43" x14ac:dyDescent="0.25">
      <c r="A109" s="2" t="s">
        <v>45</v>
      </c>
      <c r="D109">
        <v>1</v>
      </c>
      <c r="J109">
        <v>1</v>
      </c>
      <c r="K109">
        <v>24</v>
      </c>
      <c r="L109">
        <v>11</v>
      </c>
      <c r="M109">
        <v>1</v>
      </c>
      <c r="Y109" t="s">
        <v>130</v>
      </c>
      <c r="Z109" t="s">
        <v>114</v>
      </c>
      <c r="AA109">
        <v>8.6999999999999993</v>
      </c>
      <c r="AB109" t="s">
        <v>114</v>
      </c>
      <c r="AC109" t="s">
        <v>114</v>
      </c>
      <c r="AD109" t="s">
        <v>114</v>
      </c>
      <c r="AE109" t="s">
        <v>114</v>
      </c>
      <c r="AF109" t="s">
        <v>114</v>
      </c>
      <c r="AG109">
        <v>34.799999999999997</v>
      </c>
      <c r="AH109">
        <v>39.15</v>
      </c>
      <c r="AI109">
        <v>43.5</v>
      </c>
      <c r="AJ109">
        <v>47.849999999999994</v>
      </c>
      <c r="AK109" t="s">
        <v>114</v>
      </c>
      <c r="AM109">
        <v>4</v>
      </c>
      <c r="AN109">
        <v>48</v>
      </c>
      <c r="AO109">
        <v>61</v>
      </c>
      <c r="AP109" t="b">
        <v>0</v>
      </c>
      <c r="AQ109">
        <v>48</v>
      </c>
    </row>
    <row r="110" spans="1:43" x14ac:dyDescent="0.25">
      <c r="A110" t="s">
        <v>103</v>
      </c>
      <c r="K110">
        <v>35</v>
      </c>
      <c r="L110">
        <v>91</v>
      </c>
      <c r="M110">
        <v>24</v>
      </c>
      <c r="Y110" t="s">
        <v>103</v>
      </c>
      <c r="Z110" t="s">
        <v>114</v>
      </c>
      <c r="AA110" t="s">
        <v>114</v>
      </c>
      <c r="AB110" t="s">
        <v>114</v>
      </c>
      <c r="AC110" t="s">
        <v>114</v>
      </c>
      <c r="AD110" t="s">
        <v>114</v>
      </c>
      <c r="AE110" t="s">
        <v>114</v>
      </c>
      <c r="AF110" t="s">
        <v>114</v>
      </c>
      <c r="AG110" t="s">
        <v>114</v>
      </c>
      <c r="AH110">
        <v>39.15</v>
      </c>
      <c r="AI110">
        <v>43.5</v>
      </c>
      <c r="AJ110">
        <v>47.849999999999994</v>
      </c>
      <c r="AK110" t="s">
        <v>114</v>
      </c>
      <c r="AM110">
        <v>34</v>
      </c>
      <c r="AN110">
        <v>48</v>
      </c>
      <c r="AO110">
        <v>76</v>
      </c>
      <c r="AP110" t="b">
        <v>0</v>
      </c>
      <c r="AQ110">
        <v>48</v>
      </c>
    </row>
    <row r="111" spans="1:43" x14ac:dyDescent="0.25">
      <c r="A111" s="2" t="s">
        <v>53</v>
      </c>
      <c r="D111">
        <v>1</v>
      </c>
      <c r="E111">
        <v>74</v>
      </c>
      <c r="G111">
        <v>125</v>
      </c>
      <c r="K111">
        <v>23</v>
      </c>
      <c r="L111">
        <v>2</v>
      </c>
      <c r="Y111" t="s">
        <v>131</v>
      </c>
      <c r="Z111" t="s">
        <v>114</v>
      </c>
      <c r="AA111">
        <v>8.6999999999999993</v>
      </c>
      <c r="AB111">
        <v>13.049999999999999</v>
      </c>
      <c r="AC111" t="s">
        <v>114</v>
      </c>
      <c r="AD111">
        <v>21.75</v>
      </c>
      <c r="AE111" t="s">
        <v>114</v>
      </c>
      <c r="AF111" t="s">
        <v>114</v>
      </c>
      <c r="AG111" t="s">
        <v>114</v>
      </c>
      <c r="AH111">
        <v>39.15</v>
      </c>
      <c r="AI111">
        <v>43.5</v>
      </c>
      <c r="AJ111" t="s">
        <v>114</v>
      </c>
      <c r="AK111" t="s">
        <v>114</v>
      </c>
      <c r="AM111">
        <v>4</v>
      </c>
      <c r="AN111">
        <v>44</v>
      </c>
      <c r="AO111">
        <v>66</v>
      </c>
      <c r="AP111" t="b">
        <v>0</v>
      </c>
      <c r="AQ111">
        <v>44</v>
      </c>
    </row>
    <row r="112" spans="1:43" x14ac:dyDescent="0.25">
      <c r="A112" t="s">
        <v>105</v>
      </c>
      <c r="D112">
        <v>15</v>
      </c>
      <c r="E112">
        <v>1</v>
      </c>
      <c r="K112">
        <v>2</v>
      </c>
      <c r="Y112" t="s">
        <v>105</v>
      </c>
      <c r="Z112" t="s">
        <v>114</v>
      </c>
      <c r="AA112">
        <v>8.6999999999999993</v>
      </c>
      <c r="AB112">
        <v>13.049999999999999</v>
      </c>
      <c r="AC112" t="s">
        <v>114</v>
      </c>
      <c r="AD112" t="s">
        <v>114</v>
      </c>
      <c r="AE112" t="s">
        <v>114</v>
      </c>
      <c r="AF112" t="s">
        <v>114</v>
      </c>
      <c r="AG112" t="s">
        <v>114</v>
      </c>
      <c r="AH112">
        <v>39.15</v>
      </c>
      <c r="AI112" t="s">
        <v>114</v>
      </c>
      <c r="AJ112" t="s">
        <v>114</v>
      </c>
      <c r="AK112" t="s">
        <v>114</v>
      </c>
      <c r="AM112">
        <v>4</v>
      </c>
      <c r="AN112">
        <v>40</v>
      </c>
      <c r="AO112">
        <v>58</v>
      </c>
      <c r="AP112" t="b">
        <v>0</v>
      </c>
      <c r="AQ112">
        <v>40</v>
      </c>
    </row>
    <row r="113" spans="1:43" ht="15.75" thickBot="1" x14ac:dyDescent="0.3">
      <c r="A113" s="3" t="s">
        <v>54</v>
      </c>
      <c r="D113">
        <v>150</v>
      </c>
      <c r="E113">
        <v>1049</v>
      </c>
      <c r="I113">
        <v>6</v>
      </c>
      <c r="J113">
        <v>4</v>
      </c>
      <c r="K113">
        <v>1936</v>
      </c>
      <c r="L113">
        <v>364</v>
      </c>
      <c r="M113">
        <v>10</v>
      </c>
      <c r="Y113" t="s">
        <v>132</v>
      </c>
      <c r="Z113" t="s">
        <v>114</v>
      </c>
      <c r="AA113">
        <v>8.6999999999999993</v>
      </c>
      <c r="AB113">
        <v>13.049999999999999</v>
      </c>
      <c r="AC113" t="s">
        <v>114</v>
      </c>
      <c r="AD113" t="s">
        <v>114</v>
      </c>
      <c r="AE113" t="s">
        <v>114</v>
      </c>
      <c r="AF113">
        <v>30.449999999999996</v>
      </c>
      <c r="AG113">
        <v>34.799999999999997</v>
      </c>
      <c r="AH113">
        <v>39.15</v>
      </c>
      <c r="AI113">
        <v>43.5</v>
      </c>
      <c r="AJ113">
        <v>47.849999999999994</v>
      </c>
      <c r="AK113" t="s">
        <v>114</v>
      </c>
      <c r="AM113">
        <v>4</v>
      </c>
      <c r="AN113">
        <v>48</v>
      </c>
      <c r="AO113">
        <v>144</v>
      </c>
      <c r="AP113" t="b">
        <v>1</v>
      </c>
      <c r="AQ113">
        <v>8</v>
      </c>
    </row>
    <row r="114" spans="1:43" x14ac:dyDescent="0.25">
      <c r="A114" t="s">
        <v>107</v>
      </c>
      <c r="M114">
        <v>1</v>
      </c>
      <c r="Y114" t="s">
        <v>107</v>
      </c>
      <c r="Z114" t="s">
        <v>114</v>
      </c>
      <c r="AA114" t="s">
        <v>114</v>
      </c>
      <c r="AB114" t="s">
        <v>114</v>
      </c>
      <c r="AC114" t="s">
        <v>114</v>
      </c>
      <c r="AD114" t="s">
        <v>114</v>
      </c>
      <c r="AE114" t="s">
        <v>114</v>
      </c>
      <c r="AF114" t="s">
        <v>114</v>
      </c>
      <c r="AG114" t="s">
        <v>114</v>
      </c>
      <c r="AH114" t="s">
        <v>114</v>
      </c>
      <c r="AI114" t="s">
        <v>114</v>
      </c>
      <c r="AJ114">
        <v>47.849999999999994</v>
      </c>
      <c r="AK114" t="s">
        <v>114</v>
      </c>
      <c r="AM114">
        <v>43</v>
      </c>
      <c r="AN114">
        <v>48</v>
      </c>
      <c r="AO114">
        <v>59</v>
      </c>
      <c r="AP114" t="b">
        <v>0</v>
      </c>
      <c r="AQ114">
        <v>48</v>
      </c>
    </row>
    <row r="115" spans="1:43" x14ac:dyDescent="0.25">
      <c r="N115" t="s">
        <v>138</v>
      </c>
    </row>
    <row r="116" spans="1:43" x14ac:dyDescent="0.25">
      <c r="B116">
        <v>1</v>
      </c>
      <c r="C116">
        <v>2</v>
      </c>
      <c r="D116">
        <v>3</v>
      </c>
      <c r="E116">
        <v>4</v>
      </c>
      <c r="F116">
        <v>5</v>
      </c>
      <c r="G116">
        <v>6</v>
      </c>
      <c r="H116">
        <v>7</v>
      </c>
      <c r="I116">
        <v>8</v>
      </c>
      <c r="J116">
        <v>9</v>
      </c>
      <c r="K116">
        <v>10</v>
      </c>
      <c r="L116">
        <v>11</v>
      </c>
      <c r="M116">
        <v>12</v>
      </c>
      <c r="U116">
        <v>1</v>
      </c>
      <c r="V116">
        <v>2</v>
      </c>
      <c r="W116">
        <v>3</v>
      </c>
      <c r="X116">
        <v>4</v>
      </c>
      <c r="Y116" s="6">
        <v>5</v>
      </c>
      <c r="Z116">
        <v>6</v>
      </c>
      <c r="AA116">
        <v>7</v>
      </c>
      <c r="AB116">
        <v>8</v>
      </c>
      <c r="AC116">
        <v>9</v>
      </c>
      <c r="AD116">
        <v>10</v>
      </c>
      <c r="AE116">
        <v>11</v>
      </c>
      <c r="AF116">
        <v>12</v>
      </c>
      <c r="AG116">
        <v>1</v>
      </c>
      <c r="AH116">
        <v>2</v>
      </c>
      <c r="AI116">
        <v>3</v>
      </c>
      <c r="AJ116">
        <v>4</v>
      </c>
      <c r="AK116">
        <v>5</v>
      </c>
      <c r="AL116">
        <v>6</v>
      </c>
      <c r="AM116">
        <v>7</v>
      </c>
      <c r="AN116">
        <v>8</v>
      </c>
      <c r="AO116">
        <v>9</v>
      </c>
    </row>
    <row r="117" spans="1:43" x14ac:dyDescent="0.25">
      <c r="A117" s="2" t="s">
        <v>10</v>
      </c>
      <c r="B117" t="str">
        <f>IF(VLOOKUP($A117,$A$60:$N$114,B$116+2,FALSE)&lt;&gt;0,1,"")</f>
        <v/>
      </c>
      <c r="C117" t="str">
        <f t="shared" ref="C117:M130" si="7">IF(VLOOKUP($A117,$A$60:$N$114,C$116+2,FALSE)&lt;&gt;0,1,"")</f>
        <v/>
      </c>
      <c r="D117" t="str">
        <f t="shared" si="7"/>
        <v/>
      </c>
      <c r="E117" t="str">
        <f t="shared" si="7"/>
        <v/>
      </c>
      <c r="F117" t="str">
        <f t="shared" si="7"/>
        <v/>
      </c>
      <c r="G117" t="str">
        <f t="shared" si="7"/>
        <v/>
      </c>
      <c r="H117" t="str">
        <f t="shared" si="7"/>
        <v/>
      </c>
      <c r="I117" t="str">
        <f t="shared" si="7"/>
        <v/>
      </c>
      <c r="J117">
        <f t="shared" si="7"/>
        <v>1</v>
      </c>
      <c r="K117">
        <f t="shared" si="7"/>
        <v>1</v>
      </c>
      <c r="L117">
        <f t="shared" si="7"/>
        <v>1</v>
      </c>
      <c r="M117">
        <f t="shared" si="7"/>
        <v>1</v>
      </c>
      <c r="N117">
        <f>+VLOOKUP(A117,$A$2:$N$56,14,FALSE)</f>
        <v>4</v>
      </c>
      <c r="O117">
        <f>+VLOOKUP(A117,$A$2:$N$56,11,FALSE)</f>
        <v>15</v>
      </c>
      <c r="T117" s="2" t="s">
        <v>10</v>
      </c>
      <c r="U117" t="str">
        <f>+IF(B117=1,1,"")</f>
        <v/>
      </c>
      <c r="V117" t="str">
        <f t="shared" ref="V117:V130" si="8">+IF(C117=1,1,"")</f>
        <v/>
      </c>
      <c r="W117" t="str">
        <f t="shared" ref="W117:W130" si="9">+IF(D117=1,1,"")</f>
        <v/>
      </c>
      <c r="X117" t="str">
        <f t="shared" ref="X117:X130" si="10">+IF(E117=1,1,"")</f>
        <v/>
      </c>
      <c r="Y117" s="6" t="str">
        <f t="shared" ref="Y117:Y130" si="11">+IF(F117=1,1,"")</f>
        <v/>
      </c>
      <c r="Z117" t="str">
        <f t="shared" ref="Z117:Z130" si="12">+IF(G117=1,1,"")</f>
        <v/>
      </c>
      <c r="AA117" t="str">
        <f t="shared" ref="AA117:AA130" si="13">+IF(H117=1,1,"")</f>
        <v/>
      </c>
      <c r="AB117" t="str">
        <f t="shared" ref="AB117:AB130" si="14">+IF(I117=1,1,"")</f>
        <v/>
      </c>
      <c r="AC117">
        <f t="shared" ref="AC117:AC130" si="15">+IF(J117=1,1,"")</f>
        <v>1</v>
      </c>
      <c r="AD117">
        <f t="shared" ref="AD117:AD130" si="16">+IF(K117=1,1,"")</f>
        <v>1</v>
      </c>
      <c r="AE117">
        <f t="shared" ref="AE117:AE130" si="17">+IF(L117=1,1,"")</f>
        <v>1</v>
      </c>
      <c r="AF117">
        <f t="shared" ref="AF117:AF130" si="18">+IF(M117=1,1,"")</f>
        <v>1</v>
      </c>
      <c r="AG117" t="str">
        <f>+U117</f>
        <v/>
      </c>
      <c r="AH117" t="str">
        <f t="shared" ref="AH117:AH130" si="19">+V117</f>
        <v/>
      </c>
      <c r="AI117" t="str">
        <f t="shared" ref="AI117:AI130" si="20">+W117</f>
        <v/>
      </c>
      <c r="AJ117" t="str">
        <f t="shared" ref="AJ117:AJ130" si="21">+X117</f>
        <v/>
      </c>
      <c r="AK117" t="str">
        <f t="shared" ref="AK117:AK130" si="22">+Y117</f>
        <v/>
      </c>
      <c r="AL117" t="str">
        <f t="shared" ref="AL117:AL130" si="23">+Z117</f>
        <v/>
      </c>
      <c r="AM117" t="str">
        <f t="shared" ref="AM117:AM130" si="24">+AA117</f>
        <v/>
      </c>
      <c r="AN117" t="str">
        <f t="shared" ref="AN117:AN130" si="25">+AB117</f>
        <v/>
      </c>
      <c r="AO117">
        <f t="shared" ref="AO117:AO130" si="26">+AC117</f>
        <v>1</v>
      </c>
      <c r="AP117">
        <f t="shared" ref="AP117:AP130" si="27">+AD117</f>
        <v>1</v>
      </c>
    </row>
    <row r="118" spans="1:43" x14ac:dyDescent="0.25">
      <c r="A118" s="2" t="s">
        <v>13</v>
      </c>
      <c r="B118" t="str">
        <f t="shared" ref="B118:B130" si="28">IF(VLOOKUP($A118,$A$60:$N$114,B$116+2,FALSE)&lt;&gt;0,1,"")</f>
        <v/>
      </c>
      <c r="C118" t="str">
        <f t="shared" si="7"/>
        <v/>
      </c>
      <c r="D118" t="str">
        <f t="shared" si="7"/>
        <v/>
      </c>
      <c r="E118">
        <f t="shared" si="7"/>
        <v>1</v>
      </c>
      <c r="F118" t="str">
        <f t="shared" si="7"/>
        <v/>
      </c>
      <c r="G118" t="str">
        <f t="shared" si="7"/>
        <v/>
      </c>
      <c r="H118" t="str">
        <f t="shared" si="7"/>
        <v/>
      </c>
      <c r="I118" t="str">
        <f t="shared" si="7"/>
        <v/>
      </c>
      <c r="J118" t="str">
        <f t="shared" si="7"/>
        <v/>
      </c>
      <c r="K118" t="str">
        <f t="shared" si="7"/>
        <v/>
      </c>
      <c r="L118" t="str">
        <f t="shared" si="7"/>
        <v/>
      </c>
      <c r="M118" t="str">
        <f t="shared" si="7"/>
        <v/>
      </c>
      <c r="N118">
        <f t="shared" ref="N118:N130" si="29">+VLOOKUP(A118,$A$2:$N$56,14,FALSE)</f>
        <v>3</v>
      </c>
      <c r="O118">
        <f t="shared" ref="O118:O141" si="30">+VLOOKUP(A118,$A$2:$N$56,11,FALSE)</f>
        <v>12</v>
      </c>
      <c r="T118" s="2" t="s">
        <v>13</v>
      </c>
      <c r="U118" t="str">
        <f t="shared" ref="U118:U130" si="31">+IF(B118=1,1,"")</f>
        <v/>
      </c>
      <c r="V118" t="str">
        <f t="shared" si="8"/>
        <v/>
      </c>
      <c r="W118" t="str">
        <f t="shared" si="9"/>
        <v/>
      </c>
      <c r="X118">
        <f t="shared" si="10"/>
        <v>1</v>
      </c>
      <c r="Y118" s="6" t="str">
        <f t="shared" si="11"/>
        <v/>
      </c>
      <c r="Z118" t="str">
        <f t="shared" si="12"/>
        <v/>
      </c>
      <c r="AA118" t="str">
        <f t="shared" si="13"/>
        <v/>
      </c>
      <c r="AB118" t="str">
        <f t="shared" si="14"/>
        <v/>
      </c>
      <c r="AC118" t="str">
        <f t="shared" si="15"/>
        <v/>
      </c>
      <c r="AD118" t="str">
        <f t="shared" si="16"/>
        <v/>
      </c>
      <c r="AE118" t="str">
        <f t="shared" si="17"/>
        <v/>
      </c>
      <c r="AF118" t="str">
        <f t="shared" si="18"/>
        <v/>
      </c>
      <c r="AG118" t="str">
        <f t="shared" ref="AG118:AG130" si="32">+U118</f>
        <v/>
      </c>
      <c r="AH118" t="str">
        <f t="shared" si="19"/>
        <v/>
      </c>
      <c r="AI118" t="str">
        <f t="shared" si="20"/>
        <v/>
      </c>
      <c r="AJ118">
        <f t="shared" si="21"/>
        <v>1</v>
      </c>
      <c r="AK118" t="str">
        <f t="shared" si="22"/>
        <v/>
      </c>
      <c r="AL118" t="str">
        <f t="shared" si="23"/>
        <v/>
      </c>
      <c r="AM118" t="str">
        <f t="shared" si="24"/>
        <v/>
      </c>
      <c r="AN118" t="str">
        <f t="shared" si="25"/>
        <v/>
      </c>
      <c r="AO118" t="str">
        <f t="shared" si="26"/>
        <v/>
      </c>
      <c r="AP118" t="str">
        <f t="shared" si="27"/>
        <v/>
      </c>
    </row>
    <row r="119" spans="1:43" x14ac:dyDescent="0.25">
      <c r="A119" s="2" t="s">
        <v>15</v>
      </c>
      <c r="B119" t="str">
        <f t="shared" si="28"/>
        <v/>
      </c>
      <c r="C119">
        <f t="shared" si="7"/>
        <v>1</v>
      </c>
      <c r="D119">
        <f t="shared" si="7"/>
        <v>1</v>
      </c>
      <c r="E119" t="str">
        <f t="shared" si="7"/>
        <v/>
      </c>
      <c r="F119" t="str">
        <f t="shared" si="7"/>
        <v/>
      </c>
      <c r="G119" t="str">
        <f t="shared" si="7"/>
        <v/>
      </c>
      <c r="H119" t="str">
        <f t="shared" si="7"/>
        <v/>
      </c>
      <c r="I119">
        <f t="shared" si="7"/>
        <v>1</v>
      </c>
      <c r="J119" t="str">
        <f t="shared" si="7"/>
        <v/>
      </c>
      <c r="K119" t="str">
        <f t="shared" si="7"/>
        <v/>
      </c>
      <c r="L119" t="str">
        <f t="shared" si="7"/>
        <v/>
      </c>
      <c r="M119" t="str">
        <f t="shared" si="7"/>
        <v/>
      </c>
      <c r="N119">
        <f t="shared" si="29"/>
        <v>13</v>
      </c>
      <c r="O119">
        <f t="shared" si="30"/>
        <v>52</v>
      </c>
      <c r="T119" s="2" t="s">
        <v>15</v>
      </c>
      <c r="U119" t="str">
        <f t="shared" si="31"/>
        <v/>
      </c>
      <c r="V119">
        <f t="shared" si="8"/>
        <v>1</v>
      </c>
      <c r="W119">
        <f t="shared" si="9"/>
        <v>1</v>
      </c>
      <c r="X119" t="str">
        <f t="shared" si="10"/>
        <v/>
      </c>
      <c r="Y119" s="6" t="str">
        <f t="shared" si="11"/>
        <v/>
      </c>
      <c r="Z119" t="str">
        <f t="shared" si="12"/>
        <v/>
      </c>
      <c r="AA119" t="str">
        <f t="shared" si="13"/>
        <v/>
      </c>
      <c r="AB119">
        <f t="shared" si="14"/>
        <v>1</v>
      </c>
      <c r="AC119" t="str">
        <f t="shared" si="15"/>
        <v/>
      </c>
      <c r="AD119" t="str">
        <f t="shared" si="16"/>
        <v/>
      </c>
      <c r="AE119" t="str">
        <f t="shared" si="17"/>
        <v/>
      </c>
      <c r="AF119" t="str">
        <f t="shared" si="18"/>
        <v/>
      </c>
      <c r="AG119" t="str">
        <f t="shared" si="32"/>
        <v/>
      </c>
      <c r="AH119">
        <f t="shared" si="19"/>
        <v>1</v>
      </c>
      <c r="AI119">
        <f t="shared" si="20"/>
        <v>1</v>
      </c>
      <c r="AJ119" t="str">
        <f t="shared" si="21"/>
        <v/>
      </c>
      <c r="AK119" t="str">
        <f t="shared" si="22"/>
        <v/>
      </c>
      <c r="AL119" t="str">
        <f t="shared" si="23"/>
        <v/>
      </c>
      <c r="AM119" t="str">
        <f t="shared" si="24"/>
        <v/>
      </c>
      <c r="AN119">
        <f t="shared" si="25"/>
        <v>1</v>
      </c>
      <c r="AO119" t="str">
        <f t="shared" si="26"/>
        <v/>
      </c>
      <c r="AP119" t="str">
        <f t="shared" si="27"/>
        <v/>
      </c>
    </row>
    <row r="120" spans="1:43" x14ac:dyDescent="0.25">
      <c r="A120" s="2" t="s">
        <v>18</v>
      </c>
      <c r="B120" t="str">
        <f t="shared" si="28"/>
        <v/>
      </c>
      <c r="C120" t="str">
        <f t="shared" si="7"/>
        <v/>
      </c>
      <c r="D120">
        <f t="shared" si="7"/>
        <v>1</v>
      </c>
      <c r="E120">
        <f t="shared" si="7"/>
        <v>1</v>
      </c>
      <c r="F120">
        <f t="shared" si="7"/>
        <v>1</v>
      </c>
      <c r="G120" t="str">
        <f t="shared" si="7"/>
        <v/>
      </c>
      <c r="H120" t="str">
        <f t="shared" si="7"/>
        <v/>
      </c>
      <c r="I120" t="str">
        <f t="shared" si="7"/>
        <v/>
      </c>
      <c r="J120">
        <f t="shared" si="7"/>
        <v>1</v>
      </c>
      <c r="K120">
        <f t="shared" si="7"/>
        <v>1</v>
      </c>
      <c r="L120" t="str">
        <f t="shared" si="7"/>
        <v/>
      </c>
      <c r="M120" t="str">
        <f t="shared" si="7"/>
        <v/>
      </c>
      <c r="N120">
        <f t="shared" si="29"/>
        <v>4</v>
      </c>
      <c r="O120">
        <f t="shared" si="30"/>
        <v>13</v>
      </c>
      <c r="T120" s="2" t="s">
        <v>18</v>
      </c>
      <c r="U120" t="str">
        <f t="shared" si="31"/>
        <v/>
      </c>
      <c r="V120" t="str">
        <f t="shared" si="8"/>
        <v/>
      </c>
      <c r="W120">
        <f t="shared" si="9"/>
        <v>1</v>
      </c>
      <c r="X120">
        <f t="shared" si="10"/>
        <v>1</v>
      </c>
      <c r="Y120" s="6">
        <f t="shared" si="11"/>
        <v>1</v>
      </c>
      <c r="Z120" t="str">
        <f t="shared" si="12"/>
        <v/>
      </c>
      <c r="AA120" t="str">
        <f t="shared" si="13"/>
        <v/>
      </c>
      <c r="AB120" t="str">
        <f t="shared" si="14"/>
        <v/>
      </c>
      <c r="AC120">
        <f t="shared" si="15"/>
        <v>1</v>
      </c>
      <c r="AD120">
        <f t="shared" si="16"/>
        <v>1</v>
      </c>
      <c r="AE120" t="str">
        <f t="shared" si="17"/>
        <v/>
      </c>
      <c r="AF120" t="str">
        <f t="shared" si="18"/>
        <v/>
      </c>
      <c r="AG120" t="str">
        <f t="shared" si="32"/>
        <v/>
      </c>
      <c r="AH120" t="str">
        <f t="shared" si="19"/>
        <v/>
      </c>
      <c r="AI120">
        <f t="shared" si="20"/>
        <v>1</v>
      </c>
      <c r="AJ120">
        <f t="shared" si="21"/>
        <v>1</v>
      </c>
      <c r="AK120">
        <f t="shared" si="22"/>
        <v>1</v>
      </c>
      <c r="AL120" t="str">
        <f t="shared" si="23"/>
        <v/>
      </c>
      <c r="AM120" t="str">
        <f t="shared" si="24"/>
        <v/>
      </c>
      <c r="AN120" t="str">
        <f t="shared" si="25"/>
        <v/>
      </c>
      <c r="AO120">
        <f t="shared" si="26"/>
        <v>1</v>
      </c>
      <c r="AP120">
        <f t="shared" si="27"/>
        <v>1</v>
      </c>
    </row>
    <row r="121" spans="1:43" x14ac:dyDescent="0.25">
      <c r="A121" s="2" t="s">
        <v>19</v>
      </c>
      <c r="B121" t="str">
        <f t="shared" si="28"/>
        <v/>
      </c>
      <c r="C121" t="str">
        <f t="shared" si="7"/>
        <v/>
      </c>
      <c r="D121" t="str">
        <f t="shared" si="7"/>
        <v/>
      </c>
      <c r="E121" t="str">
        <f t="shared" si="7"/>
        <v/>
      </c>
      <c r="F121" t="str">
        <f t="shared" si="7"/>
        <v/>
      </c>
      <c r="G121">
        <f t="shared" si="7"/>
        <v>1</v>
      </c>
      <c r="H121">
        <f t="shared" si="7"/>
        <v>1</v>
      </c>
      <c r="I121">
        <f t="shared" si="7"/>
        <v>1</v>
      </c>
      <c r="J121" t="str">
        <f t="shared" si="7"/>
        <v/>
      </c>
      <c r="K121" t="str">
        <f t="shared" si="7"/>
        <v/>
      </c>
      <c r="L121" t="str">
        <f t="shared" si="7"/>
        <v/>
      </c>
      <c r="M121" t="str">
        <f t="shared" si="7"/>
        <v/>
      </c>
      <c r="N121">
        <f t="shared" si="29"/>
        <v>14</v>
      </c>
      <c r="O121">
        <f t="shared" si="30"/>
        <v>56</v>
      </c>
      <c r="T121" s="2" t="s">
        <v>19</v>
      </c>
      <c r="U121" t="str">
        <f t="shared" si="31"/>
        <v/>
      </c>
      <c r="V121" t="str">
        <f t="shared" si="8"/>
        <v/>
      </c>
      <c r="W121" t="str">
        <f t="shared" si="9"/>
        <v/>
      </c>
      <c r="X121" t="str">
        <f t="shared" si="10"/>
        <v/>
      </c>
      <c r="Y121" s="6" t="str">
        <f t="shared" si="11"/>
        <v/>
      </c>
      <c r="Z121">
        <f t="shared" si="12"/>
        <v>1</v>
      </c>
      <c r="AA121">
        <f t="shared" si="13"/>
        <v>1</v>
      </c>
      <c r="AB121">
        <f t="shared" si="14"/>
        <v>1</v>
      </c>
      <c r="AC121" t="str">
        <f t="shared" si="15"/>
        <v/>
      </c>
      <c r="AD121" t="str">
        <f t="shared" si="16"/>
        <v/>
      </c>
      <c r="AE121" t="str">
        <f t="shared" si="17"/>
        <v/>
      </c>
      <c r="AF121" t="str">
        <f t="shared" si="18"/>
        <v/>
      </c>
      <c r="AG121" t="str">
        <f t="shared" si="32"/>
        <v/>
      </c>
      <c r="AH121" t="str">
        <f t="shared" si="19"/>
        <v/>
      </c>
      <c r="AI121" t="str">
        <f t="shared" si="20"/>
        <v/>
      </c>
      <c r="AJ121" t="str">
        <f t="shared" si="21"/>
        <v/>
      </c>
      <c r="AK121" t="str">
        <f t="shared" si="22"/>
        <v/>
      </c>
      <c r="AL121">
        <f t="shared" si="23"/>
        <v>1</v>
      </c>
      <c r="AM121">
        <f t="shared" si="24"/>
        <v>1</v>
      </c>
      <c r="AN121">
        <f t="shared" si="25"/>
        <v>1</v>
      </c>
      <c r="AO121" t="str">
        <f t="shared" si="26"/>
        <v/>
      </c>
      <c r="AP121" t="str">
        <f t="shared" si="27"/>
        <v/>
      </c>
    </row>
    <row r="122" spans="1:43" x14ac:dyDescent="0.25">
      <c r="A122" s="2" t="s">
        <v>22</v>
      </c>
      <c r="B122" t="str">
        <f t="shared" si="28"/>
        <v/>
      </c>
      <c r="C122" t="str">
        <f t="shared" si="7"/>
        <v/>
      </c>
      <c r="D122">
        <f t="shared" si="7"/>
        <v>1</v>
      </c>
      <c r="E122" t="str">
        <f t="shared" si="7"/>
        <v/>
      </c>
      <c r="F122">
        <f t="shared" si="7"/>
        <v>1</v>
      </c>
      <c r="G122" t="str">
        <f t="shared" si="7"/>
        <v/>
      </c>
      <c r="H122" t="str">
        <f t="shared" si="7"/>
        <v/>
      </c>
      <c r="I122" t="str">
        <f t="shared" si="7"/>
        <v/>
      </c>
      <c r="J122">
        <f t="shared" si="7"/>
        <v>1</v>
      </c>
      <c r="K122" t="str">
        <f t="shared" si="7"/>
        <v/>
      </c>
      <c r="L122" t="str">
        <f t="shared" si="7"/>
        <v/>
      </c>
      <c r="M122" t="str">
        <f t="shared" si="7"/>
        <v/>
      </c>
      <c r="N122">
        <f t="shared" si="29"/>
        <v>5</v>
      </c>
      <c r="O122">
        <f t="shared" si="30"/>
        <v>20</v>
      </c>
      <c r="T122" s="2" t="s">
        <v>22</v>
      </c>
      <c r="U122" t="str">
        <f t="shared" si="31"/>
        <v/>
      </c>
      <c r="V122" t="str">
        <f t="shared" si="8"/>
        <v/>
      </c>
      <c r="W122">
        <f t="shared" si="9"/>
        <v>1</v>
      </c>
      <c r="X122" t="str">
        <f t="shared" si="10"/>
        <v/>
      </c>
      <c r="Y122" s="6">
        <f t="shared" si="11"/>
        <v>1</v>
      </c>
      <c r="Z122" t="str">
        <f t="shared" si="12"/>
        <v/>
      </c>
      <c r="AA122" t="str">
        <f t="shared" si="13"/>
        <v/>
      </c>
      <c r="AB122" t="str">
        <f t="shared" si="14"/>
        <v/>
      </c>
      <c r="AC122">
        <f t="shared" si="15"/>
        <v>1</v>
      </c>
      <c r="AD122" t="str">
        <f t="shared" si="16"/>
        <v/>
      </c>
      <c r="AE122" t="str">
        <f t="shared" si="17"/>
        <v/>
      </c>
      <c r="AF122" t="str">
        <f t="shared" si="18"/>
        <v/>
      </c>
      <c r="AG122" t="str">
        <f t="shared" si="32"/>
        <v/>
      </c>
      <c r="AH122" t="str">
        <f t="shared" si="19"/>
        <v/>
      </c>
      <c r="AI122">
        <f t="shared" si="20"/>
        <v>1</v>
      </c>
      <c r="AJ122" t="str">
        <f t="shared" si="21"/>
        <v/>
      </c>
      <c r="AK122">
        <f t="shared" si="22"/>
        <v>1</v>
      </c>
      <c r="AL122" t="str">
        <f t="shared" si="23"/>
        <v/>
      </c>
      <c r="AM122" t="str">
        <f t="shared" si="24"/>
        <v/>
      </c>
      <c r="AN122" t="str">
        <f t="shared" si="25"/>
        <v/>
      </c>
      <c r="AO122">
        <f t="shared" si="26"/>
        <v>1</v>
      </c>
      <c r="AP122" t="str">
        <f t="shared" si="27"/>
        <v/>
      </c>
    </row>
    <row r="123" spans="1:43" x14ac:dyDescent="0.25">
      <c r="A123" s="2" t="s">
        <v>23</v>
      </c>
      <c r="B123" t="str">
        <f t="shared" si="28"/>
        <v/>
      </c>
      <c r="C123" t="str">
        <f t="shared" si="7"/>
        <v/>
      </c>
      <c r="D123">
        <f t="shared" si="7"/>
        <v>1</v>
      </c>
      <c r="E123" t="str">
        <f t="shared" si="7"/>
        <v/>
      </c>
      <c r="F123">
        <f t="shared" si="7"/>
        <v>1</v>
      </c>
      <c r="G123" t="str">
        <f t="shared" si="7"/>
        <v/>
      </c>
      <c r="H123" t="str">
        <f t="shared" si="7"/>
        <v/>
      </c>
      <c r="I123" t="str">
        <f t="shared" si="7"/>
        <v/>
      </c>
      <c r="J123">
        <f t="shared" si="7"/>
        <v>1</v>
      </c>
      <c r="K123" t="str">
        <f t="shared" si="7"/>
        <v/>
      </c>
      <c r="L123" t="str">
        <f t="shared" si="7"/>
        <v/>
      </c>
      <c r="M123" t="str">
        <f t="shared" si="7"/>
        <v/>
      </c>
      <c r="N123">
        <f t="shared" si="29"/>
        <v>3</v>
      </c>
      <c r="O123">
        <f t="shared" si="30"/>
        <v>11</v>
      </c>
      <c r="T123" s="2" t="s">
        <v>23</v>
      </c>
      <c r="U123" t="str">
        <f t="shared" si="31"/>
        <v/>
      </c>
      <c r="V123" t="str">
        <f t="shared" si="8"/>
        <v/>
      </c>
      <c r="W123">
        <f t="shared" si="9"/>
        <v>1</v>
      </c>
      <c r="X123" t="str">
        <f t="shared" si="10"/>
        <v/>
      </c>
      <c r="Y123" s="6">
        <f t="shared" si="11"/>
        <v>1</v>
      </c>
      <c r="Z123" t="str">
        <f t="shared" si="12"/>
        <v/>
      </c>
      <c r="AA123" t="str">
        <f t="shared" si="13"/>
        <v/>
      </c>
      <c r="AB123" t="str">
        <f t="shared" si="14"/>
        <v/>
      </c>
      <c r="AC123">
        <f t="shared" si="15"/>
        <v>1</v>
      </c>
      <c r="AD123" t="str">
        <f t="shared" si="16"/>
        <v/>
      </c>
      <c r="AE123" t="str">
        <f t="shared" si="17"/>
        <v/>
      </c>
      <c r="AF123" t="str">
        <f t="shared" si="18"/>
        <v/>
      </c>
      <c r="AG123" t="str">
        <f t="shared" si="32"/>
        <v/>
      </c>
      <c r="AH123" t="str">
        <f t="shared" si="19"/>
        <v/>
      </c>
      <c r="AI123">
        <f t="shared" si="20"/>
        <v>1</v>
      </c>
      <c r="AJ123" t="str">
        <f t="shared" si="21"/>
        <v/>
      </c>
      <c r="AK123">
        <f t="shared" si="22"/>
        <v>1</v>
      </c>
      <c r="AL123" t="str">
        <f t="shared" si="23"/>
        <v/>
      </c>
      <c r="AM123" t="str">
        <f t="shared" si="24"/>
        <v/>
      </c>
      <c r="AN123" t="str">
        <f t="shared" si="25"/>
        <v/>
      </c>
      <c r="AO123">
        <f t="shared" si="26"/>
        <v>1</v>
      </c>
      <c r="AP123" t="str">
        <f t="shared" si="27"/>
        <v/>
      </c>
    </row>
    <row r="124" spans="1:43" x14ac:dyDescent="0.25">
      <c r="A124" s="2" t="s">
        <v>24</v>
      </c>
      <c r="B124" t="str">
        <f t="shared" si="28"/>
        <v/>
      </c>
      <c r="C124" t="str">
        <f t="shared" si="7"/>
        <v/>
      </c>
      <c r="D124" t="str">
        <f t="shared" si="7"/>
        <v/>
      </c>
      <c r="E124" t="str">
        <f t="shared" si="7"/>
        <v/>
      </c>
      <c r="F124" t="str">
        <f t="shared" si="7"/>
        <v/>
      </c>
      <c r="G124" t="str">
        <f t="shared" si="7"/>
        <v/>
      </c>
      <c r="H124" t="str">
        <f t="shared" si="7"/>
        <v/>
      </c>
      <c r="I124" t="str">
        <f t="shared" si="7"/>
        <v/>
      </c>
      <c r="J124">
        <f t="shared" si="7"/>
        <v>1</v>
      </c>
      <c r="K124">
        <f t="shared" si="7"/>
        <v>1</v>
      </c>
      <c r="L124">
        <f t="shared" si="7"/>
        <v>1</v>
      </c>
      <c r="M124" t="str">
        <f t="shared" si="7"/>
        <v/>
      </c>
      <c r="N124">
        <f t="shared" si="29"/>
        <v>2</v>
      </c>
      <c r="O124">
        <f t="shared" si="30"/>
        <v>9</v>
      </c>
      <c r="T124" s="2" t="s">
        <v>24</v>
      </c>
      <c r="U124" t="str">
        <f t="shared" si="31"/>
        <v/>
      </c>
      <c r="V124" t="str">
        <f t="shared" si="8"/>
        <v/>
      </c>
      <c r="W124" t="str">
        <f t="shared" si="9"/>
        <v/>
      </c>
      <c r="X124" t="str">
        <f t="shared" si="10"/>
        <v/>
      </c>
      <c r="Y124" s="6" t="str">
        <f t="shared" si="11"/>
        <v/>
      </c>
      <c r="Z124" t="str">
        <f t="shared" si="12"/>
        <v/>
      </c>
      <c r="AA124" t="str">
        <f t="shared" si="13"/>
        <v/>
      </c>
      <c r="AB124" t="str">
        <f t="shared" si="14"/>
        <v/>
      </c>
      <c r="AC124">
        <f t="shared" si="15"/>
        <v>1</v>
      </c>
      <c r="AD124">
        <f t="shared" si="16"/>
        <v>1</v>
      </c>
      <c r="AE124">
        <f t="shared" si="17"/>
        <v>1</v>
      </c>
      <c r="AF124" t="str">
        <f t="shared" si="18"/>
        <v/>
      </c>
      <c r="AG124" t="str">
        <f t="shared" si="32"/>
        <v/>
      </c>
      <c r="AH124" t="str">
        <f t="shared" si="19"/>
        <v/>
      </c>
      <c r="AI124" t="str">
        <f t="shared" si="20"/>
        <v/>
      </c>
      <c r="AJ124" t="str">
        <f t="shared" si="21"/>
        <v/>
      </c>
      <c r="AK124" t="str">
        <f t="shared" si="22"/>
        <v/>
      </c>
      <c r="AL124" t="str">
        <f t="shared" si="23"/>
        <v/>
      </c>
      <c r="AM124" t="str">
        <f t="shared" si="24"/>
        <v/>
      </c>
      <c r="AN124" t="str">
        <f t="shared" si="25"/>
        <v/>
      </c>
      <c r="AO124">
        <f t="shared" si="26"/>
        <v>1</v>
      </c>
      <c r="AP124">
        <f t="shared" si="27"/>
        <v>1</v>
      </c>
    </row>
    <row r="125" spans="1:43" x14ac:dyDescent="0.25">
      <c r="A125" s="2" t="s">
        <v>25</v>
      </c>
      <c r="B125" t="str">
        <f t="shared" si="28"/>
        <v/>
      </c>
      <c r="C125">
        <f t="shared" si="7"/>
        <v>1</v>
      </c>
      <c r="D125" t="str">
        <f t="shared" si="7"/>
        <v/>
      </c>
      <c r="E125" t="str">
        <f t="shared" si="7"/>
        <v/>
      </c>
      <c r="F125" t="str">
        <f t="shared" si="7"/>
        <v/>
      </c>
      <c r="G125" t="str">
        <f t="shared" si="7"/>
        <v/>
      </c>
      <c r="H125" t="str">
        <f t="shared" si="7"/>
        <v/>
      </c>
      <c r="I125" t="str">
        <f t="shared" si="7"/>
        <v/>
      </c>
      <c r="J125">
        <f t="shared" si="7"/>
        <v>1</v>
      </c>
      <c r="K125" t="str">
        <f t="shared" si="7"/>
        <v/>
      </c>
      <c r="L125" t="str">
        <f t="shared" si="7"/>
        <v/>
      </c>
      <c r="M125" t="str">
        <f t="shared" si="7"/>
        <v/>
      </c>
      <c r="N125">
        <f t="shared" si="29"/>
        <v>3</v>
      </c>
      <c r="O125">
        <f t="shared" si="30"/>
        <v>9</v>
      </c>
      <c r="T125" s="2" t="s">
        <v>25</v>
      </c>
      <c r="U125" t="str">
        <f t="shared" si="31"/>
        <v/>
      </c>
      <c r="V125">
        <f t="shared" si="8"/>
        <v>1</v>
      </c>
      <c r="W125" t="str">
        <f t="shared" si="9"/>
        <v/>
      </c>
      <c r="X125" t="str">
        <f t="shared" si="10"/>
        <v/>
      </c>
      <c r="Y125" s="6" t="str">
        <f t="shared" si="11"/>
        <v/>
      </c>
      <c r="Z125" t="str">
        <f t="shared" si="12"/>
        <v/>
      </c>
      <c r="AA125" t="str">
        <f t="shared" si="13"/>
        <v/>
      </c>
      <c r="AB125" t="str">
        <f t="shared" si="14"/>
        <v/>
      </c>
      <c r="AC125">
        <f t="shared" si="15"/>
        <v>1</v>
      </c>
      <c r="AD125" t="str">
        <f t="shared" si="16"/>
        <v/>
      </c>
      <c r="AE125" t="str">
        <f t="shared" si="17"/>
        <v/>
      </c>
      <c r="AF125" t="str">
        <f t="shared" si="18"/>
        <v/>
      </c>
      <c r="AG125" t="str">
        <f t="shared" si="32"/>
        <v/>
      </c>
      <c r="AH125">
        <f t="shared" si="19"/>
        <v>1</v>
      </c>
      <c r="AI125" t="str">
        <f t="shared" si="20"/>
        <v/>
      </c>
      <c r="AJ125" t="str">
        <f t="shared" si="21"/>
        <v/>
      </c>
      <c r="AK125" t="str">
        <f t="shared" si="22"/>
        <v/>
      </c>
      <c r="AL125" t="str">
        <f t="shared" si="23"/>
        <v/>
      </c>
      <c r="AM125" t="str">
        <f t="shared" si="24"/>
        <v/>
      </c>
      <c r="AN125" t="str">
        <f t="shared" si="25"/>
        <v/>
      </c>
      <c r="AO125">
        <f t="shared" si="26"/>
        <v>1</v>
      </c>
      <c r="AP125" t="str">
        <f t="shared" si="27"/>
        <v/>
      </c>
    </row>
    <row r="126" spans="1:43" x14ac:dyDescent="0.25">
      <c r="A126" s="2" t="s">
        <v>28</v>
      </c>
      <c r="B126" t="str">
        <f t="shared" si="28"/>
        <v/>
      </c>
      <c r="C126" t="str">
        <f t="shared" si="7"/>
        <v/>
      </c>
      <c r="D126" t="str">
        <f t="shared" si="7"/>
        <v/>
      </c>
      <c r="E126" t="str">
        <f t="shared" si="7"/>
        <v/>
      </c>
      <c r="F126">
        <f t="shared" si="7"/>
        <v>1</v>
      </c>
      <c r="G126">
        <f t="shared" si="7"/>
        <v>1</v>
      </c>
      <c r="H126" t="str">
        <f t="shared" si="7"/>
        <v/>
      </c>
      <c r="I126" t="str">
        <f t="shared" si="7"/>
        <v/>
      </c>
      <c r="J126">
        <f t="shared" si="7"/>
        <v>1</v>
      </c>
      <c r="K126">
        <f t="shared" si="7"/>
        <v>1</v>
      </c>
      <c r="L126">
        <f t="shared" si="7"/>
        <v>1</v>
      </c>
      <c r="M126">
        <f t="shared" si="7"/>
        <v>1</v>
      </c>
      <c r="N126">
        <f t="shared" si="29"/>
        <v>3</v>
      </c>
      <c r="O126">
        <f t="shared" si="30"/>
        <v>11</v>
      </c>
      <c r="T126" s="2" t="s">
        <v>28</v>
      </c>
      <c r="U126" t="str">
        <f t="shared" si="31"/>
        <v/>
      </c>
      <c r="V126" t="str">
        <f t="shared" si="8"/>
        <v/>
      </c>
      <c r="W126" t="str">
        <f t="shared" si="9"/>
        <v/>
      </c>
      <c r="X126" t="str">
        <f t="shared" si="10"/>
        <v/>
      </c>
      <c r="Y126" s="6">
        <f t="shared" si="11"/>
        <v>1</v>
      </c>
      <c r="Z126">
        <f t="shared" si="12"/>
        <v>1</v>
      </c>
      <c r="AA126" t="str">
        <f t="shared" si="13"/>
        <v/>
      </c>
      <c r="AB126" t="str">
        <f t="shared" si="14"/>
        <v/>
      </c>
      <c r="AC126">
        <f t="shared" si="15"/>
        <v>1</v>
      </c>
      <c r="AD126">
        <f t="shared" si="16"/>
        <v>1</v>
      </c>
      <c r="AE126">
        <f t="shared" si="17"/>
        <v>1</v>
      </c>
      <c r="AF126">
        <f t="shared" si="18"/>
        <v>1</v>
      </c>
      <c r="AG126" t="str">
        <f t="shared" si="32"/>
        <v/>
      </c>
      <c r="AH126" t="str">
        <f t="shared" si="19"/>
        <v/>
      </c>
      <c r="AI126" t="str">
        <f t="shared" si="20"/>
        <v/>
      </c>
      <c r="AJ126" t="str">
        <f t="shared" si="21"/>
        <v/>
      </c>
      <c r="AK126">
        <f t="shared" si="22"/>
        <v>1</v>
      </c>
      <c r="AL126">
        <f t="shared" si="23"/>
        <v>1</v>
      </c>
      <c r="AM126" t="str">
        <f t="shared" si="24"/>
        <v/>
      </c>
      <c r="AN126" t="str">
        <f t="shared" si="25"/>
        <v/>
      </c>
      <c r="AO126">
        <f t="shared" si="26"/>
        <v>1</v>
      </c>
      <c r="AP126">
        <f t="shared" si="27"/>
        <v>1</v>
      </c>
    </row>
    <row r="127" spans="1:43" x14ac:dyDescent="0.25">
      <c r="A127" s="2" t="s">
        <v>31</v>
      </c>
      <c r="B127" t="str">
        <f t="shared" si="28"/>
        <v/>
      </c>
      <c r="C127" t="str">
        <f t="shared" si="7"/>
        <v/>
      </c>
      <c r="D127">
        <f t="shared" si="7"/>
        <v>1</v>
      </c>
      <c r="E127">
        <f t="shared" si="7"/>
        <v>1</v>
      </c>
      <c r="F127">
        <f t="shared" si="7"/>
        <v>1</v>
      </c>
      <c r="G127">
        <f t="shared" si="7"/>
        <v>1</v>
      </c>
      <c r="H127">
        <f t="shared" si="7"/>
        <v>1</v>
      </c>
      <c r="I127">
        <f t="shared" si="7"/>
        <v>1</v>
      </c>
      <c r="J127">
        <f t="shared" si="7"/>
        <v>1</v>
      </c>
      <c r="K127" t="str">
        <f t="shared" si="7"/>
        <v/>
      </c>
      <c r="L127" t="str">
        <f t="shared" si="7"/>
        <v/>
      </c>
      <c r="M127" t="str">
        <f t="shared" si="7"/>
        <v/>
      </c>
      <c r="N127">
        <f t="shared" si="29"/>
        <v>4</v>
      </c>
      <c r="O127">
        <f t="shared" si="30"/>
        <v>15</v>
      </c>
      <c r="T127" s="2" t="s">
        <v>31</v>
      </c>
      <c r="U127" t="str">
        <f t="shared" si="31"/>
        <v/>
      </c>
      <c r="V127" t="str">
        <f t="shared" si="8"/>
        <v/>
      </c>
      <c r="W127">
        <f t="shared" si="9"/>
        <v>1</v>
      </c>
      <c r="X127">
        <f t="shared" si="10"/>
        <v>1</v>
      </c>
      <c r="Y127" s="6">
        <f t="shared" si="11"/>
        <v>1</v>
      </c>
      <c r="Z127">
        <f t="shared" si="12"/>
        <v>1</v>
      </c>
      <c r="AA127">
        <f t="shared" si="13"/>
        <v>1</v>
      </c>
      <c r="AB127">
        <f t="shared" si="14"/>
        <v>1</v>
      </c>
      <c r="AC127">
        <f t="shared" si="15"/>
        <v>1</v>
      </c>
      <c r="AD127" t="str">
        <f t="shared" si="16"/>
        <v/>
      </c>
      <c r="AE127" t="str">
        <f t="shared" si="17"/>
        <v/>
      </c>
      <c r="AF127" t="str">
        <f t="shared" si="18"/>
        <v/>
      </c>
      <c r="AG127" t="str">
        <f t="shared" si="32"/>
        <v/>
      </c>
      <c r="AH127" t="str">
        <f t="shared" si="19"/>
        <v/>
      </c>
      <c r="AI127">
        <f t="shared" si="20"/>
        <v>1</v>
      </c>
      <c r="AJ127">
        <f t="shared" si="21"/>
        <v>1</v>
      </c>
      <c r="AK127">
        <f t="shared" si="22"/>
        <v>1</v>
      </c>
      <c r="AL127">
        <f t="shared" si="23"/>
        <v>1</v>
      </c>
      <c r="AM127">
        <f t="shared" si="24"/>
        <v>1</v>
      </c>
      <c r="AN127">
        <f t="shared" si="25"/>
        <v>1</v>
      </c>
      <c r="AO127">
        <f t="shared" si="26"/>
        <v>1</v>
      </c>
      <c r="AP127" t="str">
        <f t="shared" si="27"/>
        <v/>
      </c>
    </row>
    <row r="128" spans="1:43" x14ac:dyDescent="0.25">
      <c r="A128" s="2" t="s">
        <v>33</v>
      </c>
      <c r="B128" t="str">
        <f t="shared" si="28"/>
        <v/>
      </c>
      <c r="C128" t="str">
        <f t="shared" si="7"/>
        <v/>
      </c>
      <c r="D128" t="str">
        <f t="shared" si="7"/>
        <v/>
      </c>
      <c r="E128" t="str">
        <f t="shared" si="7"/>
        <v/>
      </c>
      <c r="F128" t="str">
        <f t="shared" si="7"/>
        <v/>
      </c>
      <c r="G128" t="str">
        <f t="shared" si="7"/>
        <v/>
      </c>
      <c r="H128">
        <f t="shared" si="7"/>
        <v>1</v>
      </c>
      <c r="I128">
        <f t="shared" si="7"/>
        <v>1</v>
      </c>
      <c r="J128">
        <f t="shared" si="7"/>
        <v>1</v>
      </c>
      <c r="K128">
        <f t="shared" si="7"/>
        <v>1</v>
      </c>
      <c r="L128">
        <f t="shared" si="7"/>
        <v>1</v>
      </c>
      <c r="M128">
        <f t="shared" si="7"/>
        <v>1</v>
      </c>
      <c r="N128">
        <f t="shared" si="29"/>
        <v>4</v>
      </c>
      <c r="O128">
        <f t="shared" si="30"/>
        <v>14</v>
      </c>
      <c r="T128" s="2" t="s">
        <v>33</v>
      </c>
      <c r="U128" t="str">
        <f t="shared" si="31"/>
        <v/>
      </c>
      <c r="V128" t="str">
        <f t="shared" si="8"/>
        <v/>
      </c>
      <c r="W128" t="str">
        <f t="shared" si="9"/>
        <v/>
      </c>
      <c r="X128" t="str">
        <f t="shared" si="10"/>
        <v/>
      </c>
      <c r="Y128" s="6" t="str">
        <f t="shared" si="11"/>
        <v/>
      </c>
      <c r="Z128" t="str">
        <f t="shared" si="12"/>
        <v/>
      </c>
      <c r="AA128">
        <f t="shared" si="13"/>
        <v>1</v>
      </c>
      <c r="AB128">
        <f t="shared" si="14"/>
        <v>1</v>
      </c>
      <c r="AC128">
        <f t="shared" si="15"/>
        <v>1</v>
      </c>
      <c r="AD128">
        <f t="shared" si="16"/>
        <v>1</v>
      </c>
      <c r="AE128">
        <f t="shared" si="17"/>
        <v>1</v>
      </c>
      <c r="AF128">
        <f t="shared" si="18"/>
        <v>1</v>
      </c>
      <c r="AG128" t="str">
        <f t="shared" si="32"/>
        <v/>
      </c>
      <c r="AH128" t="str">
        <f t="shared" si="19"/>
        <v/>
      </c>
      <c r="AI128" t="str">
        <f t="shared" si="20"/>
        <v/>
      </c>
      <c r="AJ128" t="str">
        <f t="shared" si="21"/>
        <v/>
      </c>
      <c r="AK128" t="str">
        <f t="shared" si="22"/>
        <v/>
      </c>
      <c r="AL128" t="str">
        <f t="shared" si="23"/>
        <v/>
      </c>
      <c r="AM128">
        <f t="shared" si="24"/>
        <v>1</v>
      </c>
      <c r="AN128">
        <f t="shared" si="25"/>
        <v>1</v>
      </c>
      <c r="AO128">
        <f t="shared" si="26"/>
        <v>1</v>
      </c>
      <c r="AP128">
        <f t="shared" si="27"/>
        <v>1</v>
      </c>
    </row>
    <row r="129" spans="1:60" x14ac:dyDescent="0.25">
      <c r="A129" s="2" t="s">
        <v>34</v>
      </c>
      <c r="B129" t="str">
        <f t="shared" si="28"/>
        <v/>
      </c>
      <c r="C129" t="str">
        <f t="shared" si="7"/>
        <v/>
      </c>
      <c r="D129" t="str">
        <f t="shared" si="7"/>
        <v/>
      </c>
      <c r="E129" t="str">
        <f t="shared" si="7"/>
        <v/>
      </c>
      <c r="F129" t="str">
        <f t="shared" si="7"/>
        <v/>
      </c>
      <c r="G129" t="str">
        <f t="shared" si="7"/>
        <v/>
      </c>
      <c r="H129" t="str">
        <f t="shared" si="7"/>
        <v/>
      </c>
      <c r="I129" t="str">
        <f t="shared" si="7"/>
        <v/>
      </c>
      <c r="J129" t="str">
        <f t="shared" si="7"/>
        <v/>
      </c>
      <c r="K129" t="str">
        <f t="shared" si="7"/>
        <v/>
      </c>
      <c r="L129">
        <f t="shared" si="7"/>
        <v>1</v>
      </c>
      <c r="M129" t="str">
        <f t="shared" si="7"/>
        <v/>
      </c>
      <c r="N129">
        <f t="shared" si="29"/>
        <v>2</v>
      </c>
      <c r="O129">
        <f t="shared" si="30"/>
        <v>9</v>
      </c>
      <c r="T129" s="2" t="s">
        <v>34</v>
      </c>
      <c r="U129" t="str">
        <f t="shared" si="31"/>
        <v/>
      </c>
      <c r="V129" t="str">
        <f t="shared" si="8"/>
        <v/>
      </c>
      <c r="W129" t="str">
        <f t="shared" si="9"/>
        <v/>
      </c>
      <c r="X129" t="str">
        <f t="shared" si="10"/>
        <v/>
      </c>
      <c r="Y129" s="6" t="str">
        <f t="shared" si="11"/>
        <v/>
      </c>
      <c r="Z129" t="str">
        <f t="shared" si="12"/>
        <v/>
      </c>
      <c r="AA129" t="str">
        <f t="shared" si="13"/>
        <v/>
      </c>
      <c r="AB129" t="str">
        <f t="shared" si="14"/>
        <v/>
      </c>
      <c r="AC129" t="str">
        <f t="shared" si="15"/>
        <v/>
      </c>
      <c r="AD129" t="str">
        <f t="shared" si="16"/>
        <v/>
      </c>
      <c r="AE129">
        <f t="shared" si="17"/>
        <v>1</v>
      </c>
      <c r="AF129" t="str">
        <f t="shared" si="18"/>
        <v/>
      </c>
      <c r="AG129" t="str">
        <f t="shared" si="32"/>
        <v/>
      </c>
      <c r="AH129" t="str">
        <f t="shared" si="19"/>
        <v/>
      </c>
      <c r="AI129" t="str">
        <f t="shared" si="20"/>
        <v/>
      </c>
      <c r="AJ129" t="str">
        <f t="shared" si="21"/>
        <v/>
      </c>
      <c r="AK129" t="str">
        <f t="shared" si="22"/>
        <v/>
      </c>
      <c r="AL129" t="str">
        <f t="shared" si="23"/>
        <v/>
      </c>
      <c r="AM129" t="str">
        <f t="shared" si="24"/>
        <v/>
      </c>
      <c r="AN129" t="str">
        <f t="shared" si="25"/>
        <v/>
      </c>
      <c r="AO129" t="str">
        <f t="shared" si="26"/>
        <v/>
      </c>
      <c r="AP129" t="str">
        <f t="shared" si="27"/>
        <v/>
      </c>
    </row>
    <row r="130" spans="1:60" x14ac:dyDescent="0.25">
      <c r="A130" s="2" t="s">
        <v>35</v>
      </c>
      <c r="B130" t="str">
        <f t="shared" si="28"/>
        <v/>
      </c>
      <c r="C130" t="str">
        <f t="shared" si="7"/>
        <v/>
      </c>
      <c r="D130" t="str">
        <f t="shared" si="7"/>
        <v/>
      </c>
      <c r="E130" t="str">
        <f t="shared" si="7"/>
        <v/>
      </c>
      <c r="F130" t="str">
        <f t="shared" si="7"/>
        <v/>
      </c>
      <c r="G130" t="str">
        <f t="shared" si="7"/>
        <v/>
      </c>
      <c r="H130" t="str">
        <f t="shared" si="7"/>
        <v/>
      </c>
      <c r="I130">
        <f t="shared" si="7"/>
        <v>1</v>
      </c>
      <c r="J130">
        <f t="shared" si="7"/>
        <v>1</v>
      </c>
      <c r="K130">
        <f t="shared" si="7"/>
        <v>1</v>
      </c>
      <c r="L130">
        <f t="shared" si="7"/>
        <v>1</v>
      </c>
      <c r="M130" t="str">
        <f t="shared" si="7"/>
        <v/>
      </c>
      <c r="N130">
        <f t="shared" si="29"/>
        <v>14</v>
      </c>
      <c r="O130">
        <f t="shared" si="30"/>
        <v>54</v>
      </c>
      <c r="T130" s="2" t="s">
        <v>35</v>
      </c>
      <c r="U130" t="str">
        <f t="shared" si="31"/>
        <v/>
      </c>
      <c r="V130" t="str">
        <f t="shared" si="8"/>
        <v/>
      </c>
      <c r="W130" t="str">
        <f t="shared" si="9"/>
        <v/>
      </c>
      <c r="X130" t="str">
        <f t="shared" si="10"/>
        <v/>
      </c>
      <c r="Y130" s="6" t="str">
        <f t="shared" si="11"/>
        <v/>
      </c>
      <c r="Z130" t="str">
        <f t="shared" si="12"/>
        <v/>
      </c>
      <c r="AA130" t="str">
        <f t="shared" si="13"/>
        <v/>
      </c>
      <c r="AB130">
        <f t="shared" si="14"/>
        <v>1</v>
      </c>
      <c r="AC130">
        <f t="shared" si="15"/>
        <v>1</v>
      </c>
      <c r="AD130">
        <f t="shared" si="16"/>
        <v>1</v>
      </c>
      <c r="AE130">
        <f t="shared" si="17"/>
        <v>1</v>
      </c>
      <c r="AF130" t="str">
        <f t="shared" si="18"/>
        <v/>
      </c>
      <c r="AG130" t="str">
        <f t="shared" si="32"/>
        <v/>
      </c>
      <c r="AH130" t="str">
        <f t="shared" si="19"/>
        <v/>
      </c>
      <c r="AI130" t="str">
        <f t="shared" si="20"/>
        <v/>
      </c>
      <c r="AJ130" t="str">
        <f t="shared" si="21"/>
        <v/>
      </c>
      <c r="AK130" t="str">
        <f t="shared" si="22"/>
        <v/>
      </c>
      <c r="AL130" t="str">
        <f t="shared" si="23"/>
        <v/>
      </c>
      <c r="AM130" t="str">
        <f t="shared" si="24"/>
        <v/>
      </c>
      <c r="AN130">
        <f t="shared" si="25"/>
        <v>1</v>
      </c>
      <c r="AO130">
        <f t="shared" si="26"/>
        <v>1</v>
      </c>
      <c r="AP130">
        <f t="shared" si="27"/>
        <v>1</v>
      </c>
    </row>
    <row r="131" spans="1:60" x14ac:dyDescent="0.25">
      <c r="A131" s="2" t="s">
        <v>39</v>
      </c>
      <c r="B131" t="str">
        <f t="shared" ref="B131:M141" si="33">IF(VLOOKUP($A131,$A$60:$N$114,B$116+2,FALSE)&lt;&gt;0,1,"")</f>
        <v/>
      </c>
      <c r="C131">
        <f t="shared" si="33"/>
        <v>1</v>
      </c>
      <c r="D131">
        <f t="shared" si="33"/>
        <v>1</v>
      </c>
      <c r="E131">
        <f t="shared" si="33"/>
        <v>1</v>
      </c>
      <c r="F131">
        <f t="shared" si="33"/>
        <v>1</v>
      </c>
      <c r="G131" t="str">
        <f t="shared" si="33"/>
        <v/>
      </c>
      <c r="H131" t="str">
        <f t="shared" si="33"/>
        <v/>
      </c>
      <c r="I131" t="str">
        <f t="shared" si="33"/>
        <v/>
      </c>
      <c r="J131" t="str">
        <f t="shared" si="33"/>
        <v/>
      </c>
      <c r="K131" t="str">
        <f t="shared" si="33"/>
        <v/>
      </c>
      <c r="L131" t="str">
        <f t="shared" si="33"/>
        <v/>
      </c>
      <c r="M131" t="str">
        <f t="shared" si="33"/>
        <v/>
      </c>
      <c r="N131">
        <f t="shared" ref="N131:N141" si="34">+VLOOKUP(A131,$A$2:$N$56,14,FALSE)</f>
        <v>7</v>
      </c>
      <c r="O131">
        <f t="shared" si="30"/>
        <v>28</v>
      </c>
      <c r="T131" s="2" t="s">
        <v>39</v>
      </c>
      <c r="U131" t="str">
        <f t="shared" ref="U131:U141" si="35">+IF(B131=1,1,"")</f>
        <v/>
      </c>
      <c r="V131">
        <f t="shared" ref="V131:V141" si="36">+IF(C131=1,1,"")</f>
        <v>1</v>
      </c>
      <c r="W131">
        <f t="shared" ref="W131:W141" si="37">+IF(D131=1,1,"")</f>
        <v>1</v>
      </c>
      <c r="X131">
        <f t="shared" ref="X131:X141" si="38">+IF(E131=1,1,"")</f>
        <v>1</v>
      </c>
      <c r="Y131" s="6">
        <f t="shared" ref="Y131:Y141" si="39">+IF(F131=1,1,"")</f>
        <v>1</v>
      </c>
      <c r="Z131" t="str">
        <f t="shared" ref="Z131:Z141" si="40">+IF(G131=1,1,"")</f>
        <v/>
      </c>
      <c r="AA131" t="str">
        <f t="shared" ref="AA131:AA141" si="41">+IF(H131=1,1,"")</f>
        <v/>
      </c>
      <c r="AB131" t="str">
        <f t="shared" ref="AB131:AB141" si="42">+IF(I131=1,1,"")</f>
        <v/>
      </c>
      <c r="AC131" t="str">
        <f t="shared" ref="AC131:AC141" si="43">+IF(J131=1,1,"")</f>
        <v/>
      </c>
      <c r="AD131" t="str">
        <f t="shared" ref="AD131:AD141" si="44">+IF(K131=1,1,"")</f>
        <v/>
      </c>
      <c r="AE131" t="str">
        <f t="shared" ref="AE131:AE141" si="45">+IF(L131=1,1,"")</f>
        <v/>
      </c>
      <c r="AF131" t="str">
        <f t="shared" ref="AF131:AF141" si="46">+IF(M131=1,1,"")</f>
        <v/>
      </c>
      <c r="AG131" t="str">
        <f t="shared" ref="AG131:AG141" si="47">+U131</f>
        <v/>
      </c>
      <c r="AH131">
        <f t="shared" ref="AH131:AH141" si="48">+V131</f>
        <v>1</v>
      </c>
      <c r="AI131">
        <f t="shared" ref="AI131:AI141" si="49">+W131</f>
        <v>1</v>
      </c>
      <c r="AJ131">
        <f t="shared" ref="AJ131:AJ141" si="50">+X131</f>
        <v>1</v>
      </c>
      <c r="AK131">
        <f t="shared" ref="AK131:AK141" si="51">+Y131</f>
        <v>1</v>
      </c>
      <c r="AL131" t="str">
        <f t="shared" ref="AL131:AL141" si="52">+Z131</f>
        <v/>
      </c>
      <c r="AM131" t="str">
        <f t="shared" ref="AM131:AM141" si="53">+AA131</f>
        <v/>
      </c>
      <c r="AN131" t="str">
        <f t="shared" ref="AN131:AN141" si="54">+AB131</f>
        <v/>
      </c>
      <c r="AO131" t="str">
        <f t="shared" ref="AO131:AO141" si="55">+AC131</f>
        <v/>
      </c>
      <c r="AP131" t="str">
        <f t="shared" ref="AP131:AP141" si="56">+AD131</f>
        <v/>
      </c>
    </row>
    <row r="132" spans="1:60" x14ac:dyDescent="0.25">
      <c r="A132" s="2" t="s">
        <v>41</v>
      </c>
      <c r="B132">
        <f t="shared" si="33"/>
        <v>1</v>
      </c>
      <c r="C132" t="str">
        <f t="shared" si="33"/>
        <v/>
      </c>
      <c r="D132">
        <f t="shared" si="33"/>
        <v>1</v>
      </c>
      <c r="E132" t="str">
        <f t="shared" si="33"/>
        <v/>
      </c>
      <c r="F132">
        <f t="shared" si="33"/>
        <v>1</v>
      </c>
      <c r="G132">
        <f t="shared" si="33"/>
        <v>1</v>
      </c>
      <c r="H132">
        <f t="shared" si="33"/>
        <v>1</v>
      </c>
      <c r="I132">
        <f t="shared" si="33"/>
        <v>1</v>
      </c>
      <c r="J132">
        <f t="shared" si="33"/>
        <v>1</v>
      </c>
      <c r="K132" t="str">
        <f t="shared" si="33"/>
        <v/>
      </c>
      <c r="L132">
        <f t="shared" si="33"/>
        <v>1</v>
      </c>
      <c r="M132" t="str">
        <f t="shared" si="33"/>
        <v/>
      </c>
      <c r="N132">
        <f t="shared" si="34"/>
        <v>5</v>
      </c>
      <c r="O132">
        <f t="shared" si="30"/>
        <v>19</v>
      </c>
      <c r="T132" s="2" t="s">
        <v>41</v>
      </c>
      <c r="U132">
        <f t="shared" si="35"/>
        <v>1</v>
      </c>
      <c r="V132" t="str">
        <f t="shared" si="36"/>
        <v/>
      </c>
      <c r="W132">
        <f t="shared" si="37"/>
        <v>1</v>
      </c>
      <c r="X132" t="str">
        <f t="shared" si="38"/>
        <v/>
      </c>
      <c r="Y132" s="6">
        <f t="shared" si="39"/>
        <v>1</v>
      </c>
      <c r="Z132">
        <f t="shared" si="40"/>
        <v>1</v>
      </c>
      <c r="AA132">
        <f t="shared" si="41"/>
        <v>1</v>
      </c>
      <c r="AB132">
        <f t="shared" si="42"/>
        <v>1</v>
      </c>
      <c r="AC132">
        <f t="shared" si="43"/>
        <v>1</v>
      </c>
      <c r="AD132" t="str">
        <f t="shared" si="44"/>
        <v/>
      </c>
      <c r="AE132">
        <f t="shared" si="45"/>
        <v>1</v>
      </c>
      <c r="AF132" t="str">
        <f t="shared" si="46"/>
        <v/>
      </c>
      <c r="AG132">
        <f t="shared" si="47"/>
        <v>1</v>
      </c>
      <c r="AH132" t="str">
        <f t="shared" si="48"/>
        <v/>
      </c>
      <c r="AI132">
        <f t="shared" si="49"/>
        <v>1</v>
      </c>
      <c r="AJ132" t="str">
        <f t="shared" si="50"/>
        <v/>
      </c>
      <c r="AK132">
        <f t="shared" si="51"/>
        <v>1</v>
      </c>
      <c r="AL132">
        <f t="shared" si="52"/>
        <v>1</v>
      </c>
      <c r="AM132">
        <f t="shared" si="53"/>
        <v>1</v>
      </c>
      <c r="AN132">
        <f t="shared" si="54"/>
        <v>1</v>
      </c>
      <c r="AO132">
        <f t="shared" si="55"/>
        <v>1</v>
      </c>
      <c r="AP132" t="str">
        <f t="shared" si="56"/>
        <v/>
      </c>
    </row>
    <row r="133" spans="1:60" x14ac:dyDescent="0.25">
      <c r="A133" s="2" t="s">
        <v>43</v>
      </c>
      <c r="B133" t="str">
        <f t="shared" si="33"/>
        <v/>
      </c>
      <c r="C133" t="str">
        <f t="shared" si="33"/>
        <v/>
      </c>
      <c r="D133" t="str">
        <f t="shared" si="33"/>
        <v/>
      </c>
      <c r="E133" t="str">
        <f t="shared" si="33"/>
        <v/>
      </c>
      <c r="F133">
        <f t="shared" si="33"/>
        <v>1</v>
      </c>
      <c r="G133">
        <f t="shared" si="33"/>
        <v>1</v>
      </c>
      <c r="H133">
        <f t="shared" si="33"/>
        <v>1</v>
      </c>
      <c r="I133">
        <f t="shared" si="33"/>
        <v>1</v>
      </c>
      <c r="J133" t="str">
        <f t="shared" si="33"/>
        <v/>
      </c>
      <c r="K133" t="str">
        <f t="shared" si="33"/>
        <v/>
      </c>
      <c r="L133" t="str">
        <f t="shared" si="33"/>
        <v/>
      </c>
      <c r="M133" t="str">
        <f t="shared" si="33"/>
        <v/>
      </c>
      <c r="N133">
        <f t="shared" si="34"/>
        <v>11</v>
      </c>
      <c r="O133">
        <f t="shared" si="30"/>
        <v>44</v>
      </c>
      <c r="T133" s="2" t="s">
        <v>43</v>
      </c>
      <c r="U133" t="str">
        <f t="shared" si="35"/>
        <v/>
      </c>
      <c r="V133" t="str">
        <f t="shared" si="36"/>
        <v/>
      </c>
      <c r="W133" t="str">
        <f t="shared" si="37"/>
        <v/>
      </c>
      <c r="X133" t="str">
        <f t="shared" si="38"/>
        <v/>
      </c>
      <c r="Y133" s="6">
        <f t="shared" si="39"/>
        <v>1</v>
      </c>
      <c r="Z133">
        <f t="shared" si="40"/>
        <v>1</v>
      </c>
      <c r="AA133">
        <f t="shared" si="41"/>
        <v>1</v>
      </c>
      <c r="AB133">
        <f t="shared" si="42"/>
        <v>1</v>
      </c>
      <c r="AC133" t="str">
        <f t="shared" si="43"/>
        <v/>
      </c>
      <c r="AD133" t="str">
        <f t="shared" si="44"/>
        <v/>
      </c>
      <c r="AE133" t="str">
        <f t="shared" si="45"/>
        <v/>
      </c>
      <c r="AF133" t="str">
        <f t="shared" si="46"/>
        <v/>
      </c>
      <c r="AG133" t="str">
        <f t="shared" si="47"/>
        <v/>
      </c>
      <c r="AH133" t="str">
        <f t="shared" si="48"/>
        <v/>
      </c>
      <c r="AI133" t="str">
        <f t="shared" si="49"/>
        <v/>
      </c>
      <c r="AJ133" t="str">
        <f t="shared" si="50"/>
        <v/>
      </c>
      <c r="AK133">
        <f t="shared" si="51"/>
        <v>1</v>
      </c>
      <c r="AL133">
        <f t="shared" si="52"/>
        <v>1</v>
      </c>
      <c r="AM133">
        <f t="shared" si="53"/>
        <v>1</v>
      </c>
      <c r="AN133">
        <f t="shared" si="54"/>
        <v>1</v>
      </c>
      <c r="AO133" t="str">
        <f t="shared" si="55"/>
        <v/>
      </c>
      <c r="AP133" t="str">
        <f t="shared" si="56"/>
        <v/>
      </c>
    </row>
    <row r="134" spans="1:60" x14ac:dyDescent="0.25">
      <c r="A134" s="2" t="s">
        <v>45</v>
      </c>
      <c r="B134" t="str">
        <f t="shared" si="33"/>
        <v/>
      </c>
      <c r="C134">
        <f t="shared" si="33"/>
        <v>1</v>
      </c>
      <c r="D134" t="str">
        <f t="shared" si="33"/>
        <v/>
      </c>
      <c r="E134" t="str">
        <f t="shared" si="33"/>
        <v/>
      </c>
      <c r="F134" t="str">
        <f t="shared" si="33"/>
        <v/>
      </c>
      <c r="G134" t="str">
        <f t="shared" si="33"/>
        <v/>
      </c>
      <c r="H134" t="str">
        <f t="shared" si="33"/>
        <v/>
      </c>
      <c r="I134">
        <f t="shared" si="33"/>
        <v>1</v>
      </c>
      <c r="J134">
        <f t="shared" si="33"/>
        <v>1</v>
      </c>
      <c r="K134">
        <f t="shared" si="33"/>
        <v>1</v>
      </c>
      <c r="L134">
        <f t="shared" si="33"/>
        <v>1</v>
      </c>
      <c r="M134" t="str">
        <f t="shared" si="33"/>
        <v/>
      </c>
      <c r="N134">
        <f t="shared" si="34"/>
        <v>3</v>
      </c>
      <c r="O134">
        <f t="shared" si="30"/>
        <v>13</v>
      </c>
      <c r="T134" s="2" t="s">
        <v>45</v>
      </c>
      <c r="U134" t="str">
        <f t="shared" si="35"/>
        <v/>
      </c>
      <c r="V134">
        <f t="shared" si="36"/>
        <v>1</v>
      </c>
      <c r="W134" t="str">
        <f t="shared" si="37"/>
        <v/>
      </c>
      <c r="X134" t="str">
        <f t="shared" si="38"/>
        <v/>
      </c>
      <c r="Y134" s="6" t="str">
        <f t="shared" si="39"/>
        <v/>
      </c>
      <c r="Z134" t="str">
        <f t="shared" si="40"/>
        <v/>
      </c>
      <c r="AA134" t="str">
        <f t="shared" si="41"/>
        <v/>
      </c>
      <c r="AB134">
        <f t="shared" si="42"/>
        <v>1</v>
      </c>
      <c r="AC134">
        <f t="shared" si="43"/>
        <v>1</v>
      </c>
      <c r="AD134">
        <f t="shared" si="44"/>
        <v>1</v>
      </c>
      <c r="AE134">
        <f t="shared" si="45"/>
        <v>1</v>
      </c>
      <c r="AF134" t="str">
        <f t="shared" si="46"/>
        <v/>
      </c>
      <c r="AG134" t="str">
        <f t="shared" si="47"/>
        <v/>
      </c>
      <c r="AH134">
        <f t="shared" si="48"/>
        <v>1</v>
      </c>
      <c r="AI134" t="str">
        <f t="shared" si="49"/>
        <v/>
      </c>
      <c r="AJ134" t="str">
        <f t="shared" si="50"/>
        <v/>
      </c>
      <c r="AK134" t="str">
        <f t="shared" si="51"/>
        <v/>
      </c>
      <c r="AL134" t="str">
        <f t="shared" si="52"/>
        <v/>
      </c>
      <c r="AM134" t="str">
        <f t="shared" si="53"/>
        <v/>
      </c>
      <c r="AN134">
        <f t="shared" si="54"/>
        <v>1</v>
      </c>
      <c r="AO134">
        <f t="shared" si="55"/>
        <v>1</v>
      </c>
      <c r="AP134">
        <f t="shared" si="56"/>
        <v>1</v>
      </c>
    </row>
    <row r="135" spans="1:60" x14ac:dyDescent="0.25">
      <c r="A135" s="2" t="s">
        <v>46</v>
      </c>
      <c r="B135" t="str">
        <f t="shared" si="33"/>
        <v/>
      </c>
      <c r="C135" t="str">
        <f t="shared" si="33"/>
        <v/>
      </c>
      <c r="D135" t="str">
        <f t="shared" si="33"/>
        <v/>
      </c>
      <c r="E135">
        <f t="shared" si="33"/>
        <v>1</v>
      </c>
      <c r="F135">
        <f t="shared" si="33"/>
        <v>1</v>
      </c>
      <c r="G135" t="str">
        <f t="shared" si="33"/>
        <v/>
      </c>
      <c r="H135" t="str">
        <f t="shared" si="33"/>
        <v/>
      </c>
      <c r="I135" t="str">
        <f t="shared" si="33"/>
        <v/>
      </c>
      <c r="J135" t="str">
        <f t="shared" si="33"/>
        <v/>
      </c>
      <c r="K135">
        <f t="shared" si="33"/>
        <v>1</v>
      </c>
      <c r="L135" t="str">
        <f t="shared" si="33"/>
        <v/>
      </c>
      <c r="M135">
        <f t="shared" si="33"/>
        <v>1</v>
      </c>
      <c r="N135">
        <f t="shared" si="34"/>
        <v>4</v>
      </c>
      <c r="O135">
        <f t="shared" si="30"/>
        <v>13</v>
      </c>
      <c r="T135" s="2" t="s">
        <v>46</v>
      </c>
      <c r="U135" t="str">
        <f t="shared" si="35"/>
        <v/>
      </c>
      <c r="V135" t="str">
        <f t="shared" si="36"/>
        <v/>
      </c>
      <c r="W135" t="str">
        <f t="shared" si="37"/>
        <v/>
      </c>
      <c r="X135">
        <f t="shared" si="38"/>
        <v>1</v>
      </c>
      <c r="Y135" s="6">
        <f t="shared" si="39"/>
        <v>1</v>
      </c>
      <c r="Z135" t="str">
        <f t="shared" si="40"/>
        <v/>
      </c>
      <c r="AA135" t="str">
        <f t="shared" si="41"/>
        <v/>
      </c>
      <c r="AB135" t="str">
        <f t="shared" si="42"/>
        <v/>
      </c>
      <c r="AC135" t="str">
        <f t="shared" si="43"/>
        <v/>
      </c>
      <c r="AD135">
        <f t="shared" si="44"/>
        <v>1</v>
      </c>
      <c r="AE135" t="str">
        <f t="shared" si="45"/>
        <v/>
      </c>
      <c r="AF135">
        <f t="shared" si="46"/>
        <v>1</v>
      </c>
      <c r="AG135" t="str">
        <f t="shared" si="47"/>
        <v/>
      </c>
      <c r="AH135" t="str">
        <f t="shared" si="48"/>
        <v/>
      </c>
      <c r="AI135" t="str">
        <f t="shared" si="49"/>
        <v/>
      </c>
      <c r="AJ135">
        <f t="shared" si="50"/>
        <v>1</v>
      </c>
      <c r="AK135">
        <f t="shared" si="51"/>
        <v>1</v>
      </c>
      <c r="AL135" t="str">
        <f t="shared" si="52"/>
        <v/>
      </c>
      <c r="AM135" t="str">
        <f t="shared" si="53"/>
        <v/>
      </c>
      <c r="AN135" t="str">
        <f t="shared" si="54"/>
        <v/>
      </c>
      <c r="AO135" t="str">
        <f t="shared" si="55"/>
        <v/>
      </c>
      <c r="AP135">
        <f t="shared" si="56"/>
        <v>1</v>
      </c>
    </row>
    <row r="136" spans="1:60" x14ac:dyDescent="0.25">
      <c r="A136" s="2" t="s">
        <v>47</v>
      </c>
      <c r="B136" t="str">
        <f t="shared" si="33"/>
        <v/>
      </c>
      <c r="C136" t="str">
        <f t="shared" si="33"/>
        <v/>
      </c>
      <c r="D136" t="str">
        <f t="shared" si="33"/>
        <v/>
      </c>
      <c r="E136" t="str">
        <f t="shared" si="33"/>
        <v/>
      </c>
      <c r="F136" t="str">
        <f t="shared" si="33"/>
        <v/>
      </c>
      <c r="G136" t="str">
        <f t="shared" si="33"/>
        <v/>
      </c>
      <c r="H136">
        <f t="shared" si="33"/>
        <v>1</v>
      </c>
      <c r="I136" t="str">
        <f t="shared" si="33"/>
        <v/>
      </c>
      <c r="J136">
        <f t="shared" si="33"/>
        <v>1</v>
      </c>
      <c r="K136">
        <f t="shared" si="33"/>
        <v>1</v>
      </c>
      <c r="L136">
        <f t="shared" si="33"/>
        <v>1</v>
      </c>
      <c r="M136" t="str">
        <f t="shared" si="33"/>
        <v/>
      </c>
      <c r="N136">
        <f t="shared" si="34"/>
        <v>1</v>
      </c>
      <c r="O136">
        <f t="shared" si="30"/>
        <v>5</v>
      </c>
      <c r="T136" s="2" t="s">
        <v>47</v>
      </c>
      <c r="U136" t="str">
        <f t="shared" si="35"/>
        <v/>
      </c>
      <c r="V136" t="str">
        <f t="shared" si="36"/>
        <v/>
      </c>
      <c r="W136" t="str">
        <f t="shared" si="37"/>
        <v/>
      </c>
      <c r="X136" t="str">
        <f t="shared" si="38"/>
        <v/>
      </c>
      <c r="Y136" s="6" t="str">
        <f t="shared" si="39"/>
        <v/>
      </c>
      <c r="Z136" t="str">
        <f t="shared" si="40"/>
        <v/>
      </c>
      <c r="AA136">
        <f t="shared" si="41"/>
        <v>1</v>
      </c>
      <c r="AB136" t="str">
        <f t="shared" si="42"/>
        <v/>
      </c>
      <c r="AC136">
        <f t="shared" si="43"/>
        <v>1</v>
      </c>
      <c r="AD136">
        <f t="shared" si="44"/>
        <v>1</v>
      </c>
      <c r="AE136">
        <f t="shared" si="45"/>
        <v>1</v>
      </c>
      <c r="AF136" t="str">
        <f t="shared" si="46"/>
        <v/>
      </c>
      <c r="AG136" t="str">
        <f t="shared" si="47"/>
        <v/>
      </c>
      <c r="AH136" t="str">
        <f t="shared" si="48"/>
        <v/>
      </c>
      <c r="AI136" t="str">
        <f t="shared" si="49"/>
        <v/>
      </c>
      <c r="AJ136" t="str">
        <f t="shared" si="50"/>
        <v/>
      </c>
      <c r="AK136" t="str">
        <f t="shared" si="51"/>
        <v/>
      </c>
      <c r="AL136" t="str">
        <f t="shared" si="52"/>
        <v/>
      </c>
      <c r="AM136">
        <f t="shared" si="53"/>
        <v>1</v>
      </c>
      <c r="AN136" t="str">
        <f t="shared" si="54"/>
        <v/>
      </c>
      <c r="AO136">
        <f t="shared" si="55"/>
        <v>1</v>
      </c>
      <c r="AP136">
        <f t="shared" si="56"/>
        <v>1</v>
      </c>
    </row>
    <row r="137" spans="1:60" x14ac:dyDescent="0.25">
      <c r="A137" s="2" t="s">
        <v>48</v>
      </c>
      <c r="B137" t="str">
        <f t="shared" si="33"/>
        <v/>
      </c>
      <c r="C137" t="str">
        <f t="shared" si="33"/>
        <v/>
      </c>
      <c r="D137" t="str">
        <f t="shared" si="33"/>
        <v/>
      </c>
      <c r="E137" t="str">
        <f t="shared" si="33"/>
        <v/>
      </c>
      <c r="F137" t="str">
        <f t="shared" si="33"/>
        <v/>
      </c>
      <c r="G137" t="str">
        <f t="shared" si="33"/>
        <v/>
      </c>
      <c r="H137">
        <f t="shared" si="33"/>
        <v>1</v>
      </c>
      <c r="I137">
        <f t="shared" si="33"/>
        <v>1</v>
      </c>
      <c r="J137">
        <f t="shared" si="33"/>
        <v>1</v>
      </c>
      <c r="K137">
        <f t="shared" si="33"/>
        <v>1</v>
      </c>
      <c r="L137" t="str">
        <f t="shared" si="33"/>
        <v/>
      </c>
      <c r="M137" t="str">
        <f t="shared" si="33"/>
        <v/>
      </c>
      <c r="N137">
        <f t="shared" si="34"/>
        <v>20</v>
      </c>
      <c r="O137">
        <f t="shared" si="30"/>
        <v>78</v>
      </c>
      <c r="T137" s="2" t="s">
        <v>48</v>
      </c>
      <c r="U137" t="str">
        <f t="shared" si="35"/>
        <v/>
      </c>
      <c r="V137" t="str">
        <f t="shared" si="36"/>
        <v/>
      </c>
      <c r="W137" t="str">
        <f t="shared" si="37"/>
        <v/>
      </c>
      <c r="X137" t="str">
        <f t="shared" si="38"/>
        <v/>
      </c>
      <c r="Y137" s="6" t="str">
        <f t="shared" si="39"/>
        <v/>
      </c>
      <c r="Z137" t="str">
        <f t="shared" si="40"/>
        <v/>
      </c>
      <c r="AA137">
        <f t="shared" si="41"/>
        <v>1</v>
      </c>
      <c r="AB137">
        <f t="shared" si="42"/>
        <v>1</v>
      </c>
      <c r="AC137">
        <f t="shared" si="43"/>
        <v>1</v>
      </c>
      <c r="AD137">
        <f t="shared" si="44"/>
        <v>1</v>
      </c>
      <c r="AE137" t="str">
        <f t="shared" si="45"/>
        <v/>
      </c>
      <c r="AF137" t="str">
        <f t="shared" si="46"/>
        <v/>
      </c>
      <c r="AG137" t="str">
        <f t="shared" si="47"/>
        <v/>
      </c>
      <c r="AH137" t="str">
        <f t="shared" si="48"/>
        <v/>
      </c>
      <c r="AI137" t="str">
        <f t="shared" si="49"/>
        <v/>
      </c>
      <c r="AJ137" t="str">
        <f t="shared" si="50"/>
        <v/>
      </c>
      <c r="AK137" t="str">
        <f t="shared" si="51"/>
        <v/>
      </c>
      <c r="AL137" t="str">
        <f t="shared" si="52"/>
        <v/>
      </c>
      <c r="AM137">
        <f t="shared" si="53"/>
        <v>1</v>
      </c>
      <c r="AN137">
        <f t="shared" si="54"/>
        <v>1</v>
      </c>
      <c r="AO137">
        <f t="shared" si="55"/>
        <v>1</v>
      </c>
      <c r="AP137">
        <f t="shared" si="56"/>
        <v>1</v>
      </c>
    </row>
    <row r="138" spans="1:60" x14ac:dyDescent="0.25">
      <c r="A138" s="2" t="s">
        <v>50</v>
      </c>
      <c r="B138" t="str">
        <f t="shared" si="33"/>
        <v/>
      </c>
      <c r="C138" t="str">
        <f t="shared" si="33"/>
        <v/>
      </c>
      <c r="D138" t="str">
        <f t="shared" si="33"/>
        <v/>
      </c>
      <c r="E138" t="str">
        <f t="shared" si="33"/>
        <v/>
      </c>
      <c r="F138">
        <f t="shared" si="33"/>
        <v>1</v>
      </c>
      <c r="G138">
        <f t="shared" si="33"/>
        <v>1</v>
      </c>
      <c r="H138">
        <f t="shared" si="33"/>
        <v>1</v>
      </c>
      <c r="I138">
        <f t="shared" si="33"/>
        <v>1</v>
      </c>
      <c r="J138" t="str">
        <f t="shared" si="33"/>
        <v/>
      </c>
      <c r="K138" t="str">
        <f t="shared" si="33"/>
        <v/>
      </c>
      <c r="L138" t="str">
        <f t="shared" si="33"/>
        <v/>
      </c>
      <c r="M138" t="str">
        <f t="shared" si="33"/>
        <v/>
      </c>
      <c r="N138">
        <f t="shared" si="34"/>
        <v>14</v>
      </c>
      <c r="O138">
        <f t="shared" si="30"/>
        <v>56</v>
      </c>
      <c r="T138" s="2" t="s">
        <v>50</v>
      </c>
      <c r="U138" t="str">
        <f t="shared" si="35"/>
        <v/>
      </c>
      <c r="V138" t="str">
        <f t="shared" si="36"/>
        <v/>
      </c>
      <c r="W138" t="str">
        <f t="shared" si="37"/>
        <v/>
      </c>
      <c r="X138" t="str">
        <f t="shared" si="38"/>
        <v/>
      </c>
      <c r="Y138" s="6">
        <f t="shared" si="39"/>
        <v>1</v>
      </c>
      <c r="Z138">
        <f t="shared" si="40"/>
        <v>1</v>
      </c>
      <c r="AA138">
        <f t="shared" si="41"/>
        <v>1</v>
      </c>
      <c r="AB138">
        <f t="shared" si="42"/>
        <v>1</v>
      </c>
      <c r="AC138" t="str">
        <f t="shared" si="43"/>
        <v/>
      </c>
      <c r="AD138" t="str">
        <f t="shared" si="44"/>
        <v/>
      </c>
      <c r="AE138" t="str">
        <f t="shared" si="45"/>
        <v/>
      </c>
      <c r="AF138" t="str">
        <f t="shared" si="46"/>
        <v/>
      </c>
      <c r="AG138" t="str">
        <f t="shared" si="47"/>
        <v/>
      </c>
      <c r="AH138" t="str">
        <f t="shared" si="48"/>
        <v/>
      </c>
      <c r="AI138" t="str">
        <f t="shared" si="49"/>
        <v/>
      </c>
      <c r="AJ138" t="str">
        <f t="shared" si="50"/>
        <v/>
      </c>
      <c r="AK138">
        <f t="shared" si="51"/>
        <v>1</v>
      </c>
      <c r="AL138">
        <f t="shared" si="52"/>
        <v>1</v>
      </c>
      <c r="AM138">
        <f t="shared" si="53"/>
        <v>1</v>
      </c>
      <c r="AN138">
        <f t="shared" si="54"/>
        <v>1</v>
      </c>
      <c r="AO138" t="str">
        <f t="shared" si="55"/>
        <v/>
      </c>
      <c r="AP138" t="str">
        <f t="shared" si="56"/>
        <v/>
      </c>
    </row>
    <row r="139" spans="1:60" x14ac:dyDescent="0.25">
      <c r="A139" s="2" t="s">
        <v>51</v>
      </c>
      <c r="B139" t="str">
        <f t="shared" si="33"/>
        <v/>
      </c>
      <c r="C139" t="str">
        <f t="shared" si="33"/>
        <v/>
      </c>
      <c r="D139" t="str">
        <f t="shared" si="33"/>
        <v/>
      </c>
      <c r="E139" t="str">
        <f t="shared" si="33"/>
        <v/>
      </c>
      <c r="F139" t="str">
        <f t="shared" si="33"/>
        <v/>
      </c>
      <c r="G139" t="str">
        <f t="shared" si="33"/>
        <v/>
      </c>
      <c r="H139" t="str">
        <f t="shared" si="33"/>
        <v/>
      </c>
      <c r="I139" t="str">
        <f t="shared" si="33"/>
        <v/>
      </c>
      <c r="J139" t="str">
        <f t="shared" si="33"/>
        <v/>
      </c>
      <c r="K139">
        <f t="shared" si="33"/>
        <v>1</v>
      </c>
      <c r="L139" t="str">
        <f t="shared" si="33"/>
        <v/>
      </c>
      <c r="M139" t="str">
        <f t="shared" si="33"/>
        <v/>
      </c>
      <c r="N139">
        <f t="shared" si="34"/>
        <v>3</v>
      </c>
      <c r="O139">
        <f t="shared" si="30"/>
        <v>11</v>
      </c>
      <c r="T139" s="2" t="s">
        <v>51</v>
      </c>
      <c r="U139" t="str">
        <f t="shared" si="35"/>
        <v/>
      </c>
      <c r="V139" t="str">
        <f t="shared" si="36"/>
        <v/>
      </c>
      <c r="W139" t="str">
        <f t="shared" si="37"/>
        <v/>
      </c>
      <c r="X139" t="str">
        <f t="shared" si="38"/>
        <v/>
      </c>
      <c r="Y139" s="6" t="str">
        <f t="shared" si="39"/>
        <v/>
      </c>
      <c r="Z139" t="str">
        <f t="shared" si="40"/>
        <v/>
      </c>
      <c r="AA139" t="str">
        <f t="shared" si="41"/>
        <v/>
      </c>
      <c r="AB139" t="str">
        <f t="shared" si="42"/>
        <v/>
      </c>
      <c r="AC139" t="str">
        <f t="shared" si="43"/>
        <v/>
      </c>
      <c r="AD139">
        <f t="shared" si="44"/>
        <v>1</v>
      </c>
      <c r="AE139" t="str">
        <f t="shared" si="45"/>
        <v/>
      </c>
      <c r="AF139" t="str">
        <f t="shared" si="46"/>
        <v/>
      </c>
      <c r="AG139" t="str">
        <f t="shared" si="47"/>
        <v/>
      </c>
      <c r="AH139" t="str">
        <f t="shared" si="48"/>
        <v/>
      </c>
      <c r="AI139" t="str">
        <f t="shared" si="49"/>
        <v/>
      </c>
      <c r="AJ139" t="str">
        <f t="shared" si="50"/>
        <v/>
      </c>
      <c r="AK139" t="str">
        <f t="shared" si="51"/>
        <v/>
      </c>
      <c r="AL139" t="str">
        <f t="shared" si="52"/>
        <v/>
      </c>
      <c r="AM139" t="str">
        <f t="shared" si="53"/>
        <v/>
      </c>
      <c r="AN139" t="str">
        <f t="shared" si="54"/>
        <v/>
      </c>
      <c r="AO139" t="str">
        <f t="shared" si="55"/>
        <v/>
      </c>
      <c r="AP139">
        <f t="shared" si="56"/>
        <v>1</v>
      </c>
    </row>
    <row r="140" spans="1:60" x14ac:dyDescent="0.25">
      <c r="A140" s="2" t="s">
        <v>53</v>
      </c>
      <c r="B140" t="str">
        <f t="shared" si="33"/>
        <v/>
      </c>
      <c r="C140">
        <f t="shared" si="33"/>
        <v>1</v>
      </c>
      <c r="D140">
        <f t="shared" si="33"/>
        <v>1</v>
      </c>
      <c r="E140" t="str">
        <f t="shared" si="33"/>
        <v/>
      </c>
      <c r="F140">
        <f t="shared" si="33"/>
        <v>1</v>
      </c>
      <c r="G140" t="str">
        <f t="shared" si="33"/>
        <v/>
      </c>
      <c r="H140" t="str">
        <f t="shared" si="33"/>
        <v/>
      </c>
      <c r="I140" t="str">
        <f t="shared" si="33"/>
        <v/>
      </c>
      <c r="J140">
        <f t="shared" si="33"/>
        <v>1</v>
      </c>
      <c r="K140">
        <f t="shared" si="33"/>
        <v>1</v>
      </c>
      <c r="L140" t="str">
        <f t="shared" si="33"/>
        <v/>
      </c>
      <c r="M140" t="str">
        <f t="shared" si="33"/>
        <v/>
      </c>
      <c r="N140">
        <f t="shared" si="34"/>
        <v>5</v>
      </c>
      <c r="O140">
        <f t="shared" si="30"/>
        <v>18</v>
      </c>
      <c r="T140" s="2" t="s">
        <v>53</v>
      </c>
      <c r="U140" t="str">
        <f t="shared" si="35"/>
        <v/>
      </c>
      <c r="V140">
        <f t="shared" si="36"/>
        <v>1</v>
      </c>
      <c r="W140">
        <f t="shared" si="37"/>
        <v>1</v>
      </c>
      <c r="X140" t="str">
        <f t="shared" si="38"/>
        <v/>
      </c>
      <c r="Y140" s="6">
        <f t="shared" si="39"/>
        <v>1</v>
      </c>
      <c r="Z140" t="str">
        <f t="shared" si="40"/>
        <v/>
      </c>
      <c r="AA140" t="str">
        <f t="shared" si="41"/>
        <v/>
      </c>
      <c r="AB140" t="str">
        <f t="shared" si="42"/>
        <v/>
      </c>
      <c r="AC140">
        <f t="shared" si="43"/>
        <v>1</v>
      </c>
      <c r="AD140">
        <f t="shared" si="44"/>
        <v>1</v>
      </c>
      <c r="AE140" t="str">
        <f t="shared" si="45"/>
        <v/>
      </c>
      <c r="AF140" t="str">
        <f t="shared" si="46"/>
        <v/>
      </c>
      <c r="AG140" t="str">
        <f t="shared" si="47"/>
        <v/>
      </c>
      <c r="AH140">
        <f t="shared" si="48"/>
        <v>1</v>
      </c>
      <c r="AI140">
        <f t="shared" si="49"/>
        <v>1</v>
      </c>
      <c r="AJ140" t="str">
        <f t="shared" si="50"/>
        <v/>
      </c>
      <c r="AK140">
        <f t="shared" si="51"/>
        <v>1</v>
      </c>
      <c r="AL140" t="str">
        <f t="shared" si="52"/>
        <v/>
      </c>
      <c r="AM140" t="str">
        <f t="shared" si="53"/>
        <v/>
      </c>
      <c r="AN140" t="str">
        <f t="shared" si="54"/>
        <v/>
      </c>
      <c r="AO140">
        <f t="shared" si="55"/>
        <v>1</v>
      </c>
      <c r="AP140">
        <f t="shared" si="56"/>
        <v>1</v>
      </c>
    </row>
    <row r="141" spans="1:60" ht="15.75" thickBot="1" x14ac:dyDescent="0.3">
      <c r="A141" s="3" t="s">
        <v>54</v>
      </c>
      <c r="B141" t="str">
        <f t="shared" si="33"/>
        <v/>
      </c>
      <c r="C141">
        <f t="shared" si="33"/>
        <v>1</v>
      </c>
      <c r="D141">
        <f t="shared" si="33"/>
        <v>1</v>
      </c>
      <c r="E141" t="str">
        <f t="shared" si="33"/>
        <v/>
      </c>
      <c r="F141" t="str">
        <f t="shared" si="33"/>
        <v/>
      </c>
      <c r="G141" t="str">
        <f t="shared" si="33"/>
        <v/>
      </c>
      <c r="H141">
        <f t="shared" si="33"/>
        <v>1</v>
      </c>
      <c r="I141">
        <f t="shared" si="33"/>
        <v>1</v>
      </c>
      <c r="J141">
        <f t="shared" si="33"/>
        <v>1</v>
      </c>
      <c r="K141">
        <f t="shared" si="33"/>
        <v>1</v>
      </c>
      <c r="L141">
        <f t="shared" si="33"/>
        <v>1</v>
      </c>
      <c r="M141" t="str">
        <f t="shared" si="33"/>
        <v/>
      </c>
      <c r="N141">
        <f t="shared" si="34"/>
        <v>16</v>
      </c>
      <c r="O141">
        <f t="shared" si="30"/>
        <v>64</v>
      </c>
      <c r="T141" s="3" t="s">
        <v>54</v>
      </c>
      <c r="U141" t="str">
        <f t="shared" si="35"/>
        <v/>
      </c>
      <c r="V141">
        <f t="shared" si="36"/>
        <v>1</v>
      </c>
      <c r="W141">
        <f t="shared" si="37"/>
        <v>1</v>
      </c>
      <c r="X141" t="str">
        <f t="shared" si="38"/>
        <v/>
      </c>
      <c r="Y141" s="6" t="str">
        <f t="shared" si="39"/>
        <v/>
      </c>
      <c r="Z141" t="str">
        <f t="shared" si="40"/>
        <v/>
      </c>
      <c r="AA141">
        <f t="shared" si="41"/>
        <v>1</v>
      </c>
      <c r="AB141">
        <f t="shared" si="42"/>
        <v>1</v>
      </c>
      <c r="AC141">
        <f t="shared" si="43"/>
        <v>1</v>
      </c>
      <c r="AD141">
        <f t="shared" si="44"/>
        <v>1</v>
      </c>
      <c r="AE141">
        <f t="shared" si="45"/>
        <v>1</v>
      </c>
      <c r="AF141" t="str">
        <f t="shared" si="46"/>
        <v/>
      </c>
      <c r="AG141" t="str">
        <f t="shared" si="47"/>
        <v/>
      </c>
      <c r="AH141">
        <f t="shared" si="48"/>
        <v>1</v>
      </c>
      <c r="AI141">
        <f t="shared" si="49"/>
        <v>1</v>
      </c>
      <c r="AJ141" t="str">
        <f t="shared" si="50"/>
        <v/>
      </c>
      <c r="AK141" t="str">
        <f t="shared" si="51"/>
        <v/>
      </c>
      <c r="AL141" t="str">
        <f t="shared" si="52"/>
        <v/>
      </c>
      <c r="AM141">
        <f t="shared" si="53"/>
        <v>1</v>
      </c>
      <c r="AN141">
        <f t="shared" si="54"/>
        <v>1</v>
      </c>
      <c r="AO141">
        <f t="shared" si="55"/>
        <v>1</v>
      </c>
      <c r="AP141">
        <f t="shared" si="56"/>
        <v>1</v>
      </c>
    </row>
    <row r="143" spans="1:60" ht="15.75" thickBot="1" x14ac:dyDescent="0.3">
      <c r="Y143" s="6"/>
      <c r="AA143">
        <v>1</v>
      </c>
      <c r="AB143">
        <f t="shared" ref="AB143:AU143" si="57">+AA143+1</f>
        <v>2</v>
      </c>
      <c r="AC143">
        <f t="shared" si="57"/>
        <v>3</v>
      </c>
      <c r="AD143">
        <f t="shared" si="57"/>
        <v>4</v>
      </c>
      <c r="AE143">
        <f t="shared" si="57"/>
        <v>5</v>
      </c>
      <c r="AF143">
        <f t="shared" si="57"/>
        <v>6</v>
      </c>
      <c r="AG143">
        <f t="shared" si="57"/>
        <v>7</v>
      </c>
      <c r="AH143">
        <f t="shared" si="57"/>
        <v>8</v>
      </c>
      <c r="AI143">
        <f t="shared" si="57"/>
        <v>9</v>
      </c>
      <c r="AJ143">
        <f t="shared" si="57"/>
        <v>10</v>
      </c>
      <c r="AK143">
        <f t="shared" si="57"/>
        <v>11</v>
      </c>
      <c r="AL143">
        <f t="shared" si="57"/>
        <v>12</v>
      </c>
      <c r="AM143">
        <f t="shared" si="57"/>
        <v>13</v>
      </c>
      <c r="AN143">
        <f>+AM143+1</f>
        <v>14</v>
      </c>
      <c r="AO143">
        <f t="shared" si="57"/>
        <v>15</v>
      </c>
      <c r="AP143">
        <f t="shared" si="57"/>
        <v>16</v>
      </c>
      <c r="AQ143">
        <f t="shared" si="57"/>
        <v>17</v>
      </c>
      <c r="AR143">
        <f t="shared" si="57"/>
        <v>18</v>
      </c>
      <c r="AS143">
        <f t="shared" si="57"/>
        <v>19</v>
      </c>
      <c r="AT143">
        <f>+AS143+1</f>
        <v>20</v>
      </c>
      <c r="AU143">
        <f t="shared" si="57"/>
        <v>21</v>
      </c>
      <c r="AV143">
        <f>+AU143+1</f>
        <v>22</v>
      </c>
      <c r="AW143">
        <v>23</v>
      </c>
      <c r="AX143">
        <v>24</v>
      </c>
    </row>
    <row r="144" spans="1:60" x14ac:dyDescent="0.25">
      <c r="N144">
        <v>1</v>
      </c>
      <c r="O144">
        <f t="shared" ref="O144:O172" si="58">+COUNTIF($N$115:$N$141,N144)</f>
        <v>1</v>
      </c>
      <c r="P144">
        <f>24-N144</f>
        <v>23</v>
      </c>
      <c r="U144" t="s">
        <v>133</v>
      </c>
      <c r="V144" t="s">
        <v>134</v>
      </c>
      <c r="Y144" s="5"/>
      <c r="Z144" s="5"/>
      <c r="AA144" s="10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2"/>
      <c r="AM144" s="10"/>
      <c r="AN144" s="11"/>
      <c r="AO144" s="11"/>
      <c r="AP144" s="11"/>
      <c r="AQ144" s="11"/>
      <c r="AR144" s="11"/>
      <c r="AS144" s="11"/>
      <c r="AT144" s="11"/>
      <c r="AU144" s="11"/>
      <c r="AV144" s="11"/>
      <c r="AW144" s="11"/>
      <c r="AX144" s="12"/>
      <c r="AY144" s="5"/>
      <c r="AZ144" s="5"/>
      <c r="BA144" s="5"/>
      <c r="BB144" s="5"/>
      <c r="BC144" s="5"/>
      <c r="BD144" s="5"/>
      <c r="BE144" s="5"/>
      <c r="BF144" s="5"/>
      <c r="BG144" s="5"/>
      <c r="BH144" s="5"/>
    </row>
    <row r="145" spans="14:60" x14ac:dyDescent="0.25">
      <c r="N145">
        <f>+N144+1</f>
        <v>2</v>
      </c>
      <c r="O145">
        <f t="shared" si="58"/>
        <v>2</v>
      </c>
      <c r="P145">
        <f t="shared" ref="P145:P172" si="59">24-N145</f>
        <v>22</v>
      </c>
      <c r="S145">
        <v>1</v>
      </c>
      <c r="T145" s="2" t="s">
        <v>10</v>
      </c>
      <c r="U145">
        <f t="shared" ref="U145:U169" si="60">+VLOOKUP(T145,$A$117:$N$141,14,FALSE)</f>
        <v>4</v>
      </c>
      <c r="V145">
        <f>24-U145</f>
        <v>20</v>
      </c>
      <c r="Y145" s="5" t="s">
        <v>114</v>
      </c>
      <c r="Z145" s="5" t="s">
        <v>114</v>
      </c>
      <c r="AA145" s="13" t="str">
        <f>IFERROR(AA117*$S145,"")</f>
        <v/>
      </c>
      <c r="AB145" s="14" t="str">
        <f t="shared" ref="AB145:AL145" si="61">IFERROR(AB117*$S145,"")</f>
        <v/>
      </c>
      <c r="AC145" s="14">
        <f t="shared" si="61"/>
        <v>1</v>
      </c>
      <c r="AD145" s="14">
        <f t="shared" si="61"/>
        <v>1</v>
      </c>
      <c r="AE145" s="14">
        <f t="shared" si="61"/>
        <v>1</v>
      </c>
      <c r="AF145" s="14">
        <f t="shared" si="61"/>
        <v>1</v>
      </c>
      <c r="AG145" s="14" t="str">
        <f t="shared" si="61"/>
        <v/>
      </c>
      <c r="AH145" s="14" t="str">
        <f t="shared" si="61"/>
        <v/>
      </c>
      <c r="AI145" s="14" t="str">
        <f t="shared" si="61"/>
        <v/>
      </c>
      <c r="AJ145" s="14" t="str">
        <f t="shared" si="61"/>
        <v/>
      </c>
      <c r="AK145" s="14" t="str">
        <f t="shared" si="61"/>
        <v/>
      </c>
      <c r="AL145" s="15" t="str">
        <f t="shared" si="61"/>
        <v/>
      </c>
      <c r="AM145" s="13" t="str">
        <f>+AA145</f>
        <v/>
      </c>
      <c r="AN145" s="14" t="str">
        <f t="shared" ref="AN145:AN168" si="62">+AB145</f>
        <v/>
      </c>
      <c r="AO145" s="14">
        <f t="shared" ref="AO145:AO168" si="63">+AC145</f>
        <v>1</v>
      </c>
      <c r="AP145" s="14">
        <f t="shared" ref="AP145:AP168" si="64">+AD145</f>
        <v>1</v>
      </c>
      <c r="AQ145" s="14">
        <f t="shared" ref="AQ145:AQ168" si="65">+AE145</f>
        <v>1</v>
      </c>
      <c r="AR145" s="14">
        <f t="shared" ref="AR145:AR168" si="66">+AF145</f>
        <v>1</v>
      </c>
      <c r="AS145" s="14" t="str">
        <f t="shared" ref="AS145:AS168" si="67">+AG145</f>
        <v/>
      </c>
      <c r="AT145" s="14" t="str">
        <f t="shared" ref="AT145:AT167" si="68">+AH145</f>
        <v/>
      </c>
      <c r="AU145" s="14" t="str">
        <f t="shared" ref="AU145:AU167" si="69">+AI145</f>
        <v/>
      </c>
      <c r="AV145" s="14" t="str">
        <f t="shared" ref="AV145:AV167" si="70">+AJ145</f>
        <v/>
      </c>
      <c r="AW145" s="14" t="str">
        <f t="shared" ref="AW145:AW167" si="71">+AK145</f>
        <v/>
      </c>
      <c r="AX145" s="15" t="str">
        <f t="shared" ref="AX145:AX167" si="72">+AL145</f>
        <v/>
      </c>
      <c r="AY145" s="8"/>
      <c r="AZ145" s="8"/>
      <c r="BA145" s="8"/>
      <c r="BB145" s="8"/>
      <c r="BC145" s="8"/>
      <c r="BD145" s="8"/>
      <c r="BE145" s="5"/>
      <c r="BF145" s="5"/>
      <c r="BG145" s="5"/>
      <c r="BH145" s="5"/>
    </row>
    <row r="146" spans="14:60" x14ac:dyDescent="0.25">
      <c r="N146">
        <f t="shared" ref="N146:N172" si="73">+N145+1</f>
        <v>3</v>
      </c>
      <c r="O146">
        <f t="shared" si="58"/>
        <v>6</v>
      </c>
      <c r="P146">
        <f t="shared" si="59"/>
        <v>21</v>
      </c>
      <c r="S146">
        <f>+S145+1</f>
        <v>2</v>
      </c>
      <c r="T146" s="2" t="s">
        <v>13</v>
      </c>
      <c r="U146">
        <f t="shared" si="60"/>
        <v>3</v>
      </c>
      <c r="V146">
        <f t="shared" ref="V146:V169" si="74">24-U146</f>
        <v>21</v>
      </c>
      <c r="Y146" s="5" t="s">
        <v>114</v>
      </c>
      <c r="Z146" s="5" t="s">
        <v>114</v>
      </c>
      <c r="AA146" s="13" t="str">
        <f t="shared" ref="AA146:AL146" si="75">IFERROR(AA118*$S146,"")</f>
        <v/>
      </c>
      <c r="AB146" s="14" t="str">
        <f t="shared" si="75"/>
        <v/>
      </c>
      <c r="AC146" s="14" t="str">
        <f t="shared" si="75"/>
        <v/>
      </c>
      <c r="AD146" s="14" t="str">
        <f t="shared" si="75"/>
        <v/>
      </c>
      <c r="AE146" s="14" t="str">
        <f t="shared" si="75"/>
        <v/>
      </c>
      <c r="AF146" s="14" t="str">
        <f t="shared" si="75"/>
        <v/>
      </c>
      <c r="AG146" s="14" t="str">
        <f t="shared" si="75"/>
        <v/>
      </c>
      <c r="AH146" s="14" t="str">
        <f t="shared" si="75"/>
        <v/>
      </c>
      <c r="AI146" s="14" t="str">
        <f t="shared" si="75"/>
        <v/>
      </c>
      <c r="AJ146" s="14">
        <f t="shared" si="75"/>
        <v>2</v>
      </c>
      <c r="AK146" s="14" t="str">
        <f t="shared" si="75"/>
        <v/>
      </c>
      <c r="AL146" s="15" t="str">
        <f t="shared" si="75"/>
        <v/>
      </c>
      <c r="AM146" s="13" t="str">
        <f t="shared" ref="AM146:AM168" si="76">+AA146</f>
        <v/>
      </c>
      <c r="AN146" s="14" t="str">
        <f t="shared" si="62"/>
        <v/>
      </c>
      <c r="AO146" s="14" t="str">
        <f t="shared" si="63"/>
        <v/>
      </c>
      <c r="AP146" s="14" t="str">
        <f t="shared" si="64"/>
        <v/>
      </c>
      <c r="AQ146" s="14" t="str">
        <f t="shared" si="65"/>
        <v/>
      </c>
      <c r="AR146" s="14" t="str">
        <f t="shared" si="66"/>
        <v/>
      </c>
      <c r="AS146" s="14" t="str">
        <f t="shared" si="67"/>
        <v/>
      </c>
      <c r="AT146" s="14" t="str">
        <f t="shared" si="68"/>
        <v/>
      </c>
      <c r="AU146" s="14" t="str">
        <f t="shared" si="69"/>
        <v/>
      </c>
      <c r="AV146" s="14"/>
      <c r="AW146" s="14" t="str">
        <f t="shared" si="71"/>
        <v/>
      </c>
      <c r="AX146" s="15" t="str">
        <f t="shared" si="72"/>
        <v/>
      </c>
      <c r="AY146" s="5"/>
      <c r="AZ146" s="5"/>
      <c r="BA146" s="5"/>
      <c r="BB146" s="5"/>
      <c r="BC146" s="5"/>
      <c r="BD146" s="5"/>
      <c r="BE146" s="5"/>
      <c r="BF146" s="5"/>
      <c r="BG146" s="5"/>
      <c r="BH146" s="5"/>
    </row>
    <row r="147" spans="14:60" x14ac:dyDescent="0.25">
      <c r="N147">
        <f t="shared" si="73"/>
        <v>4</v>
      </c>
      <c r="O147">
        <f t="shared" si="58"/>
        <v>5</v>
      </c>
      <c r="P147">
        <f t="shared" si="59"/>
        <v>20</v>
      </c>
      <c r="S147">
        <f t="shared" ref="S147:S169" si="77">+S146+1</f>
        <v>3</v>
      </c>
      <c r="T147" s="2" t="s">
        <v>15</v>
      </c>
      <c r="U147">
        <f t="shared" si="60"/>
        <v>13</v>
      </c>
      <c r="V147">
        <f t="shared" si="74"/>
        <v>11</v>
      </c>
      <c r="Y147" s="8">
        <v>3</v>
      </c>
      <c r="Z147" s="8">
        <v>3</v>
      </c>
      <c r="AA147" s="13" t="str">
        <f t="shared" ref="AA147:AL147" si="78">IFERROR(AA119*$S147,"")</f>
        <v/>
      </c>
      <c r="AB147" s="14">
        <f t="shared" si="78"/>
        <v>3</v>
      </c>
      <c r="AC147" s="14" t="str">
        <f t="shared" si="78"/>
        <v/>
      </c>
      <c r="AD147" s="14" t="str">
        <f t="shared" si="78"/>
        <v/>
      </c>
      <c r="AE147" s="14" t="str">
        <f t="shared" si="78"/>
        <v/>
      </c>
      <c r="AF147" s="14" t="str">
        <f t="shared" si="78"/>
        <v/>
      </c>
      <c r="AG147" s="14" t="str">
        <f t="shared" si="78"/>
        <v/>
      </c>
      <c r="AH147" s="14">
        <f t="shared" si="78"/>
        <v>3</v>
      </c>
      <c r="AI147" s="14">
        <f t="shared" si="78"/>
        <v>3</v>
      </c>
      <c r="AJ147" s="14" t="str">
        <f t="shared" si="78"/>
        <v/>
      </c>
      <c r="AK147" s="14" t="str">
        <f t="shared" si="78"/>
        <v/>
      </c>
      <c r="AL147" s="15" t="str">
        <f t="shared" si="78"/>
        <v/>
      </c>
      <c r="AM147" s="13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5"/>
      <c r="AY147" s="5"/>
      <c r="AZ147" s="5"/>
      <c r="BA147" s="5"/>
      <c r="BB147" s="5"/>
      <c r="BC147" s="5"/>
      <c r="BD147" s="5"/>
      <c r="BE147" s="5"/>
      <c r="BF147" s="5"/>
      <c r="BG147" s="5"/>
      <c r="BH147" s="5"/>
    </row>
    <row r="148" spans="14:60" x14ac:dyDescent="0.25">
      <c r="N148">
        <f t="shared" si="73"/>
        <v>5</v>
      </c>
      <c r="O148">
        <f t="shared" si="58"/>
        <v>3</v>
      </c>
      <c r="P148">
        <f t="shared" si="59"/>
        <v>19</v>
      </c>
      <c r="S148">
        <f t="shared" si="77"/>
        <v>4</v>
      </c>
      <c r="T148" s="2" t="s">
        <v>18</v>
      </c>
      <c r="U148">
        <f t="shared" si="60"/>
        <v>4</v>
      </c>
      <c r="V148">
        <f t="shared" si="74"/>
        <v>20</v>
      </c>
      <c r="Y148" s="8">
        <v>4</v>
      </c>
      <c r="Z148" s="8">
        <v>4</v>
      </c>
      <c r="AA148" s="13" t="str">
        <f t="shared" ref="AA148:AL148" si="79">IFERROR(AA120*$S148,"")</f>
        <v/>
      </c>
      <c r="AB148" s="14" t="str">
        <f t="shared" si="79"/>
        <v/>
      </c>
      <c r="AC148" s="14">
        <f t="shared" si="79"/>
        <v>4</v>
      </c>
      <c r="AD148" s="14">
        <f t="shared" si="79"/>
        <v>4</v>
      </c>
      <c r="AE148" s="14" t="str">
        <f t="shared" si="79"/>
        <v/>
      </c>
      <c r="AF148" s="14" t="str">
        <f t="shared" si="79"/>
        <v/>
      </c>
      <c r="AG148" s="14" t="str">
        <f t="shared" si="79"/>
        <v/>
      </c>
      <c r="AH148" s="14" t="str">
        <f t="shared" si="79"/>
        <v/>
      </c>
      <c r="AI148" s="14">
        <f t="shared" si="79"/>
        <v>4</v>
      </c>
      <c r="AJ148" s="14">
        <f t="shared" si="79"/>
        <v>4</v>
      </c>
      <c r="AK148" s="14">
        <f t="shared" si="79"/>
        <v>4</v>
      </c>
      <c r="AL148" s="15" t="str">
        <f t="shared" si="79"/>
        <v/>
      </c>
      <c r="AM148" s="13" t="str">
        <f t="shared" si="76"/>
        <v/>
      </c>
      <c r="AN148" s="14" t="str">
        <f t="shared" si="62"/>
        <v/>
      </c>
      <c r="AO148" s="14">
        <f t="shared" si="63"/>
        <v>4</v>
      </c>
      <c r="AP148" s="14">
        <f t="shared" si="64"/>
        <v>4</v>
      </c>
      <c r="AQ148" s="14" t="str">
        <f t="shared" si="65"/>
        <v/>
      </c>
      <c r="AR148" s="14" t="str">
        <f t="shared" si="66"/>
        <v/>
      </c>
      <c r="AS148" s="14" t="str">
        <f t="shared" si="67"/>
        <v/>
      </c>
      <c r="AT148" s="14" t="str">
        <f t="shared" si="68"/>
        <v/>
      </c>
      <c r="AU148" s="14"/>
      <c r="AV148" s="14"/>
      <c r="AW148" s="14"/>
      <c r="AX148" s="15" t="str">
        <f t="shared" si="72"/>
        <v/>
      </c>
      <c r="AY148" s="8"/>
      <c r="AZ148" s="8"/>
      <c r="BA148" s="8"/>
      <c r="BB148" s="8"/>
      <c r="BC148" s="5"/>
      <c r="BD148" s="5"/>
      <c r="BE148" s="5"/>
      <c r="BF148" s="5"/>
      <c r="BG148" s="5"/>
      <c r="BH148" s="5"/>
    </row>
    <row r="149" spans="14:60" x14ac:dyDescent="0.25">
      <c r="N149">
        <f t="shared" si="73"/>
        <v>6</v>
      </c>
      <c r="O149">
        <f t="shared" si="58"/>
        <v>0</v>
      </c>
      <c r="P149">
        <f t="shared" si="59"/>
        <v>18</v>
      </c>
      <c r="S149">
        <f t="shared" si="77"/>
        <v>5</v>
      </c>
      <c r="T149" s="2" t="s">
        <v>19</v>
      </c>
      <c r="U149">
        <f t="shared" si="60"/>
        <v>14</v>
      </c>
      <c r="V149">
        <f t="shared" si="74"/>
        <v>10</v>
      </c>
      <c r="Y149" s="8" t="s">
        <v>114</v>
      </c>
      <c r="Z149" s="8">
        <v>5</v>
      </c>
      <c r="AA149" s="13">
        <f t="shared" ref="AA149:AI149" si="80">IFERROR(AA121*$S149,"")</f>
        <v>5</v>
      </c>
      <c r="AB149" s="14">
        <f t="shared" si="80"/>
        <v>5</v>
      </c>
      <c r="AC149" s="14" t="str">
        <f t="shared" si="80"/>
        <v/>
      </c>
      <c r="AD149" s="14" t="str">
        <f t="shared" si="80"/>
        <v/>
      </c>
      <c r="AE149" s="14" t="str">
        <f t="shared" si="80"/>
        <v/>
      </c>
      <c r="AF149" s="14" t="str">
        <f t="shared" si="80"/>
        <v/>
      </c>
      <c r="AG149" s="14" t="str">
        <f t="shared" si="80"/>
        <v/>
      </c>
      <c r="AH149" s="14" t="str">
        <f t="shared" si="80"/>
        <v/>
      </c>
      <c r="AI149" s="14" t="str">
        <f t="shared" si="80"/>
        <v/>
      </c>
      <c r="AJ149" s="14"/>
      <c r="AK149" s="14"/>
      <c r="AL149" s="15"/>
      <c r="AM149" s="13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5"/>
      <c r="AY149" s="5"/>
      <c r="AZ149" s="5"/>
      <c r="BA149" s="5"/>
      <c r="BB149" s="5"/>
      <c r="BC149" s="5"/>
      <c r="BD149" s="5"/>
      <c r="BE149" s="5"/>
      <c r="BF149" s="5"/>
      <c r="BG149" s="5"/>
      <c r="BH149" s="5"/>
    </row>
    <row r="150" spans="14:60" x14ac:dyDescent="0.25">
      <c r="N150">
        <f t="shared" si="73"/>
        <v>7</v>
      </c>
      <c r="O150">
        <f t="shared" si="58"/>
        <v>1</v>
      </c>
      <c r="P150">
        <f t="shared" si="59"/>
        <v>17</v>
      </c>
      <c r="S150">
        <f t="shared" si="77"/>
        <v>6</v>
      </c>
      <c r="T150" s="2" t="s">
        <v>22</v>
      </c>
      <c r="U150">
        <f t="shared" si="60"/>
        <v>5</v>
      </c>
      <c r="V150">
        <f t="shared" si="74"/>
        <v>19</v>
      </c>
      <c r="Y150" s="8">
        <v>6</v>
      </c>
      <c r="Z150" s="8">
        <v>6</v>
      </c>
      <c r="AA150" s="13" t="str">
        <f t="shared" ref="AA150:AL150" si="81">IFERROR(AA122*$S150,"")</f>
        <v/>
      </c>
      <c r="AB150" s="14" t="str">
        <f t="shared" si="81"/>
        <v/>
      </c>
      <c r="AC150" s="14">
        <f t="shared" si="81"/>
        <v>6</v>
      </c>
      <c r="AD150" s="14" t="str">
        <f t="shared" si="81"/>
        <v/>
      </c>
      <c r="AE150" s="14" t="str">
        <f t="shared" si="81"/>
        <v/>
      </c>
      <c r="AF150" s="14" t="str">
        <f t="shared" si="81"/>
        <v/>
      </c>
      <c r="AG150" s="14" t="str">
        <f t="shared" si="81"/>
        <v/>
      </c>
      <c r="AH150" s="14" t="str">
        <f t="shared" si="81"/>
        <v/>
      </c>
      <c r="AI150" s="14">
        <f t="shared" si="81"/>
        <v>6</v>
      </c>
      <c r="AJ150" s="14" t="str">
        <f t="shared" si="81"/>
        <v/>
      </c>
      <c r="AK150" s="14">
        <f t="shared" si="81"/>
        <v>6</v>
      </c>
      <c r="AL150" s="15" t="str">
        <f t="shared" si="81"/>
        <v/>
      </c>
      <c r="AM150" s="13" t="str">
        <f t="shared" si="76"/>
        <v/>
      </c>
      <c r="AN150" s="16" t="str">
        <f t="shared" si="62"/>
        <v/>
      </c>
      <c r="AO150" s="16">
        <f t="shared" si="63"/>
        <v>6</v>
      </c>
      <c r="AP150" s="14" t="str">
        <f t="shared" si="64"/>
        <v/>
      </c>
      <c r="AQ150" s="14" t="str">
        <f t="shared" si="65"/>
        <v/>
      </c>
      <c r="AR150" s="14" t="str">
        <f t="shared" si="66"/>
        <v/>
      </c>
      <c r="AS150" s="14" t="str">
        <f t="shared" si="67"/>
        <v/>
      </c>
      <c r="AT150" s="14" t="str">
        <f t="shared" si="68"/>
        <v/>
      </c>
      <c r="AU150" s="14"/>
      <c r="AV150" s="14"/>
      <c r="AW150" s="14"/>
      <c r="AX150" s="15" t="str">
        <f t="shared" si="72"/>
        <v/>
      </c>
      <c r="AY150" s="8"/>
      <c r="AZ150" s="9"/>
      <c r="BA150" s="9"/>
      <c r="BB150" s="8"/>
      <c r="BC150" s="5"/>
      <c r="BD150" s="5"/>
      <c r="BE150" s="5"/>
      <c r="BF150" s="5"/>
      <c r="BG150" s="5"/>
      <c r="BH150" s="5"/>
    </row>
    <row r="151" spans="14:60" x14ac:dyDescent="0.25">
      <c r="N151">
        <f t="shared" si="73"/>
        <v>8</v>
      </c>
      <c r="O151">
        <f t="shared" si="58"/>
        <v>0</v>
      </c>
      <c r="P151">
        <f t="shared" si="59"/>
        <v>16</v>
      </c>
      <c r="S151">
        <f t="shared" si="77"/>
        <v>7</v>
      </c>
      <c r="T151" s="2" t="s">
        <v>23</v>
      </c>
      <c r="U151">
        <f t="shared" si="60"/>
        <v>3</v>
      </c>
      <c r="V151">
        <f t="shared" si="74"/>
        <v>21</v>
      </c>
      <c r="Y151" s="8">
        <v>7</v>
      </c>
      <c r="Z151" s="8">
        <v>7</v>
      </c>
      <c r="AA151" s="13" t="str">
        <f t="shared" ref="AA151:AL151" si="82">IFERROR(AA123*$S151,"")</f>
        <v/>
      </c>
      <c r="AB151" s="14" t="str">
        <f t="shared" si="82"/>
        <v/>
      </c>
      <c r="AC151" s="14">
        <f t="shared" si="82"/>
        <v>7</v>
      </c>
      <c r="AD151" s="14" t="str">
        <f t="shared" si="82"/>
        <v/>
      </c>
      <c r="AE151" s="14" t="str">
        <f t="shared" si="82"/>
        <v/>
      </c>
      <c r="AF151" s="14" t="str">
        <f t="shared" si="82"/>
        <v/>
      </c>
      <c r="AG151" s="14" t="str">
        <f t="shared" si="82"/>
        <v/>
      </c>
      <c r="AH151" s="14" t="str">
        <f t="shared" si="82"/>
        <v/>
      </c>
      <c r="AI151" s="14">
        <f t="shared" si="82"/>
        <v>7</v>
      </c>
      <c r="AJ151" s="14" t="str">
        <f t="shared" si="82"/>
        <v/>
      </c>
      <c r="AK151" s="14">
        <f t="shared" si="82"/>
        <v>7</v>
      </c>
      <c r="AL151" s="15" t="str">
        <f t="shared" si="82"/>
        <v/>
      </c>
      <c r="AM151" s="17" t="str">
        <f t="shared" si="76"/>
        <v/>
      </c>
      <c r="AN151" s="16" t="str">
        <f t="shared" si="62"/>
        <v/>
      </c>
      <c r="AO151" s="16">
        <f t="shared" si="63"/>
        <v>7</v>
      </c>
      <c r="AP151" s="14" t="str">
        <f t="shared" si="64"/>
        <v/>
      </c>
      <c r="AQ151" s="14" t="str">
        <f t="shared" si="65"/>
        <v/>
      </c>
      <c r="AR151" s="14" t="str">
        <f t="shared" si="66"/>
        <v/>
      </c>
      <c r="AS151" s="14" t="str">
        <f t="shared" si="67"/>
        <v/>
      </c>
      <c r="AT151" s="14" t="str">
        <f t="shared" si="68"/>
        <v/>
      </c>
      <c r="AU151" s="14">
        <f t="shared" si="69"/>
        <v>7</v>
      </c>
      <c r="AV151" s="14" t="str">
        <f t="shared" si="70"/>
        <v/>
      </c>
      <c r="AW151" s="14"/>
      <c r="AX151" s="15" t="str">
        <f t="shared" si="72"/>
        <v/>
      </c>
      <c r="AY151" s="9"/>
      <c r="AZ151" s="9"/>
      <c r="BA151" s="9"/>
      <c r="BB151" s="8"/>
      <c r="BC151" s="5"/>
      <c r="BD151" s="5"/>
      <c r="BE151" s="5"/>
      <c r="BF151" s="5"/>
      <c r="BG151" s="5"/>
      <c r="BH151" s="5"/>
    </row>
    <row r="152" spans="14:60" x14ac:dyDescent="0.25">
      <c r="N152">
        <f t="shared" si="73"/>
        <v>9</v>
      </c>
      <c r="O152">
        <f t="shared" si="58"/>
        <v>0</v>
      </c>
      <c r="P152">
        <f t="shared" si="59"/>
        <v>15</v>
      </c>
      <c r="S152">
        <f t="shared" si="77"/>
        <v>8</v>
      </c>
      <c r="T152" s="2" t="s">
        <v>24</v>
      </c>
      <c r="U152">
        <f t="shared" si="60"/>
        <v>2</v>
      </c>
      <c r="V152">
        <f t="shared" si="74"/>
        <v>22</v>
      </c>
      <c r="Y152" s="8" t="s">
        <v>114</v>
      </c>
      <c r="Z152" s="8" t="s">
        <v>114</v>
      </c>
      <c r="AA152" s="13" t="str">
        <f t="shared" ref="AA152:AL152" si="83">IFERROR(AA124*$S152,"")</f>
        <v/>
      </c>
      <c r="AB152" s="14" t="str">
        <f t="shared" si="83"/>
        <v/>
      </c>
      <c r="AC152" s="14">
        <f t="shared" si="83"/>
        <v>8</v>
      </c>
      <c r="AD152" s="14">
        <f t="shared" si="83"/>
        <v>8</v>
      </c>
      <c r="AE152" s="14">
        <f t="shared" si="83"/>
        <v>8</v>
      </c>
      <c r="AF152" s="14" t="str">
        <f t="shared" si="83"/>
        <v/>
      </c>
      <c r="AG152" s="14" t="str">
        <f t="shared" si="83"/>
        <v/>
      </c>
      <c r="AH152" s="14" t="str">
        <f t="shared" si="83"/>
        <v/>
      </c>
      <c r="AI152" s="14" t="str">
        <f t="shared" si="83"/>
        <v/>
      </c>
      <c r="AJ152" s="14" t="str">
        <f t="shared" si="83"/>
        <v/>
      </c>
      <c r="AK152" s="14" t="str">
        <f t="shared" si="83"/>
        <v/>
      </c>
      <c r="AL152" s="15" t="str">
        <f t="shared" si="83"/>
        <v/>
      </c>
      <c r="AM152" s="13" t="str">
        <f t="shared" si="76"/>
        <v/>
      </c>
      <c r="AN152" s="14" t="str">
        <f t="shared" si="62"/>
        <v/>
      </c>
      <c r="AO152" s="14">
        <f t="shared" si="63"/>
        <v>8</v>
      </c>
      <c r="AP152" s="14">
        <f t="shared" si="64"/>
        <v>8</v>
      </c>
      <c r="AQ152" s="14">
        <f t="shared" si="65"/>
        <v>8</v>
      </c>
      <c r="AR152" s="14" t="str">
        <f t="shared" si="66"/>
        <v/>
      </c>
      <c r="AS152" s="14" t="str">
        <f t="shared" si="67"/>
        <v/>
      </c>
      <c r="AT152" s="14" t="str">
        <f t="shared" si="68"/>
        <v/>
      </c>
      <c r="AU152" s="14" t="str">
        <f t="shared" si="69"/>
        <v/>
      </c>
      <c r="AV152" s="14" t="str">
        <f t="shared" si="70"/>
        <v/>
      </c>
      <c r="AW152" s="14" t="str">
        <f t="shared" si="71"/>
        <v/>
      </c>
      <c r="AX152" s="15" t="str">
        <f t="shared" si="72"/>
        <v/>
      </c>
      <c r="AY152" s="8"/>
      <c r="AZ152" s="8"/>
      <c r="BA152" s="8"/>
      <c r="BB152" s="8"/>
      <c r="BC152" s="8"/>
      <c r="BD152" s="8"/>
      <c r="BE152" s="5"/>
      <c r="BF152" s="5"/>
      <c r="BG152" s="5"/>
      <c r="BH152" s="5"/>
    </row>
    <row r="153" spans="14:60" x14ac:dyDescent="0.25">
      <c r="N153">
        <f t="shared" si="73"/>
        <v>10</v>
      </c>
      <c r="O153">
        <f t="shared" si="58"/>
        <v>0</v>
      </c>
      <c r="P153">
        <f t="shared" si="59"/>
        <v>14</v>
      </c>
      <c r="S153">
        <f t="shared" si="77"/>
        <v>9</v>
      </c>
      <c r="T153" s="2" t="s">
        <v>25</v>
      </c>
      <c r="U153">
        <f t="shared" si="60"/>
        <v>3</v>
      </c>
      <c r="V153">
        <f>24-U153</f>
        <v>21</v>
      </c>
      <c r="Y153" s="8">
        <v>9</v>
      </c>
      <c r="Z153" s="5">
        <v>9</v>
      </c>
      <c r="AA153" s="13" t="str">
        <f t="shared" ref="AA153:AL153" si="84">IFERROR(AA125*$S153,"")</f>
        <v/>
      </c>
      <c r="AB153" s="14" t="str">
        <f t="shared" si="84"/>
        <v/>
      </c>
      <c r="AC153" s="14">
        <f t="shared" si="84"/>
        <v>9</v>
      </c>
      <c r="AD153" s="14" t="str">
        <f t="shared" si="84"/>
        <v/>
      </c>
      <c r="AE153" s="14" t="str">
        <f t="shared" si="84"/>
        <v/>
      </c>
      <c r="AF153" s="14" t="str">
        <f t="shared" si="84"/>
        <v/>
      </c>
      <c r="AG153" s="14" t="str">
        <f t="shared" si="84"/>
        <v/>
      </c>
      <c r="AH153" s="14">
        <f t="shared" si="84"/>
        <v>9</v>
      </c>
      <c r="AI153" s="14" t="str">
        <f t="shared" si="84"/>
        <v/>
      </c>
      <c r="AJ153" s="14" t="str">
        <f t="shared" si="84"/>
        <v/>
      </c>
      <c r="AK153" s="14" t="str">
        <f t="shared" si="84"/>
        <v/>
      </c>
      <c r="AL153" s="15" t="str">
        <f t="shared" si="84"/>
        <v/>
      </c>
      <c r="AM153" s="13" t="str">
        <f t="shared" si="76"/>
        <v/>
      </c>
      <c r="AN153" s="14" t="str">
        <f t="shared" si="62"/>
        <v/>
      </c>
      <c r="AO153" s="14">
        <f t="shared" si="63"/>
        <v>9</v>
      </c>
      <c r="AP153" s="14" t="str">
        <f t="shared" si="64"/>
        <v/>
      </c>
      <c r="AQ153" s="14" t="str">
        <f t="shared" si="65"/>
        <v/>
      </c>
      <c r="AR153" s="14" t="str">
        <f t="shared" si="66"/>
        <v/>
      </c>
      <c r="AS153" s="14" t="str">
        <f t="shared" si="67"/>
        <v/>
      </c>
      <c r="AT153" s="14">
        <f t="shared" si="68"/>
        <v>9</v>
      </c>
      <c r="AU153" s="14" t="str">
        <f t="shared" si="69"/>
        <v/>
      </c>
      <c r="AV153" s="14" t="str">
        <f t="shared" si="70"/>
        <v/>
      </c>
      <c r="AW153" s="14" t="str">
        <f t="shared" si="71"/>
        <v/>
      </c>
      <c r="AX153" s="15" t="str">
        <f t="shared" si="72"/>
        <v/>
      </c>
      <c r="AY153" s="5"/>
      <c r="AZ153" s="5"/>
      <c r="BA153" s="5"/>
      <c r="BB153" s="5"/>
      <c r="BC153" s="5"/>
      <c r="BD153" s="5"/>
      <c r="BE153" s="5"/>
      <c r="BF153" s="5"/>
      <c r="BG153" s="5"/>
      <c r="BH153" s="5"/>
    </row>
    <row r="154" spans="14:60" x14ac:dyDescent="0.25">
      <c r="N154">
        <f t="shared" si="73"/>
        <v>11</v>
      </c>
      <c r="O154">
        <f t="shared" si="58"/>
        <v>1</v>
      </c>
      <c r="P154">
        <f t="shared" si="59"/>
        <v>13</v>
      </c>
      <c r="S154">
        <f t="shared" si="77"/>
        <v>10</v>
      </c>
      <c r="T154" s="2" t="s">
        <v>28</v>
      </c>
      <c r="U154">
        <f t="shared" si="60"/>
        <v>3</v>
      </c>
      <c r="V154">
        <f t="shared" si="74"/>
        <v>21</v>
      </c>
      <c r="Y154" s="8">
        <v>10</v>
      </c>
      <c r="Z154" s="8">
        <v>10</v>
      </c>
      <c r="AA154" s="13" t="str">
        <f t="shared" ref="AA154:AL154" si="85">IFERROR(AA126*$S154,"")</f>
        <v/>
      </c>
      <c r="AB154" s="14" t="str">
        <f t="shared" si="85"/>
        <v/>
      </c>
      <c r="AC154" s="14">
        <f t="shared" si="85"/>
        <v>10</v>
      </c>
      <c r="AD154" s="14">
        <f t="shared" si="85"/>
        <v>10</v>
      </c>
      <c r="AE154" s="14">
        <f t="shared" si="85"/>
        <v>10</v>
      </c>
      <c r="AF154" s="14">
        <f t="shared" si="85"/>
        <v>10</v>
      </c>
      <c r="AG154" s="14" t="str">
        <f t="shared" si="85"/>
        <v/>
      </c>
      <c r="AH154" s="14" t="str">
        <f t="shared" si="85"/>
        <v/>
      </c>
      <c r="AI154" s="14" t="str">
        <f t="shared" si="85"/>
        <v/>
      </c>
      <c r="AJ154" s="14" t="str">
        <f t="shared" si="85"/>
        <v/>
      </c>
      <c r="AK154" s="14">
        <f t="shared" si="85"/>
        <v>10</v>
      </c>
      <c r="AL154" s="15">
        <f t="shared" si="85"/>
        <v>10</v>
      </c>
      <c r="AM154" s="13" t="str">
        <f t="shared" si="76"/>
        <v/>
      </c>
      <c r="AN154" s="14" t="str">
        <f t="shared" si="62"/>
        <v/>
      </c>
      <c r="AO154" s="14">
        <f t="shared" si="63"/>
        <v>10</v>
      </c>
      <c r="AP154" s="14">
        <f t="shared" si="64"/>
        <v>10</v>
      </c>
      <c r="AQ154" s="14">
        <f t="shared" si="65"/>
        <v>10</v>
      </c>
      <c r="AR154" s="14">
        <f t="shared" si="66"/>
        <v>10</v>
      </c>
      <c r="AS154" s="14" t="str">
        <f t="shared" si="67"/>
        <v/>
      </c>
      <c r="AT154" s="14" t="str">
        <f t="shared" si="68"/>
        <v/>
      </c>
      <c r="AU154" s="14" t="str">
        <f t="shared" si="69"/>
        <v/>
      </c>
      <c r="AV154" s="14" t="str">
        <f t="shared" si="70"/>
        <v/>
      </c>
      <c r="AW154" s="14"/>
      <c r="AX154" s="15"/>
      <c r="AY154" s="8"/>
      <c r="AZ154" s="8"/>
      <c r="BA154" s="8"/>
      <c r="BB154" s="8"/>
      <c r="BC154" s="8"/>
      <c r="BD154" s="8"/>
      <c r="BE154" s="5"/>
      <c r="BF154" s="5"/>
      <c r="BG154" s="5"/>
      <c r="BH154" s="5"/>
    </row>
    <row r="155" spans="14:60" x14ac:dyDescent="0.25">
      <c r="N155">
        <f t="shared" si="73"/>
        <v>12</v>
      </c>
      <c r="O155">
        <f t="shared" si="58"/>
        <v>0</v>
      </c>
      <c r="P155">
        <f t="shared" si="59"/>
        <v>12</v>
      </c>
      <c r="S155">
        <f t="shared" si="77"/>
        <v>11</v>
      </c>
      <c r="T155" s="2" t="s">
        <v>31</v>
      </c>
      <c r="U155">
        <f t="shared" si="60"/>
        <v>4</v>
      </c>
      <c r="V155">
        <f t="shared" si="74"/>
        <v>20</v>
      </c>
      <c r="Y155" s="8">
        <v>11</v>
      </c>
      <c r="Z155" s="8">
        <v>11</v>
      </c>
      <c r="AA155" s="13">
        <f t="shared" ref="AA155:AL155" si="86">IFERROR(AA127*$S155,"")</f>
        <v>11</v>
      </c>
      <c r="AB155" s="14">
        <f t="shared" si="86"/>
        <v>11</v>
      </c>
      <c r="AC155" s="14">
        <f t="shared" si="86"/>
        <v>11</v>
      </c>
      <c r="AD155" s="14" t="str">
        <f t="shared" si="86"/>
        <v/>
      </c>
      <c r="AE155" s="14" t="str">
        <f t="shared" si="86"/>
        <v/>
      </c>
      <c r="AF155" s="14" t="str">
        <f t="shared" si="86"/>
        <v/>
      </c>
      <c r="AG155" s="14" t="str">
        <f t="shared" si="86"/>
        <v/>
      </c>
      <c r="AH155" s="14" t="str">
        <f t="shared" si="86"/>
        <v/>
      </c>
      <c r="AI155" s="14">
        <f t="shared" si="86"/>
        <v>11</v>
      </c>
      <c r="AJ155" s="14">
        <f t="shared" si="86"/>
        <v>11</v>
      </c>
      <c r="AK155" s="14">
        <f t="shared" si="86"/>
        <v>11</v>
      </c>
      <c r="AL155" s="15">
        <f t="shared" si="86"/>
        <v>11</v>
      </c>
      <c r="AM155" s="13">
        <f t="shared" si="76"/>
        <v>11</v>
      </c>
      <c r="AN155" s="14">
        <f t="shared" si="62"/>
        <v>11</v>
      </c>
      <c r="AO155" s="14">
        <f t="shared" si="63"/>
        <v>11</v>
      </c>
      <c r="AP155" s="14" t="str">
        <f t="shared" si="64"/>
        <v/>
      </c>
      <c r="AQ155" s="14" t="str">
        <f t="shared" si="65"/>
        <v/>
      </c>
      <c r="AR155" s="14" t="str">
        <f t="shared" si="66"/>
        <v/>
      </c>
      <c r="AS155" s="14" t="str">
        <f t="shared" si="67"/>
        <v/>
      </c>
      <c r="AT155" s="14" t="str">
        <f t="shared" si="68"/>
        <v/>
      </c>
      <c r="AU155" s="14"/>
      <c r="AV155" s="14"/>
      <c r="AW155" s="14"/>
      <c r="AX155" s="15"/>
      <c r="AY155" s="8"/>
      <c r="AZ155" s="8"/>
      <c r="BA155" s="8"/>
      <c r="BB155" s="8"/>
      <c r="BC155" s="5"/>
      <c r="BD155" s="5"/>
      <c r="BE155" s="5"/>
      <c r="BF155" s="5"/>
      <c r="BG155" s="5"/>
      <c r="BH155" s="5"/>
    </row>
    <row r="156" spans="14:60" x14ac:dyDescent="0.25">
      <c r="N156">
        <f t="shared" si="73"/>
        <v>13</v>
      </c>
      <c r="O156">
        <f t="shared" si="58"/>
        <v>1</v>
      </c>
      <c r="P156">
        <f t="shared" si="59"/>
        <v>11</v>
      </c>
      <c r="S156">
        <f t="shared" si="77"/>
        <v>12</v>
      </c>
      <c r="T156" s="2" t="s">
        <v>33</v>
      </c>
      <c r="U156">
        <f t="shared" si="60"/>
        <v>4</v>
      </c>
      <c r="V156">
        <f t="shared" si="74"/>
        <v>20</v>
      </c>
      <c r="Y156" s="8" t="s">
        <v>114</v>
      </c>
      <c r="Z156" s="8" t="s">
        <v>114</v>
      </c>
      <c r="AA156" s="13">
        <f t="shared" ref="AA156:AL156" si="87">IFERROR(AA128*$S156,"")</f>
        <v>12</v>
      </c>
      <c r="AB156" s="14">
        <f t="shared" si="87"/>
        <v>12</v>
      </c>
      <c r="AC156" s="14">
        <f t="shared" si="87"/>
        <v>12</v>
      </c>
      <c r="AD156" s="14">
        <f t="shared" si="87"/>
        <v>12</v>
      </c>
      <c r="AE156" s="14">
        <f t="shared" si="87"/>
        <v>12</v>
      </c>
      <c r="AF156" s="14">
        <f t="shared" si="87"/>
        <v>12</v>
      </c>
      <c r="AG156" s="14" t="str">
        <f t="shared" si="87"/>
        <v/>
      </c>
      <c r="AH156" s="14" t="str">
        <f t="shared" si="87"/>
        <v/>
      </c>
      <c r="AI156" s="14" t="str">
        <f t="shared" si="87"/>
        <v/>
      </c>
      <c r="AJ156" s="14" t="str">
        <f t="shared" si="87"/>
        <v/>
      </c>
      <c r="AK156" s="14" t="str">
        <f t="shared" si="87"/>
        <v/>
      </c>
      <c r="AL156" s="15" t="str">
        <f t="shared" si="87"/>
        <v/>
      </c>
      <c r="AM156" s="13">
        <f t="shared" si="76"/>
        <v>12</v>
      </c>
      <c r="AN156" s="14">
        <f t="shared" si="62"/>
        <v>12</v>
      </c>
      <c r="AO156" s="14">
        <f t="shared" si="63"/>
        <v>12</v>
      </c>
      <c r="AP156" s="14">
        <f t="shared" si="64"/>
        <v>12</v>
      </c>
      <c r="AQ156" s="14">
        <f t="shared" si="65"/>
        <v>12</v>
      </c>
      <c r="AR156" s="14">
        <f t="shared" si="66"/>
        <v>12</v>
      </c>
      <c r="AS156" s="14" t="str">
        <f t="shared" si="67"/>
        <v/>
      </c>
      <c r="AT156" s="14" t="str">
        <f t="shared" si="68"/>
        <v/>
      </c>
      <c r="AU156" s="14" t="str">
        <f t="shared" si="69"/>
        <v/>
      </c>
      <c r="AV156" s="14" t="str">
        <f t="shared" si="70"/>
        <v/>
      </c>
      <c r="AW156" s="14" t="str">
        <f t="shared" si="71"/>
        <v/>
      </c>
      <c r="AX156" s="15" t="str">
        <f t="shared" si="72"/>
        <v/>
      </c>
      <c r="AY156" s="8"/>
      <c r="AZ156" s="8"/>
      <c r="BA156" s="8"/>
      <c r="BB156" s="8"/>
      <c r="BC156" s="8"/>
      <c r="BD156" s="8"/>
      <c r="BE156" s="5"/>
      <c r="BF156" s="5"/>
      <c r="BG156" s="5"/>
      <c r="BH156" s="5"/>
    </row>
    <row r="157" spans="14:60" x14ac:dyDescent="0.25">
      <c r="N157">
        <f t="shared" si="73"/>
        <v>14</v>
      </c>
      <c r="O157">
        <f t="shared" si="58"/>
        <v>3</v>
      </c>
      <c r="P157">
        <f t="shared" si="59"/>
        <v>10</v>
      </c>
      <c r="S157">
        <f t="shared" si="77"/>
        <v>13</v>
      </c>
      <c r="T157" s="2" t="s">
        <v>34</v>
      </c>
      <c r="U157">
        <f t="shared" si="60"/>
        <v>2</v>
      </c>
      <c r="V157">
        <f t="shared" si="74"/>
        <v>22</v>
      </c>
      <c r="Y157" s="8" t="s">
        <v>114</v>
      </c>
      <c r="Z157" s="8" t="s">
        <v>114</v>
      </c>
      <c r="AA157" s="13" t="str">
        <f t="shared" ref="AA157:AL157" si="88">IFERROR(AA129*$S157,"")</f>
        <v/>
      </c>
      <c r="AB157" s="14" t="str">
        <f t="shared" si="88"/>
        <v/>
      </c>
      <c r="AC157" s="14" t="str">
        <f t="shared" si="88"/>
        <v/>
      </c>
      <c r="AD157" s="14" t="str">
        <f t="shared" si="88"/>
        <v/>
      </c>
      <c r="AE157" s="14">
        <f t="shared" si="88"/>
        <v>13</v>
      </c>
      <c r="AF157" s="14" t="str">
        <f t="shared" si="88"/>
        <v/>
      </c>
      <c r="AG157" s="14" t="str">
        <f t="shared" si="88"/>
        <v/>
      </c>
      <c r="AH157" s="14" t="str">
        <f t="shared" si="88"/>
        <v/>
      </c>
      <c r="AI157" s="14" t="str">
        <f t="shared" si="88"/>
        <v/>
      </c>
      <c r="AJ157" s="14" t="str">
        <f t="shared" si="88"/>
        <v/>
      </c>
      <c r="AK157" s="14" t="str">
        <f t="shared" si="88"/>
        <v/>
      </c>
      <c r="AL157" s="15" t="str">
        <f t="shared" si="88"/>
        <v/>
      </c>
      <c r="AM157" s="13" t="str">
        <f t="shared" si="76"/>
        <v/>
      </c>
      <c r="AN157" s="14" t="str">
        <f t="shared" si="62"/>
        <v/>
      </c>
      <c r="AO157" s="14" t="str">
        <f t="shared" si="63"/>
        <v/>
      </c>
      <c r="AP157" s="14" t="str">
        <f t="shared" si="64"/>
        <v/>
      </c>
      <c r="AQ157" s="14">
        <f t="shared" si="65"/>
        <v>13</v>
      </c>
      <c r="AR157" s="14" t="str">
        <f t="shared" si="66"/>
        <v/>
      </c>
      <c r="AS157" s="14" t="str">
        <f t="shared" si="67"/>
        <v/>
      </c>
      <c r="AT157" s="14" t="str">
        <f t="shared" si="68"/>
        <v/>
      </c>
      <c r="AU157" s="14" t="str">
        <f t="shared" si="69"/>
        <v/>
      </c>
      <c r="AV157" s="14" t="str">
        <f t="shared" si="70"/>
        <v/>
      </c>
      <c r="AW157" s="14" t="str">
        <f t="shared" si="71"/>
        <v/>
      </c>
      <c r="AX157" s="15" t="str">
        <f t="shared" si="72"/>
        <v/>
      </c>
      <c r="AY157" s="8"/>
      <c r="AZ157" s="8"/>
      <c r="BA157" s="8"/>
      <c r="BB157" s="8"/>
      <c r="BC157" s="8"/>
      <c r="BD157" s="5"/>
      <c r="BE157" s="5"/>
      <c r="BF157" s="5"/>
      <c r="BG157" s="5"/>
      <c r="BH157" s="5"/>
    </row>
    <row r="158" spans="14:60" x14ac:dyDescent="0.25">
      <c r="N158">
        <f t="shared" si="73"/>
        <v>15</v>
      </c>
      <c r="O158">
        <f t="shared" si="58"/>
        <v>0</v>
      </c>
      <c r="P158">
        <f>24-N158</f>
        <v>9</v>
      </c>
      <c r="S158">
        <f t="shared" si="77"/>
        <v>14</v>
      </c>
      <c r="T158" s="2" t="s">
        <v>35</v>
      </c>
      <c r="U158">
        <f t="shared" si="60"/>
        <v>14</v>
      </c>
      <c r="V158">
        <f t="shared" si="74"/>
        <v>10</v>
      </c>
      <c r="Y158" s="8" t="s">
        <v>114</v>
      </c>
      <c r="Z158" s="8" t="s">
        <v>114</v>
      </c>
      <c r="AA158" s="13" t="str">
        <f t="shared" ref="AA158:AL158" si="89">IFERROR(AA130*$S158,"")</f>
        <v/>
      </c>
      <c r="AB158" s="14">
        <f t="shared" si="89"/>
        <v>14</v>
      </c>
      <c r="AC158" s="14">
        <f t="shared" si="89"/>
        <v>14</v>
      </c>
      <c r="AD158" s="14">
        <f t="shared" si="89"/>
        <v>14</v>
      </c>
      <c r="AE158" s="14">
        <f t="shared" si="89"/>
        <v>14</v>
      </c>
      <c r="AF158" s="14" t="str">
        <f t="shared" si="89"/>
        <v/>
      </c>
      <c r="AG158" s="14" t="str">
        <f t="shared" si="89"/>
        <v/>
      </c>
      <c r="AH158" s="14" t="str">
        <f t="shared" si="89"/>
        <v/>
      </c>
      <c r="AI158" s="14" t="str">
        <f t="shared" si="89"/>
        <v/>
      </c>
      <c r="AJ158" s="14" t="str">
        <f t="shared" si="89"/>
        <v/>
      </c>
      <c r="AK158" s="14" t="str">
        <f t="shared" si="89"/>
        <v/>
      </c>
      <c r="AL158" s="15" t="str">
        <f t="shared" si="89"/>
        <v/>
      </c>
      <c r="AM158" s="13"/>
      <c r="AN158" s="14"/>
      <c r="AO158" s="14"/>
      <c r="AP158" s="14"/>
      <c r="AQ158" s="14"/>
      <c r="AR158" s="14" t="str">
        <f t="shared" si="66"/>
        <v/>
      </c>
      <c r="AS158" s="14" t="str">
        <f t="shared" si="67"/>
        <v/>
      </c>
      <c r="AT158" s="14" t="str">
        <f t="shared" si="68"/>
        <v/>
      </c>
      <c r="AU158" s="14" t="str">
        <f t="shared" si="69"/>
        <v/>
      </c>
      <c r="AV158" s="14" t="str">
        <f t="shared" si="70"/>
        <v/>
      </c>
      <c r="AW158" s="14" t="str">
        <f t="shared" si="71"/>
        <v/>
      </c>
      <c r="AX158" s="15" t="str">
        <f t="shared" si="72"/>
        <v/>
      </c>
      <c r="AY158" s="5"/>
      <c r="AZ158" s="5"/>
      <c r="BA158" s="5"/>
      <c r="BB158" s="5"/>
      <c r="BC158" s="5"/>
      <c r="BD158" s="5"/>
      <c r="BE158" s="5"/>
      <c r="BF158" s="5"/>
      <c r="BG158" s="5"/>
      <c r="BH158" s="5"/>
    </row>
    <row r="159" spans="14:60" x14ac:dyDescent="0.25">
      <c r="N159">
        <f t="shared" si="73"/>
        <v>16</v>
      </c>
      <c r="O159">
        <f t="shared" si="58"/>
        <v>1</v>
      </c>
      <c r="P159">
        <f t="shared" si="59"/>
        <v>8</v>
      </c>
      <c r="S159">
        <v>15</v>
      </c>
      <c r="T159" s="2" t="s">
        <v>39</v>
      </c>
      <c r="U159">
        <f t="shared" si="60"/>
        <v>7</v>
      </c>
      <c r="V159">
        <f t="shared" si="74"/>
        <v>17</v>
      </c>
      <c r="Y159" s="8">
        <v>15</v>
      </c>
      <c r="Z159" s="8" t="s">
        <v>114</v>
      </c>
      <c r="AA159" s="13" t="str">
        <f t="shared" ref="AA159:AL159" si="90">IFERROR(AA131*$S159,"")</f>
        <v/>
      </c>
      <c r="AB159" s="14" t="str">
        <f t="shared" si="90"/>
        <v/>
      </c>
      <c r="AC159" s="14" t="str">
        <f t="shared" si="90"/>
        <v/>
      </c>
      <c r="AD159" s="14" t="str">
        <f t="shared" si="90"/>
        <v/>
      </c>
      <c r="AE159" s="14" t="str">
        <f t="shared" si="90"/>
        <v/>
      </c>
      <c r="AF159" s="14" t="str">
        <f t="shared" si="90"/>
        <v/>
      </c>
      <c r="AG159" s="14" t="str">
        <f t="shared" si="90"/>
        <v/>
      </c>
      <c r="AH159" s="14">
        <f t="shared" si="90"/>
        <v>15</v>
      </c>
      <c r="AI159" s="14">
        <f t="shared" si="90"/>
        <v>15</v>
      </c>
      <c r="AJ159" s="14">
        <f t="shared" si="90"/>
        <v>15</v>
      </c>
      <c r="AK159" s="14">
        <f t="shared" si="90"/>
        <v>15</v>
      </c>
      <c r="AL159" s="15" t="str">
        <f t="shared" si="90"/>
        <v/>
      </c>
      <c r="AM159" s="13" t="str">
        <f t="shared" si="76"/>
        <v/>
      </c>
      <c r="AN159" s="14" t="str">
        <f t="shared" si="62"/>
        <v/>
      </c>
      <c r="AO159" s="14" t="str">
        <f t="shared" si="63"/>
        <v/>
      </c>
      <c r="AP159" s="14" t="str">
        <f t="shared" si="64"/>
        <v/>
      </c>
      <c r="AQ159" s="14" t="str">
        <f t="shared" si="65"/>
        <v/>
      </c>
      <c r="AR159" s="14" t="str">
        <f t="shared" si="66"/>
        <v/>
      </c>
      <c r="AS159" s="14" t="str">
        <f t="shared" si="67"/>
        <v/>
      </c>
      <c r="AT159" s="14"/>
      <c r="AU159" s="14"/>
      <c r="AV159" s="14"/>
      <c r="AW159" s="14"/>
      <c r="AX159" s="15"/>
      <c r="AY159" s="5"/>
      <c r="AZ159" s="5"/>
      <c r="BA159" s="5"/>
      <c r="BB159" s="5"/>
      <c r="BC159" s="5"/>
      <c r="BD159" s="5"/>
      <c r="BE159" s="5"/>
      <c r="BF159" s="5"/>
      <c r="BG159" s="5"/>
      <c r="BH159" s="5"/>
    </row>
    <row r="160" spans="14:60" x14ac:dyDescent="0.25">
      <c r="N160">
        <f t="shared" si="73"/>
        <v>17</v>
      </c>
      <c r="O160">
        <f t="shared" si="58"/>
        <v>0</v>
      </c>
      <c r="P160">
        <f t="shared" si="59"/>
        <v>7</v>
      </c>
      <c r="S160">
        <f t="shared" si="77"/>
        <v>16</v>
      </c>
      <c r="T160" s="2" t="s">
        <v>41</v>
      </c>
      <c r="U160">
        <f t="shared" si="60"/>
        <v>5</v>
      </c>
      <c r="V160">
        <f t="shared" si="74"/>
        <v>19</v>
      </c>
      <c r="Y160" s="8">
        <v>16</v>
      </c>
      <c r="Z160" s="8">
        <v>16</v>
      </c>
      <c r="AA160" s="13">
        <f t="shared" ref="AA160:AL160" si="91">IFERROR(AA132*$S160,"")</f>
        <v>16</v>
      </c>
      <c r="AB160" s="14">
        <f t="shared" si="91"/>
        <v>16</v>
      </c>
      <c r="AC160" s="14">
        <f t="shared" si="91"/>
        <v>16</v>
      </c>
      <c r="AD160" s="14" t="str">
        <f t="shared" si="91"/>
        <v/>
      </c>
      <c r="AE160" s="14">
        <f t="shared" si="91"/>
        <v>16</v>
      </c>
      <c r="AF160" s="14" t="str">
        <f t="shared" si="91"/>
        <v/>
      </c>
      <c r="AG160" s="14">
        <f t="shared" si="91"/>
        <v>16</v>
      </c>
      <c r="AH160" s="14" t="str">
        <f t="shared" si="91"/>
        <v/>
      </c>
      <c r="AI160" s="14">
        <f t="shared" si="91"/>
        <v>16</v>
      </c>
      <c r="AJ160" s="14" t="str">
        <f t="shared" si="91"/>
        <v/>
      </c>
      <c r="AK160" s="14">
        <f t="shared" si="91"/>
        <v>16</v>
      </c>
      <c r="AL160" s="15">
        <f t="shared" si="91"/>
        <v>16</v>
      </c>
      <c r="AM160" s="13">
        <f t="shared" si="76"/>
        <v>16</v>
      </c>
      <c r="AN160" s="14">
        <f t="shared" si="62"/>
        <v>16</v>
      </c>
      <c r="AO160" s="14">
        <f t="shared" si="63"/>
        <v>16</v>
      </c>
      <c r="AP160" s="14" t="str">
        <f t="shared" si="64"/>
        <v/>
      </c>
      <c r="AQ160" s="14">
        <f t="shared" si="65"/>
        <v>16</v>
      </c>
      <c r="AR160" s="14" t="str">
        <f t="shared" si="66"/>
        <v/>
      </c>
      <c r="AS160" s="14">
        <f t="shared" si="67"/>
        <v>16</v>
      </c>
      <c r="AT160" s="14"/>
      <c r="AU160" s="14"/>
      <c r="AV160" s="14"/>
      <c r="AW160" s="14"/>
      <c r="AX160" s="15"/>
      <c r="AY160" s="8"/>
      <c r="AZ160" s="8"/>
      <c r="BA160" s="8"/>
      <c r="BB160" s="8"/>
      <c r="BC160" s="8"/>
      <c r="BD160" s="5"/>
      <c r="BE160" s="5"/>
      <c r="BF160" s="5"/>
      <c r="BG160" s="5"/>
      <c r="BH160" s="5"/>
    </row>
    <row r="161" spans="14:60" x14ac:dyDescent="0.25">
      <c r="N161">
        <f t="shared" si="73"/>
        <v>18</v>
      </c>
      <c r="O161">
        <f t="shared" si="58"/>
        <v>0</v>
      </c>
      <c r="P161">
        <f t="shared" si="59"/>
        <v>6</v>
      </c>
      <c r="S161">
        <f t="shared" si="77"/>
        <v>17</v>
      </c>
      <c r="T161" s="2" t="s">
        <v>43</v>
      </c>
      <c r="U161">
        <f t="shared" si="60"/>
        <v>11</v>
      </c>
      <c r="V161">
        <f t="shared" si="74"/>
        <v>13</v>
      </c>
      <c r="Y161" s="8">
        <v>17</v>
      </c>
      <c r="Z161" s="8">
        <v>17</v>
      </c>
      <c r="AA161" s="13">
        <f t="shared" ref="AA161:AL161" si="92">IFERROR(AA133*$S161,"")</f>
        <v>17</v>
      </c>
      <c r="AB161" s="16">
        <f t="shared" si="92"/>
        <v>17</v>
      </c>
      <c r="AC161" s="14" t="str">
        <f t="shared" si="92"/>
        <v/>
      </c>
      <c r="AD161" s="14" t="str">
        <f t="shared" si="92"/>
        <v/>
      </c>
      <c r="AE161" s="14" t="str">
        <f t="shared" si="92"/>
        <v/>
      </c>
      <c r="AF161" s="14" t="str">
        <f t="shared" si="92"/>
        <v/>
      </c>
      <c r="AG161" s="14" t="str">
        <f t="shared" si="92"/>
        <v/>
      </c>
      <c r="AH161" s="14" t="str">
        <f t="shared" si="92"/>
        <v/>
      </c>
      <c r="AI161" s="14" t="str">
        <f t="shared" si="92"/>
        <v/>
      </c>
      <c r="AJ161" s="14" t="str">
        <f t="shared" si="92"/>
        <v/>
      </c>
      <c r="AK161" s="14">
        <f t="shared" si="92"/>
        <v>17</v>
      </c>
      <c r="AL161" s="15">
        <f t="shared" si="92"/>
        <v>17</v>
      </c>
      <c r="AM161" s="13">
        <f t="shared" si="76"/>
        <v>17</v>
      </c>
      <c r="AN161" s="16"/>
      <c r="AO161" s="14"/>
      <c r="AP161" s="14"/>
      <c r="AQ161" s="14"/>
      <c r="AR161" s="14"/>
      <c r="AS161" s="14"/>
      <c r="AT161" s="14"/>
      <c r="AU161" s="14"/>
      <c r="AV161" s="14"/>
      <c r="AW161" s="14"/>
      <c r="AX161" s="15"/>
      <c r="AY161" s="5"/>
      <c r="AZ161" s="7"/>
      <c r="BA161" s="5"/>
      <c r="BB161" s="5"/>
      <c r="BC161" s="5"/>
      <c r="BD161" s="5"/>
      <c r="BE161" s="5"/>
      <c r="BF161" s="5"/>
      <c r="BG161" s="5"/>
      <c r="BH161" s="5"/>
    </row>
    <row r="162" spans="14:60" x14ac:dyDescent="0.25">
      <c r="N162">
        <f t="shared" si="73"/>
        <v>19</v>
      </c>
      <c r="O162">
        <f t="shared" si="58"/>
        <v>0</v>
      </c>
      <c r="P162">
        <f t="shared" si="59"/>
        <v>5</v>
      </c>
      <c r="S162">
        <f t="shared" si="77"/>
        <v>18</v>
      </c>
      <c r="T162" s="2" t="s">
        <v>45</v>
      </c>
      <c r="U162">
        <f t="shared" si="60"/>
        <v>3</v>
      </c>
      <c r="V162">
        <f t="shared" si="74"/>
        <v>21</v>
      </c>
      <c r="Y162" s="8">
        <v>18</v>
      </c>
      <c r="Z162" s="8">
        <v>18</v>
      </c>
      <c r="AA162" s="13" t="str">
        <f t="shared" ref="AA162:AL162" si="93">IFERROR(AA134*$S162,"")</f>
        <v/>
      </c>
      <c r="AB162" s="14">
        <f t="shared" si="93"/>
        <v>18</v>
      </c>
      <c r="AC162" s="14">
        <f t="shared" si="93"/>
        <v>18</v>
      </c>
      <c r="AD162" s="14">
        <f t="shared" si="93"/>
        <v>18</v>
      </c>
      <c r="AE162" s="14">
        <f t="shared" si="93"/>
        <v>18</v>
      </c>
      <c r="AF162" s="14" t="str">
        <f t="shared" si="93"/>
        <v/>
      </c>
      <c r="AG162" s="14" t="str">
        <f t="shared" si="93"/>
        <v/>
      </c>
      <c r="AH162" s="14">
        <f t="shared" si="93"/>
        <v>18</v>
      </c>
      <c r="AI162" s="14" t="str">
        <f t="shared" si="93"/>
        <v/>
      </c>
      <c r="AJ162" s="14" t="str">
        <f t="shared" si="93"/>
        <v/>
      </c>
      <c r="AK162" s="14" t="str">
        <f t="shared" si="93"/>
        <v/>
      </c>
      <c r="AL162" s="15" t="str">
        <f t="shared" si="93"/>
        <v/>
      </c>
      <c r="AM162" s="13" t="str">
        <f t="shared" si="76"/>
        <v/>
      </c>
      <c r="AN162" s="14">
        <f t="shared" si="62"/>
        <v>18</v>
      </c>
      <c r="AO162" s="14">
        <f t="shared" si="63"/>
        <v>18</v>
      </c>
      <c r="AP162" s="14">
        <f t="shared" si="64"/>
        <v>18</v>
      </c>
      <c r="AQ162" s="14">
        <f t="shared" si="65"/>
        <v>18</v>
      </c>
      <c r="AR162" s="14" t="str">
        <f t="shared" si="66"/>
        <v/>
      </c>
      <c r="AS162" s="14" t="str">
        <f t="shared" si="67"/>
        <v/>
      </c>
      <c r="AT162" s="14">
        <f t="shared" si="68"/>
        <v>18</v>
      </c>
      <c r="AU162" s="14" t="str">
        <f t="shared" si="69"/>
        <v/>
      </c>
      <c r="AV162" s="14" t="str">
        <f t="shared" si="70"/>
        <v/>
      </c>
      <c r="AW162" s="14" t="str">
        <f t="shared" si="71"/>
        <v/>
      </c>
      <c r="AX162" s="15" t="str">
        <f t="shared" si="72"/>
        <v/>
      </c>
      <c r="AY162" s="8"/>
      <c r="AZ162" s="8"/>
      <c r="BA162" s="8"/>
      <c r="BB162" s="8"/>
      <c r="BC162" s="8"/>
      <c r="BD162" s="5"/>
      <c r="BE162" s="5"/>
      <c r="BF162" s="5"/>
      <c r="BG162" s="5"/>
      <c r="BH162" s="5"/>
    </row>
    <row r="163" spans="14:60" x14ac:dyDescent="0.25">
      <c r="N163">
        <f t="shared" si="73"/>
        <v>20</v>
      </c>
      <c r="O163">
        <f t="shared" si="58"/>
        <v>1</v>
      </c>
      <c r="P163">
        <f t="shared" si="59"/>
        <v>4</v>
      </c>
      <c r="S163">
        <f t="shared" si="77"/>
        <v>19</v>
      </c>
      <c r="T163" s="2" t="s">
        <v>46</v>
      </c>
      <c r="U163">
        <f t="shared" si="60"/>
        <v>4</v>
      </c>
      <c r="V163">
        <f t="shared" si="74"/>
        <v>20</v>
      </c>
      <c r="Y163" s="8">
        <v>19</v>
      </c>
      <c r="Z163" s="8" t="s">
        <v>114</v>
      </c>
      <c r="AA163" s="13" t="str">
        <f t="shared" ref="AA163:AL163" si="94">IFERROR(AA135*$S163,"")</f>
        <v/>
      </c>
      <c r="AB163" s="14" t="str">
        <f t="shared" si="94"/>
        <v/>
      </c>
      <c r="AC163" s="14" t="str">
        <f t="shared" si="94"/>
        <v/>
      </c>
      <c r="AD163" s="14">
        <f t="shared" si="94"/>
        <v>19</v>
      </c>
      <c r="AE163" s="14" t="str">
        <f t="shared" si="94"/>
        <v/>
      </c>
      <c r="AF163" s="14">
        <f t="shared" si="94"/>
        <v>19</v>
      </c>
      <c r="AG163" s="14" t="str">
        <f t="shared" si="94"/>
        <v/>
      </c>
      <c r="AH163" s="14" t="str">
        <f t="shared" si="94"/>
        <v/>
      </c>
      <c r="AI163" s="14" t="str">
        <f t="shared" si="94"/>
        <v/>
      </c>
      <c r="AJ163" s="14">
        <f t="shared" si="94"/>
        <v>19</v>
      </c>
      <c r="AK163" s="14">
        <f t="shared" si="94"/>
        <v>19</v>
      </c>
      <c r="AL163" s="15" t="str">
        <f t="shared" si="94"/>
        <v/>
      </c>
      <c r="AM163" s="13" t="str">
        <f t="shared" si="76"/>
        <v/>
      </c>
      <c r="AN163" s="14" t="str">
        <f t="shared" si="62"/>
        <v/>
      </c>
      <c r="AO163" s="14" t="str">
        <f t="shared" si="63"/>
        <v/>
      </c>
      <c r="AP163" s="14">
        <f t="shared" si="64"/>
        <v>19</v>
      </c>
      <c r="AQ163" s="14" t="str">
        <f t="shared" si="65"/>
        <v/>
      </c>
      <c r="AR163" s="14">
        <f t="shared" si="66"/>
        <v>19</v>
      </c>
      <c r="AS163" s="14" t="str">
        <f t="shared" si="67"/>
        <v/>
      </c>
      <c r="AT163" s="14" t="str">
        <f t="shared" si="68"/>
        <v/>
      </c>
      <c r="AU163" s="14" t="str">
        <f t="shared" si="69"/>
        <v/>
      </c>
      <c r="AV163" s="14"/>
      <c r="AW163" s="14"/>
      <c r="AX163" s="15" t="str">
        <f t="shared" si="72"/>
        <v/>
      </c>
      <c r="AY163" s="8"/>
      <c r="AZ163" s="8"/>
      <c r="BA163" s="8"/>
      <c r="BB163" s="8"/>
      <c r="BC163" s="8"/>
      <c r="BD163" s="8"/>
      <c r="BE163" s="5"/>
      <c r="BF163" s="5"/>
      <c r="BG163" s="5"/>
      <c r="BH163" s="5"/>
    </row>
    <row r="164" spans="14:60" x14ac:dyDescent="0.25">
      <c r="N164">
        <f t="shared" si="73"/>
        <v>21</v>
      </c>
      <c r="O164">
        <f t="shared" si="58"/>
        <v>0</v>
      </c>
      <c r="P164">
        <f t="shared" si="59"/>
        <v>3</v>
      </c>
      <c r="S164">
        <f t="shared" si="77"/>
        <v>20</v>
      </c>
      <c r="T164" s="2" t="s">
        <v>47</v>
      </c>
      <c r="U164">
        <f t="shared" si="60"/>
        <v>1</v>
      </c>
      <c r="V164">
        <f t="shared" si="74"/>
        <v>23</v>
      </c>
      <c r="Y164" s="8" t="s">
        <v>114</v>
      </c>
      <c r="Z164" s="8" t="s">
        <v>114</v>
      </c>
      <c r="AA164" s="13">
        <f t="shared" ref="AA164:AL164" si="95">IFERROR(AA136*$S164,"")</f>
        <v>20</v>
      </c>
      <c r="AB164" s="14" t="str">
        <f t="shared" si="95"/>
        <v/>
      </c>
      <c r="AC164" s="14">
        <f t="shared" si="95"/>
        <v>20</v>
      </c>
      <c r="AD164" s="14">
        <f t="shared" si="95"/>
        <v>20</v>
      </c>
      <c r="AE164" s="14">
        <f t="shared" si="95"/>
        <v>20</v>
      </c>
      <c r="AF164" s="14" t="str">
        <f t="shared" si="95"/>
        <v/>
      </c>
      <c r="AG164" s="14" t="str">
        <f t="shared" si="95"/>
        <v/>
      </c>
      <c r="AH164" s="14" t="str">
        <f t="shared" si="95"/>
        <v/>
      </c>
      <c r="AI164" s="14" t="str">
        <f t="shared" si="95"/>
        <v/>
      </c>
      <c r="AJ164" s="14" t="str">
        <f t="shared" si="95"/>
        <v/>
      </c>
      <c r="AK164" s="14" t="str">
        <f t="shared" si="95"/>
        <v/>
      </c>
      <c r="AL164" s="15" t="str">
        <f t="shared" si="95"/>
        <v/>
      </c>
      <c r="AM164" s="13">
        <f t="shared" si="76"/>
        <v>20</v>
      </c>
      <c r="AN164" s="14" t="str">
        <f t="shared" si="62"/>
        <v/>
      </c>
      <c r="AO164" s="14">
        <f t="shared" si="63"/>
        <v>20</v>
      </c>
      <c r="AP164" s="14">
        <f t="shared" si="64"/>
        <v>20</v>
      </c>
      <c r="AQ164" s="14">
        <f t="shared" si="65"/>
        <v>20</v>
      </c>
      <c r="AR164" s="14" t="str">
        <f t="shared" si="66"/>
        <v/>
      </c>
      <c r="AS164" s="14" t="str">
        <f t="shared" si="67"/>
        <v/>
      </c>
      <c r="AT164" s="14" t="str">
        <f t="shared" si="68"/>
        <v/>
      </c>
      <c r="AU164" s="14" t="str">
        <f t="shared" si="69"/>
        <v/>
      </c>
      <c r="AV164" s="14" t="str">
        <f t="shared" si="70"/>
        <v/>
      </c>
      <c r="AW164" s="14" t="str">
        <f t="shared" si="71"/>
        <v/>
      </c>
      <c r="AX164" s="15" t="str">
        <f t="shared" si="72"/>
        <v/>
      </c>
      <c r="AY164" s="8"/>
      <c r="AZ164" s="8"/>
      <c r="BA164" s="8"/>
      <c r="BB164" s="8"/>
      <c r="BC164" s="8"/>
      <c r="BD164" s="5"/>
      <c r="BE164" s="5"/>
      <c r="BF164" s="5"/>
      <c r="BG164" s="5"/>
      <c r="BH164" s="5"/>
    </row>
    <row r="165" spans="14:60" x14ac:dyDescent="0.25">
      <c r="N165">
        <f t="shared" si="73"/>
        <v>22</v>
      </c>
      <c r="O165">
        <f t="shared" si="58"/>
        <v>0</v>
      </c>
      <c r="P165">
        <f t="shared" si="59"/>
        <v>2</v>
      </c>
      <c r="S165">
        <f t="shared" si="77"/>
        <v>21</v>
      </c>
      <c r="T165" s="2" t="s">
        <v>48</v>
      </c>
      <c r="U165">
        <f t="shared" si="60"/>
        <v>20</v>
      </c>
      <c r="V165">
        <f t="shared" si="74"/>
        <v>4</v>
      </c>
      <c r="Y165" s="5" t="s">
        <v>114</v>
      </c>
      <c r="Z165" s="5" t="s">
        <v>114</v>
      </c>
      <c r="AA165" s="13">
        <f t="shared" ref="AA165:AL165" si="96">IFERROR(AA137*$S165,"")</f>
        <v>21</v>
      </c>
      <c r="AB165" s="14">
        <f t="shared" si="96"/>
        <v>21</v>
      </c>
      <c r="AC165" s="14">
        <f t="shared" si="96"/>
        <v>21</v>
      </c>
      <c r="AD165" s="14">
        <f t="shared" si="96"/>
        <v>21</v>
      </c>
      <c r="AE165" s="14" t="str">
        <f t="shared" si="96"/>
        <v/>
      </c>
      <c r="AF165" s="14" t="str">
        <f t="shared" si="96"/>
        <v/>
      </c>
      <c r="AG165" s="14" t="str">
        <f t="shared" si="96"/>
        <v/>
      </c>
      <c r="AH165" s="14" t="str">
        <f t="shared" si="96"/>
        <v/>
      </c>
      <c r="AI165" s="14" t="str">
        <f t="shared" si="96"/>
        <v/>
      </c>
      <c r="AJ165" s="14" t="str">
        <f t="shared" si="96"/>
        <v/>
      </c>
      <c r="AK165" s="14" t="str">
        <f t="shared" si="96"/>
        <v/>
      </c>
      <c r="AL165" s="15" t="str">
        <f t="shared" si="96"/>
        <v/>
      </c>
      <c r="AM165" s="13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5"/>
      <c r="AY165" s="5"/>
      <c r="AZ165" s="5"/>
      <c r="BA165" s="5"/>
      <c r="BB165" s="5"/>
      <c r="BC165" s="5"/>
      <c r="BD165" s="5"/>
      <c r="BE165" s="5"/>
      <c r="BF165" s="5"/>
      <c r="BG165" s="5"/>
      <c r="BH165" s="5"/>
    </row>
    <row r="166" spans="14:60" x14ac:dyDescent="0.25">
      <c r="N166">
        <f t="shared" si="73"/>
        <v>23</v>
      </c>
      <c r="O166">
        <f t="shared" si="58"/>
        <v>0</v>
      </c>
      <c r="P166">
        <f t="shared" si="59"/>
        <v>1</v>
      </c>
      <c r="S166">
        <f t="shared" si="77"/>
        <v>22</v>
      </c>
      <c r="T166" s="2" t="s">
        <v>50</v>
      </c>
      <c r="U166">
        <f t="shared" si="60"/>
        <v>14</v>
      </c>
      <c r="V166">
        <f t="shared" si="74"/>
        <v>10</v>
      </c>
      <c r="Y166" s="5">
        <v>22</v>
      </c>
      <c r="Z166" s="5">
        <v>22</v>
      </c>
      <c r="AA166" s="13">
        <f t="shared" ref="AA166:AJ166" si="97">IFERROR(AA138*$S166,"")</f>
        <v>22</v>
      </c>
      <c r="AB166" s="14">
        <f t="shared" si="97"/>
        <v>22</v>
      </c>
      <c r="AC166" s="14" t="str">
        <f t="shared" si="97"/>
        <v/>
      </c>
      <c r="AD166" s="14" t="str">
        <f t="shared" si="97"/>
        <v/>
      </c>
      <c r="AE166" s="14" t="str">
        <f t="shared" si="97"/>
        <v/>
      </c>
      <c r="AF166" s="14" t="str">
        <f t="shared" si="97"/>
        <v/>
      </c>
      <c r="AG166" s="14" t="str">
        <f t="shared" si="97"/>
        <v/>
      </c>
      <c r="AH166" s="14" t="str">
        <f t="shared" si="97"/>
        <v/>
      </c>
      <c r="AI166" s="14" t="str">
        <f t="shared" si="97"/>
        <v/>
      </c>
      <c r="AJ166" s="14" t="str">
        <f t="shared" si="97"/>
        <v/>
      </c>
      <c r="AK166" s="14"/>
      <c r="AL166" s="15"/>
      <c r="AM166" s="13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5"/>
      <c r="AY166" s="5"/>
      <c r="AZ166" s="5"/>
      <c r="BA166" s="5"/>
      <c r="BB166" s="5"/>
      <c r="BC166" s="5"/>
      <c r="BD166" s="5"/>
      <c r="BE166" s="5"/>
      <c r="BF166" s="5"/>
      <c r="BG166" s="5"/>
      <c r="BH166" s="5"/>
    </row>
    <row r="167" spans="14:60" x14ac:dyDescent="0.25">
      <c r="N167">
        <f t="shared" si="73"/>
        <v>24</v>
      </c>
      <c r="O167">
        <f t="shared" si="58"/>
        <v>0</v>
      </c>
      <c r="P167">
        <f t="shared" si="59"/>
        <v>0</v>
      </c>
      <c r="S167">
        <f t="shared" si="77"/>
        <v>23</v>
      </c>
      <c r="T167" s="2" t="s">
        <v>51</v>
      </c>
      <c r="U167">
        <f t="shared" si="60"/>
        <v>3</v>
      </c>
      <c r="V167">
        <f>24-U167</f>
        <v>21</v>
      </c>
      <c r="Y167" s="5" t="s">
        <v>114</v>
      </c>
      <c r="Z167" s="5" t="s">
        <v>114</v>
      </c>
      <c r="AA167" s="13" t="str">
        <f t="shared" ref="AA167:AL167" si="98">IFERROR(AA139*$S167,"")</f>
        <v/>
      </c>
      <c r="AB167" s="16" t="str">
        <f t="shared" si="98"/>
        <v/>
      </c>
      <c r="AC167" s="14" t="str">
        <f t="shared" si="98"/>
        <v/>
      </c>
      <c r="AD167" s="14">
        <f t="shared" si="98"/>
        <v>23</v>
      </c>
      <c r="AE167" s="14" t="str">
        <f t="shared" si="98"/>
        <v/>
      </c>
      <c r="AF167" s="14" t="str">
        <f t="shared" si="98"/>
        <v/>
      </c>
      <c r="AG167" s="14" t="str">
        <f t="shared" si="98"/>
        <v/>
      </c>
      <c r="AH167" s="14" t="str">
        <f t="shared" si="98"/>
        <v/>
      </c>
      <c r="AI167" s="14" t="str">
        <f t="shared" si="98"/>
        <v/>
      </c>
      <c r="AJ167" s="14" t="str">
        <f t="shared" si="98"/>
        <v/>
      </c>
      <c r="AK167" s="14" t="str">
        <f t="shared" si="98"/>
        <v/>
      </c>
      <c r="AL167" s="15" t="str">
        <f t="shared" si="98"/>
        <v/>
      </c>
      <c r="AM167" s="13" t="str">
        <f t="shared" si="76"/>
        <v/>
      </c>
      <c r="AN167" s="14" t="str">
        <f t="shared" si="62"/>
        <v/>
      </c>
      <c r="AO167" s="14" t="str">
        <f t="shared" si="63"/>
        <v/>
      </c>
      <c r="AP167" s="14">
        <f t="shared" si="64"/>
        <v>23</v>
      </c>
      <c r="AQ167" s="14" t="str">
        <f t="shared" si="65"/>
        <v/>
      </c>
      <c r="AR167" s="14" t="str">
        <f t="shared" si="66"/>
        <v/>
      </c>
      <c r="AS167" s="14" t="str">
        <f t="shared" si="67"/>
        <v/>
      </c>
      <c r="AT167" s="14" t="str">
        <f t="shared" si="68"/>
        <v/>
      </c>
      <c r="AU167" s="14" t="str">
        <f t="shared" si="69"/>
        <v/>
      </c>
      <c r="AV167" s="14" t="str">
        <f t="shared" si="70"/>
        <v/>
      </c>
      <c r="AW167" s="14" t="str">
        <f t="shared" si="71"/>
        <v/>
      </c>
      <c r="AX167" s="15" t="str">
        <f t="shared" si="72"/>
        <v/>
      </c>
      <c r="AY167" s="5"/>
      <c r="AZ167" s="5"/>
      <c r="BA167" s="5"/>
      <c r="BB167" s="5"/>
      <c r="BC167" s="5"/>
      <c r="BD167" s="5"/>
      <c r="BE167" s="5"/>
      <c r="BF167" s="5"/>
      <c r="BG167" s="5"/>
      <c r="BH167" s="5"/>
    </row>
    <row r="168" spans="14:60" x14ac:dyDescent="0.25">
      <c r="N168">
        <f t="shared" si="73"/>
        <v>25</v>
      </c>
      <c r="O168">
        <f t="shared" si="58"/>
        <v>0</v>
      </c>
      <c r="P168">
        <f t="shared" si="59"/>
        <v>-1</v>
      </c>
      <c r="S168">
        <f t="shared" si="77"/>
        <v>24</v>
      </c>
      <c r="T168" s="2" t="s">
        <v>53</v>
      </c>
      <c r="U168">
        <f t="shared" si="60"/>
        <v>5</v>
      </c>
      <c r="V168">
        <f t="shared" si="74"/>
        <v>19</v>
      </c>
      <c r="Y168" s="5">
        <v>24</v>
      </c>
      <c r="Z168" s="5">
        <v>24</v>
      </c>
      <c r="AA168" s="13" t="str">
        <f t="shared" ref="AA168:AL168" si="99">IFERROR(AA140*$S168,"")</f>
        <v/>
      </c>
      <c r="AB168" s="14" t="str">
        <f t="shared" si="99"/>
        <v/>
      </c>
      <c r="AC168" s="14">
        <f t="shared" si="99"/>
        <v>24</v>
      </c>
      <c r="AD168" s="14">
        <f t="shared" si="99"/>
        <v>24</v>
      </c>
      <c r="AE168" s="14" t="str">
        <f t="shared" si="99"/>
        <v/>
      </c>
      <c r="AF168" s="14" t="str">
        <f t="shared" si="99"/>
        <v/>
      </c>
      <c r="AG168" s="14" t="str">
        <f t="shared" si="99"/>
        <v/>
      </c>
      <c r="AH168" s="14">
        <f t="shared" si="99"/>
        <v>24</v>
      </c>
      <c r="AI168" s="14">
        <f t="shared" si="99"/>
        <v>24</v>
      </c>
      <c r="AJ168" s="14" t="str">
        <f t="shared" si="99"/>
        <v/>
      </c>
      <c r="AK168" s="14">
        <f t="shared" si="99"/>
        <v>24</v>
      </c>
      <c r="AL168" s="15" t="str">
        <f t="shared" si="99"/>
        <v/>
      </c>
      <c r="AM168" s="13" t="str">
        <f t="shared" si="76"/>
        <v/>
      </c>
      <c r="AN168" s="14" t="str">
        <f t="shared" si="62"/>
        <v/>
      </c>
      <c r="AO168" s="14">
        <f t="shared" si="63"/>
        <v>24</v>
      </c>
      <c r="AP168" s="14">
        <f t="shared" si="64"/>
        <v>24</v>
      </c>
      <c r="AQ168" s="14" t="str">
        <f t="shared" si="65"/>
        <v/>
      </c>
      <c r="AR168" s="14" t="str">
        <f t="shared" si="66"/>
        <v/>
      </c>
      <c r="AS168" s="14" t="str">
        <f t="shared" si="67"/>
        <v/>
      </c>
      <c r="AT168" s="14"/>
      <c r="AU168" s="14"/>
      <c r="AV168" s="14"/>
      <c r="AW168" s="14"/>
      <c r="AX168" s="15"/>
      <c r="AY168" s="5"/>
      <c r="AZ168" s="5"/>
      <c r="BA168" s="5"/>
      <c r="BB168" s="5"/>
      <c r="BC168" s="5"/>
      <c r="BD168" s="5"/>
      <c r="BE168" s="5"/>
      <c r="BF168" s="5"/>
      <c r="BG168" s="5"/>
      <c r="BH168" s="5"/>
    </row>
    <row r="169" spans="14:60" ht="15.75" thickBot="1" x14ac:dyDescent="0.3">
      <c r="N169">
        <f t="shared" si="73"/>
        <v>26</v>
      </c>
      <c r="O169">
        <f t="shared" si="58"/>
        <v>0</v>
      </c>
      <c r="P169">
        <f t="shared" si="59"/>
        <v>-2</v>
      </c>
      <c r="S169">
        <f t="shared" si="77"/>
        <v>25</v>
      </c>
      <c r="T169" s="3" t="s">
        <v>54</v>
      </c>
      <c r="U169">
        <f t="shared" si="60"/>
        <v>16</v>
      </c>
      <c r="V169">
        <f t="shared" si="74"/>
        <v>8</v>
      </c>
      <c r="Y169" s="5">
        <v>25</v>
      </c>
      <c r="Z169" s="5">
        <v>25</v>
      </c>
      <c r="AA169" s="18">
        <f t="shared" ref="AA169:AH169" si="100">IFERROR(AA141*$S169,"")</f>
        <v>25</v>
      </c>
      <c r="AB169" s="19">
        <f t="shared" si="100"/>
        <v>25</v>
      </c>
      <c r="AC169" s="19">
        <f t="shared" si="100"/>
        <v>25</v>
      </c>
      <c r="AD169" s="19">
        <f t="shared" si="100"/>
        <v>25</v>
      </c>
      <c r="AE169" s="19">
        <f t="shared" si="100"/>
        <v>25</v>
      </c>
      <c r="AF169" s="19" t="str">
        <f t="shared" si="100"/>
        <v/>
      </c>
      <c r="AG169" s="19" t="str">
        <f t="shared" si="100"/>
        <v/>
      </c>
      <c r="AH169" s="19">
        <f t="shared" si="100"/>
        <v>25</v>
      </c>
      <c r="AI169" s="19"/>
      <c r="AJ169" s="19"/>
      <c r="AK169" s="19"/>
      <c r="AL169" s="20"/>
      <c r="AM169" s="18"/>
      <c r="AN169" s="19"/>
      <c r="AO169" s="19"/>
      <c r="AP169" s="19"/>
      <c r="AQ169" s="19"/>
      <c r="AR169" s="19"/>
      <c r="AS169" s="19"/>
      <c r="AT169" s="19"/>
      <c r="AU169" s="19"/>
      <c r="AV169" s="19"/>
      <c r="AW169" s="19"/>
      <c r="AX169" s="20"/>
      <c r="AY169" s="5"/>
      <c r="AZ169" s="5"/>
      <c r="BA169" s="5"/>
      <c r="BB169" s="5"/>
      <c r="BC169" s="5"/>
      <c r="BD169" s="5"/>
      <c r="BE169" s="5"/>
      <c r="BF169" s="5"/>
      <c r="BG169" s="5"/>
      <c r="BH169" s="5"/>
    </row>
    <row r="170" spans="14:60" ht="15.75" thickBot="1" x14ac:dyDescent="0.3">
      <c r="N170">
        <f t="shared" si="73"/>
        <v>27</v>
      </c>
      <c r="O170">
        <f t="shared" si="58"/>
        <v>0</v>
      </c>
      <c r="P170">
        <f t="shared" si="59"/>
        <v>-3</v>
      </c>
    </row>
    <row r="171" spans="14:60" x14ac:dyDescent="0.25">
      <c r="N171">
        <f t="shared" si="73"/>
        <v>28</v>
      </c>
      <c r="O171">
        <f t="shared" si="58"/>
        <v>0</v>
      </c>
      <c r="P171">
        <f t="shared" si="59"/>
        <v>-4</v>
      </c>
      <c r="U171" t="s">
        <v>133</v>
      </c>
      <c r="V171" t="s">
        <v>134</v>
      </c>
      <c r="Y171" s="5"/>
      <c r="Z171" s="5"/>
      <c r="AA171" s="10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2"/>
      <c r="AM171" s="10"/>
      <c r="AN171" s="11"/>
      <c r="AO171" s="11"/>
      <c r="AP171" s="11"/>
      <c r="AQ171" s="11"/>
      <c r="AR171" s="11"/>
      <c r="AS171" s="11"/>
      <c r="AT171" s="11"/>
      <c r="AU171" s="11"/>
      <c r="AV171" s="11"/>
      <c r="AW171" s="11"/>
      <c r="AX171" s="12"/>
    </row>
    <row r="172" spans="14:60" x14ac:dyDescent="0.25">
      <c r="N172">
        <f t="shared" si="73"/>
        <v>29</v>
      </c>
      <c r="O172">
        <f t="shared" si="58"/>
        <v>0</v>
      </c>
      <c r="P172">
        <f t="shared" si="59"/>
        <v>-5</v>
      </c>
      <c r="S172">
        <v>1</v>
      </c>
      <c r="T172" s="2" t="s">
        <v>10</v>
      </c>
      <c r="U172">
        <f>+U145</f>
        <v>4</v>
      </c>
      <c r="V172">
        <f>+V145</f>
        <v>20</v>
      </c>
      <c r="Y172" s="5" t="s">
        <v>114</v>
      </c>
      <c r="Z172" s="5" t="s">
        <v>114</v>
      </c>
      <c r="AA172" s="13" t="str">
        <f>IFERROR(AA117*$U172,"")</f>
        <v/>
      </c>
      <c r="AB172" s="14" t="str">
        <f t="shared" ref="AB172:AL172" si="101">IFERROR(AB117*$U172,"")</f>
        <v/>
      </c>
      <c r="AC172" s="14">
        <f t="shared" si="101"/>
        <v>4</v>
      </c>
      <c r="AD172" s="14">
        <f t="shared" si="101"/>
        <v>4</v>
      </c>
      <c r="AE172" s="14">
        <f t="shared" si="101"/>
        <v>4</v>
      </c>
      <c r="AF172" s="14">
        <f t="shared" si="101"/>
        <v>4</v>
      </c>
      <c r="AG172" s="14" t="str">
        <f t="shared" si="101"/>
        <v/>
      </c>
      <c r="AH172" s="14" t="str">
        <f t="shared" si="101"/>
        <v/>
      </c>
      <c r="AI172" s="14" t="str">
        <f t="shared" si="101"/>
        <v/>
      </c>
      <c r="AJ172" s="14" t="str">
        <f t="shared" si="101"/>
        <v/>
      </c>
      <c r="AK172" s="14" t="str">
        <f t="shared" si="101"/>
        <v/>
      </c>
      <c r="AL172" s="15" t="str">
        <f t="shared" si="101"/>
        <v/>
      </c>
      <c r="AM172" s="13" t="str">
        <f>+AA172</f>
        <v/>
      </c>
      <c r="AN172" s="14" t="str">
        <f t="shared" ref="AN172:AN195" si="102">+AB172</f>
        <v/>
      </c>
      <c r="AO172" s="14">
        <f t="shared" ref="AO172:AO195" si="103">+AC172</f>
        <v>4</v>
      </c>
      <c r="AP172" s="14">
        <f t="shared" ref="AP172:AP195" si="104">+AD172</f>
        <v>4</v>
      </c>
      <c r="AQ172" s="14">
        <f t="shared" ref="AQ172:AQ195" si="105">+AE172</f>
        <v>4</v>
      </c>
      <c r="AR172" s="14">
        <f t="shared" ref="AR172:AR195" si="106">+AF172</f>
        <v>4</v>
      </c>
      <c r="AS172" s="14" t="str">
        <f t="shared" ref="AS172:AS195" si="107">+AG172</f>
        <v/>
      </c>
      <c r="AT172" s="14" t="str">
        <f t="shared" ref="AT172:AT194" si="108">+AH172</f>
        <v/>
      </c>
      <c r="AU172" s="14" t="str">
        <f t="shared" ref="AU172:AU194" si="109">+AI172</f>
        <v/>
      </c>
      <c r="AV172" s="14" t="str">
        <f t="shared" ref="AV172:AV194" si="110">+AJ172</f>
        <v/>
      </c>
      <c r="AW172" s="14" t="str">
        <f t="shared" ref="AW172:AW194" si="111">+AK172</f>
        <v/>
      </c>
      <c r="AX172" s="15" t="str">
        <f t="shared" ref="AX172:AX195" si="112">+AL172</f>
        <v/>
      </c>
    </row>
    <row r="173" spans="14:60" x14ac:dyDescent="0.25">
      <c r="S173">
        <f>+S172+1</f>
        <v>2</v>
      </c>
      <c r="T173" s="2" t="s">
        <v>13</v>
      </c>
      <c r="U173">
        <f t="shared" ref="U173:V196" si="113">+U146</f>
        <v>3</v>
      </c>
      <c r="V173">
        <f t="shared" si="113"/>
        <v>21</v>
      </c>
      <c r="Y173" s="5" t="s">
        <v>114</v>
      </c>
      <c r="Z173" s="5" t="s">
        <v>114</v>
      </c>
      <c r="AA173" s="13" t="str">
        <f t="shared" ref="AA173:AL173" si="114">IFERROR(AA118*$U173,"")</f>
        <v/>
      </c>
      <c r="AB173" s="14" t="str">
        <f t="shared" si="114"/>
        <v/>
      </c>
      <c r="AC173" s="14" t="str">
        <f t="shared" si="114"/>
        <v/>
      </c>
      <c r="AD173" s="14" t="str">
        <f t="shared" si="114"/>
        <v/>
      </c>
      <c r="AE173" s="14" t="str">
        <f t="shared" si="114"/>
        <v/>
      </c>
      <c r="AF173" s="14" t="str">
        <f t="shared" si="114"/>
        <v/>
      </c>
      <c r="AG173" s="14" t="str">
        <f t="shared" si="114"/>
        <v/>
      </c>
      <c r="AH173" s="14" t="str">
        <f t="shared" si="114"/>
        <v/>
      </c>
      <c r="AI173" s="14" t="str">
        <f t="shared" si="114"/>
        <v/>
      </c>
      <c r="AJ173" s="14">
        <f t="shared" si="114"/>
        <v>3</v>
      </c>
      <c r="AK173" s="14" t="str">
        <f t="shared" si="114"/>
        <v/>
      </c>
      <c r="AL173" s="15" t="str">
        <f t="shared" si="114"/>
        <v/>
      </c>
      <c r="AM173" s="13" t="str">
        <f t="shared" ref="AM173:AM195" si="115">+AA173</f>
        <v/>
      </c>
      <c r="AN173" s="14" t="str">
        <f t="shared" si="102"/>
        <v/>
      </c>
      <c r="AO173" s="14" t="str">
        <f t="shared" si="103"/>
        <v/>
      </c>
      <c r="AP173" s="14" t="str">
        <f t="shared" si="104"/>
        <v/>
      </c>
      <c r="AQ173" s="14" t="str">
        <f t="shared" si="105"/>
        <v/>
      </c>
      <c r="AR173" s="14" t="str">
        <f t="shared" si="106"/>
        <v/>
      </c>
      <c r="AS173" s="14" t="str">
        <f t="shared" si="107"/>
        <v/>
      </c>
      <c r="AT173" s="14" t="str">
        <f t="shared" si="108"/>
        <v/>
      </c>
      <c r="AU173" s="14" t="str">
        <f t="shared" si="109"/>
        <v/>
      </c>
      <c r="AV173" s="14"/>
      <c r="AW173" s="14" t="str">
        <f t="shared" si="111"/>
        <v/>
      </c>
      <c r="AX173" s="15" t="str">
        <f t="shared" si="112"/>
        <v/>
      </c>
    </row>
    <row r="174" spans="14:60" x14ac:dyDescent="0.25">
      <c r="S174">
        <f t="shared" ref="S174:S185" si="116">+S173+1</f>
        <v>3</v>
      </c>
      <c r="T174" s="2" t="s">
        <v>15</v>
      </c>
      <c r="U174">
        <f t="shared" si="113"/>
        <v>13</v>
      </c>
      <c r="V174">
        <f t="shared" si="113"/>
        <v>11</v>
      </c>
      <c r="Y174" s="8">
        <v>3</v>
      </c>
      <c r="Z174" s="8">
        <v>3</v>
      </c>
      <c r="AA174" s="13" t="str">
        <f t="shared" ref="AA174:AL174" si="117">IFERROR(AA119*$U174,"")</f>
        <v/>
      </c>
      <c r="AB174" s="14">
        <f t="shared" si="117"/>
        <v>13</v>
      </c>
      <c r="AC174" s="14" t="str">
        <f t="shared" si="117"/>
        <v/>
      </c>
      <c r="AD174" s="14" t="str">
        <f t="shared" si="117"/>
        <v/>
      </c>
      <c r="AE174" s="14" t="str">
        <f t="shared" si="117"/>
        <v/>
      </c>
      <c r="AF174" s="14" t="str">
        <f t="shared" si="117"/>
        <v/>
      </c>
      <c r="AG174" s="14" t="str">
        <f t="shared" si="117"/>
        <v/>
      </c>
      <c r="AH174" s="14">
        <f t="shared" si="117"/>
        <v>13</v>
      </c>
      <c r="AI174" s="14">
        <f t="shared" si="117"/>
        <v>13</v>
      </c>
      <c r="AJ174" s="14" t="str">
        <f t="shared" si="117"/>
        <v/>
      </c>
      <c r="AK174" s="14" t="str">
        <f t="shared" si="117"/>
        <v/>
      </c>
      <c r="AL174" s="15" t="str">
        <f t="shared" si="117"/>
        <v/>
      </c>
      <c r="AM174" s="13" t="str">
        <f t="shared" si="115"/>
        <v/>
      </c>
      <c r="AN174" s="14"/>
      <c r="AO174" s="14"/>
      <c r="AP174" s="14"/>
      <c r="AQ174" s="14"/>
      <c r="AR174" s="14"/>
      <c r="AS174" s="14"/>
      <c r="AT174" s="14"/>
      <c r="AU174" s="14"/>
      <c r="AV174" s="14" t="str">
        <f t="shared" si="110"/>
        <v/>
      </c>
      <c r="AW174" s="14" t="str">
        <f t="shared" si="111"/>
        <v/>
      </c>
      <c r="AX174" s="15" t="str">
        <f t="shared" si="112"/>
        <v/>
      </c>
    </row>
    <row r="175" spans="14:60" x14ac:dyDescent="0.25">
      <c r="S175">
        <f t="shared" si="116"/>
        <v>4</v>
      </c>
      <c r="T175" s="2" t="s">
        <v>18</v>
      </c>
      <c r="U175">
        <f t="shared" si="113"/>
        <v>4</v>
      </c>
      <c r="V175">
        <f t="shared" si="113"/>
        <v>20</v>
      </c>
      <c r="Y175" s="8">
        <v>4</v>
      </c>
      <c r="Z175" s="8">
        <v>4</v>
      </c>
      <c r="AA175" s="13" t="str">
        <f t="shared" ref="AA175:AL175" si="118">IFERROR(AA120*$U175,"")</f>
        <v/>
      </c>
      <c r="AB175" s="14" t="str">
        <f t="shared" si="118"/>
        <v/>
      </c>
      <c r="AC175" s="14">
        <f t="shared" si="118"/>
        <v>4</v>
      </c>
      <c r="AD175" s="14">
        <f t="shared" si="118"/>
        <v>4</v>
      </c>
      <c r="AE175" s="14" t="str">
        <f t="shared" si="118"/>
        <v/>
      </c>
      <c r="AF175" s="14" t="str">
        <f t="shared" si="118"/>
        <v/>
      </c>
      <c r="AG175" s="14" t="str">
        <f t="shared" si="118"/>
        <v/>
      </c>
      <c r="AH175" s="14" t="str">
        <f t="shared" si="118"/>
        <v/>
      </c>
      <c r="AI175" s="14">
        <f t="shared" si="118"/>
        <v>4</v>
      </c>
      <c r="AJ175" s="14">
        <f t="shared" si="118"/>
        <v>4</v>
      </c>
      <c r="AK175" s="14">
        <f t="shared" si="118"/>
        <v>4</v>
      </c>
      <c r="AL175" s="15" t="str">
        <f t="shared" si="118"/>
        <v/>
      </c>
      <c r="AM175" s="13" t="str">
        <f t="shared" si="115"/>
        <v/>
      </c>
      <c r="AN175" s="14" t="str">
        <f t="shared" si="102"/>
        <v/>
      </c>
      <c r="AO175" s="14">
        <f t="shared" si="103"/>
        <v>4</v>
      </c>
      <c r="AP175" s="14">
        <f t="shared" si="104"/>
        <v>4</v>
      </c>
      <c r="AQ175" s="14" t="str">
        <f t="shared" si="105"/>
        <v/>
      </c>
      <c r="AR175" s="14" t="str">
        <f t="shared" si="106"/>
        <v/>
      </c>
      <c r="AS175" s="14" t="str">
        <f t="shared" si="107"/>
        <v/>
      </c>
      <c r="AT175" s="14" t="str">
        <f t="shared" si="108"/>
        <v/>
      </c>
      <c r="AU175" s="14"/>
      <c r="AV175" s="14"/>
      <c r="AW175" s="14"/>
      <c r="AX175" s="15" t="str">
        <f t="shared" si="112"/>
        <v/>
      </c>
    </row>
    <row r="176" spans="14:60" x14ac:dyDescent="0.25">
      <c r="S176">
        <f t="shared" si="116"/>
        <v>5</v>
      </c>
      <c r="T176" s="2" t="s">
        <v>19</v>
      </c>
      <c r="U176">
        <f t="shared" si="113"/>
        <v>14</v>
      </c>
      <c r="V176">
        <f t="shared" si="113"/>
        <v>10</v>
      </c>
      <c r="Y176" s="8" t="s">
        <v>114</v>
      </c>
      <c r="Z176" s="8">
        <v>5</v>
      </c>
      <c r="AA176" s="13">
        <f t="shared" ref="AA176:AL176" si="119">IFERROR(AA121*$U176,"")</f>
        <v>14</v>
      </c>
      <c r="AB176" s="14">
        <f t="shared" si="119"/>
        <v>14</v>
      </c>
      <c r="AC176" s="14" t="str">
        <f t="shared" si="119"/>
        <v/>
      </c>
      <c r="AD176" s="14" t="str">
        <f t="shared" si="119"/>
        <v/>
      </c>
      <c r="AE176" s="14" t="str">
        <f t="shared" si="119"/>
        <v/>
      </c>
      <c r="AF176" s="14" t="str">
        <f t="shared" si="119"/>
        <v/>
      </c>
      <c r="AG176" s="14" t="str">
        <f t="shared" si="119"/>
        <v/>
      </c>
      <c r="AH176" s="14" t="str">
        <f t="shared" si="119"/>
        <v/>
      </c>
      <c r="AI176" s="14" t="str">
        <f t="shared" si="119"/>
        <v/>
      </c>
      <c r="AJ176" s="14" t="str">
        <f t="shared" si="119"/>
        <v/>
      </c>
      <c r="AK176" s="14" t="str">
        <f t="shared" si="119"/>
        <v/>
      </c>
      <c r="AL176" s="15">
        <f t="shared" si="119"/>
        <v>14</v>
      </c>
      <c r="AM176" s="13">
        <f t="shared" si="115"/>
        <v>14</v>
      </c>
      <c r="AN176" s="14">
        <f t="shared" si="102"/>
        <v>14</v>
      </c>
      <c r="AO176" s="14" t="str">
        <f t="shared" si="103"/>
        <v/>
      </c>
      <c r="AP176" s="14" t="str">
        <f t="shared" si="104"/>
        <v/>
      </c>
      <c r="AQ176" s="14" t="str">
        <f t="shared" si="105"/>
        <v/>
      </c>
      <c r="AR176" s="14" t="str">
        <f t="shared" si="106"/>
        <v/>
      </c>
      <c r="AS176" s="14" t="str">
        <f t="shared" si="107"/>
        <v/>
      </c>
      <c r="AT176" s="14" t="str">
        <f t="shared" si="108"/>
        <v/>
      </c>
      <c r="AU176" s="14"/>
      <c r="AV176" s="14"/>
      <c r="AW176" s="14"/>
      <c r="AX176" s="15"/>
    </row>
    <row r="177" spans="19:50" x14ac:dyDescent="0.25">
      <c r="S177">
        <f t="shared" si="116"/>
        <v>6</v>
      </c>
      <c r="T177" s="2" t="s">
        <v>22</v>
      </c>
      <c r="U177">
        <f t="shared" si="113"/>
        <v>5</v>
      </c>
      <c r="V177">
        <f t="shared" si="113"/>
        <v>19</v>
      </c>
      <c r="Y177" s="8">
        <v>6</v>
      </c>
      <c r="Z177" s="8">
        <v>6</v>
      </c>
      <c r="AA177" s="13" t="str">
        <f t="shared" ref="AA177:AL177" si="120">IFERROR(AA122*$U177,"")</f>
        <v/>
      </c>
      <c r="AB177" s="14" t="str">
        <f t="shared" si="120"/>
        <v/>
      </c>
      <c r="AC177" s="14">
        <f t="shared" si="120"/>
        <v>5</v>
      </c>
      <c r="AD177" s="14" t="str">
        <f t="shared" si="120"/>
        <v/>
      </c>
      <c r="AE177" s="14" t="str">
        <f t="shared" si="120"/>
        <v/>
      </c>
      <c r="AF177" s="14" t="str">
        <f t="shared" si="120"/>
        <v/>
      </c>
      <c r="AG177" s="14" t="str">
        <f t="shared" si="120"/>
        <v/>
      </c>
      <c r="AH177" s="14" t="str">
        <f t="shared" si="120"/>
        <v/>
      </c>
      <c r="AI177" s="14">
        <f t="shared" si="120"/>
        <v>5</v>
      </c>
      <c r="AJ177" s="14" t="str">
        <f t="shared" si="120"/>
        <v/>
      </c>
      <c r="AK177" s="14">
        <f t="shared" si="120"/>
        <v>5</v>
      </c>
      <c r="AL177" s="15" t="str">
        <f t="shared" si="120"/>
        <v/>
      </c>
      <c r="AM177" s="13" t="str">
        <f t="shared" si="115"/>
        <v/>
      </c>
      <c r="AN177" s="16" t="str">
        <f t="shared" si="102"/>
        <v/>
      </c>
      <c r="AO177" s="16">
        <f t="shared" si="103"/>
        <v>5</v>
      </c>
      <c r="AP177" s="14" t="str">
        <f t="shared" si="104"/>
        <v/>
      </c>
      <c r="AQ177" s="14" t="str">
        <f t="shared" si="105"/>
        <v/>
      </c>
      <c r="AR177" s="14" t="str">
        <f t="shared" si="106"/>
        <v/>
      </c>
      <c r="AS177" s="14" t="str">
        <f t="shared" si="107"/>
        <v/>
      </c>
      <c r="AT177" s="14"/>
      <c r="AU177" s="14"/>
      <c r="AV177" s="14"/>
      <c r="AW177" s="14"/>
      <c r="AX177" s="15"/>
    </row>
    <row r="178" spans="19:50" x14ac:dyDescent="0.25">
      <c r="S178">
        <f t="shared" si="116"/>
        <v>7</v>
      </c>
      <c r="T178" s="2" t="s">
        <v>23</v>
      </c>
      <c r="U178">
        <f t="shared" si="113"/>
        <v>3</v>
      </c>
      <c r="V178">
        <f t="shared" si="113"/>
        <v>21</v>
      </c>
      <c r="Y178" s="8">
        <v>7</v>
      </c>
      <c r="Z178" s="8">
        <v>7</v>
      </c>
      <c r="AA178" s="13" t="str">
        <f t="shared" ref="AA178:AL178" si="121">IFERROR(AA123*$U178,"")</f>
        <v/>
      </c>
      <c r="AB178" s="14" t="str">
        <f t="shared" si="121"/>
        <v/>
      </c>
      <c r="AC178" s="14">
        <f t="shared" si="121"/>
        <v>3</v>
      </c>
      <c r="AD178" s="14" t="str">
        <f t="shared" si="121"/>
        <v/>
      </c>
      <c r="AE178" s="14" t="str">
        <f t="shared" si="121"/>
        <v/>
      </c>
      <c r="AF178" s="14" t="str">
        <f t="shared" si="121"/>
        <v/>
      </c>
      <c r="AG178" s="14" t="str">
        <f t="shared" si="121"/>
        <v/>
      </c>
      <c r="AH178" s="14" t="str">
        <f t="shared" si="121"/>
        <v/>
      </c>
      <c r="AI178" s="14">
        <f t="shared" si="121"/>
        <v>3</v>
      </c>
      <c r="AJ178" s="14" t="str">
        <f t="shared" si="121"/>
        <v/>
      </c>
      <c r="AK178" s="14">
        <f t="shared" si="121"/>
        <v>3</v>
      </c>
      <c r="AL178" s="15" t="str">
        <f t="shared" si="121"/>
        <v/>
      </c>
      <c r="AM178" s="17" t="str">
        <f t="shared" si="115"/>
        <v/>
      </c>
      <c r="AN178" s="16" t="str">
        <f t="shared" si="102"/>
        <v/>
      </c>
      <c r="AO178" s="16">
        <f t="shared" si="103"/>
        <v>3</v>
      </c>
      <c r="AP178" s="14" t="str">
        <f t="shared" si="104"/>
        <v/>
      </c>
      <c r="AQ178" s="14" t="str">
        <f t="shared" si="105"/>
        <v/>
      </c>
      <c r="AR178" s="14" t="str">
        <f t="shared" si="106"/>
        <v/>
      </c>
      <c r="AS178" s="14" t="str">
        <f t="shared" si="107"/>
        <v/>
      </c>
      <c r="AT178" s="14" t="str">
        <f t="shared" si="108"/>
        <v/>
      </c>
      <c r="AU178" s="14">
        <f t="shared" si="109"/>
        <v>3</v>
      </c>
      <c r="AV178" s="14"/>
      <c r="AW178" s="14"/>
      <c r="AX178" s="15"/>
    </row>
    <row r="179" spans="19:50" x14ac:dyDescent="0.25">
      <c r="S179">
        <f t="shared" si="116"/>
        <v>8</v>
      </c>
      <c r="T179" s="2" t="s">
        <v>24</v>
      </c>
      <c r="U179">
        <f t="shared" si="113"/>
        <v>2</v>
      </c>
      <c r="V179">
        <f t="shared" si="113"/>
        <v>22</v>
      </c>
      <c r="Y179" s="8" t="s">
        <v>114</v>
      </c>
      <c r="Z179" s="8" t="s">
        <v>114</v>
      </c>
      <c r="AA179" s="13" t="str">
        <f t="shared" ref="AA179:AL179" si="122">IFERROR(AA124*$U179,"")</f>
        <v/>
      </c>
      <c r="AB179" s="14" t="str">
        <f t="shared" si="122"/>
        <v/>
      </c>
      <c r="AC179" s="14">
        <f t="shared" si="122"/>
        <v>2</v>
      </c>
      <c r="AD179" s="14">
        <f t="shared" si="122"/>
        <v>2</v>
      </c>
      <c r="AE179" s="14">
        <f t="shared" si="122"/>
        <v>2</v>
      </c>
      <c r="AF179" s="14" t="str">
        <f t="shared" si="122"/>
        <v/>
      </c>
      <c r="AG179" s="14" t="str">
        <f t="shared" si="122"/>
        <v/>
      </c>
      <c r="AH179" s="14" t="str">
        <f t="shared" si="122"/>
        <v/>
      </c>
      <c r="AI179" s="14" t="str">
        <f t="shared" si="122"/>
        <v/>
      </c>
      <c r="AJ179" s="14" t="str">
        <f t="shared" si="122"/>
        <v/>
      </c>
      <c r="AK179" s="14" t="str">
        <f t="shared" si="122"/>
        <v/>
      </c>
      <c r="AL179" s="15" t="str">
        <f t="shared" si="122"/>
        <v/>
      </c>
      <c r="AM179" s="13" t="str">
        <f t="shared" si="115"/>
        <v/>
      </c>
      <c r="AN179" s="14" t="str">
        <f t="shared" si="102"/>
        <v/>
      </c>
      <c r="AO179" s="14">
        <f t="shared" si="103"/>
        <v>2</v>
      </c>
      <c r="AP179" s="14">
        <f t="shared" si="104"/>
        <v>2</v>
      </c>
      <c r="AQ179" s="14">
        <f t="shared" si="105"/>
        <v>2</v>
      </c>
      <c r="AR179" s="14" t="str">
        <f t="shared" si="106"/>
        <v/>
      </c>
      <c r="AS179" s="14" t="str">
        <f t="shared" si="107"/>
        <v/>
      </c>
      <c r="AT179" s="14" t="str">
        <f t="shared" si="108"/>
        <v/>
      </c>
      <c r="AU179" s="14" t="str">
        <f t="shared" si="109"/>
        <v/>
      </c>
      <c r="AV179" s="14" t="str">
        <f t="shared" si="110"/>
        <v/>
      </c>
      <c r="AW179" s="14" t="str">
        <f t="shared" si="111"/>
        <v/>
      </c>
      <c r="AX179" s="15" t="str">
        <f t="shared" si="112"/>
        <v/>
      </c>
    </row>
    <row r="180" spans="19:50" x14ac:dyDescent="0.25">
      <c r="S180">
        <f t="shared" si="116"/>
        <v>9</v>
      </c>
      <c r="T180" s="2" t="s">
        <v>25</v>
      </c>
      <c r="U180">
        <f t="shared" si="113"/>
        <v>3</v>
      </c>
      <c r="V180">
        <f t="shared" si="113"/>
        <v>21</v>
      </c>
      <c r="Y180" s="8">
        <v>9</v>
      </c>
      <c r="Z180" s="5">
        <v>9</v>
      </c>
      <c r="AA180" s="13" t="str">
        <f t="shared" ref="AA180:AL180" si="123">IFERROR(AA125*$U180,"")</f>
        <v/>
      </c>
      <c r="AB180" s="14" t="str">
        <f t="shared" si="123"/>
        <v/>
      </c>
      <c r="AC180" s="14">
        <f t="shared" si="123"/>
        <v>3</v>
      </c>
      <c r="AD180" s="14" t="str">
        <f t="shared" si="123"/>
        <v/>
      </c>
      <c r="AE180" s="14" t="str">
        <f t="shared" si="123"/>
        <v/>
      </c>
      <c r="AF180" s="14" t="str">
        <f t="shared" si="123"/>
        <v/>
      </c>
      <c r="AG180" s="14" t="str">
        <f t="shared" si="123"/>
        <v/>
      </c>
      <c r="AH180" s="14">
        <f t="shared" si="123"/>
        <v>3</v>
      </c>
      <c r="AI180" s="14" t="str">
        <f t="shared" si="123"/>
        <v/>
      </c>
      <c r="AJ180" s="14" t="str">
        <f t="shared" si="123"/>
        <v/>
      </c>
      <c r="AK180" s="14" t="str">
        <f t="shared" si="123"/>
        <v/>
      </c>
      <c r="AL180" s="15" t="str">
        <f t="shared" si="123"/>
        <v/>
      </c>
      <c r="AM180" s="13" t="str">
        <f t="shared" si="115"/>
        <v/>
      </c>
      <c r="AN180" s="14" t="str">
        <f t="shared" si="102"/>
        <v/>
      </c>
      <c r="AO180" s="14">
        <f t="shared" si="103"/>
        <v>3</v>
      </c>
      <c r="AP180" s="14" t="str">
        <f t="shared" si="104"/>
        <v/>
      </c>
      <c r="AQ180" s="14" t="str">
        <f t="shared" si="105"/>
        <v/>
      </c>
      <c r="AR180" s="14" t="str">
        <f t="shared" si="106"/>
        <v/>
      </c>
      <c r="AS180" s="14" t="str">
        <f t="shared" si="107"/>
        <v/>
      </c>
      <c r="AT180" s="14">
        <f t="shared" si="108"/>
        <v>3</v>
      </c>
      <c r="AU180" s="14" t="str">
        <f t="shared" si="109"/>
        <v/>
      </c>
      <c r="AV180" s="14" t="str">
        <f t="shared" si="110"/>
        <v/>
      </c>
      <c r="AW180" s="14" t="str">
        <f t="shared" si="111"/>
        <v/>
      </c>
      <c r="AX180" s="15" t="str">
        <f t="shared" si="112"/>
        <v/>
      </c>
    </row>
    <row r="181" spans="19:50" x14ac:dyDescent="0.25">
      <c r="S181">
        <f t="shared" si="116"/>
        <v>10</v>
      </c>
      <c r="T181" s="2" t="s">
        <v>28</v>
      </c>
      <c r="U181">
        <f t="shared" si="113"/>
        <v>3</v>
      </c>
      <c r="V181">
        <f t="shared" si="113"/>
        <v>21</v>
      </c>
      <c r="Y181" s="8">
        <v>10</v>
      </c>
      <c r="Z181" s="8">
        <v>10</v>
      </c>
      <c r="AA181" s="13" t="str">
        <f t="shared" ref="AA181:AL181" si="124">IFERROR(AA126*$U181,"")</f>
        <v/>
      </c>
      <c r="AB181" s="14" t="str">
        <f t="shared" si="124"/>
        <v/>
      </c>
      <c r="AC181" s="14">
        <f t="shared" si="124"/>
        <v>3</v>
      </c>
      <c r="AD181" s="14">
        <f t="shared" si="124"/>
        <v>3</v>
      </c>
      <c r="AE181" s="14">
        <f t="shared" si="124"/>
        <v>3</v>
      </c>
      <c r="AF181" s="14">
        <f t="shared" si="124"/>
        <v>3</v>
      </c>
      <c r="AG181" s="14" t="str">
        <f t="shared" si="124"/>
        <v/>
      </c>
      <c r="AH181" s="14" t="str">
        <f t="shared" si="124"/>
        <v/>
      </c>
      <c r="AI181" s="14" t="str">
        <f t="shared" si="124"/>
        <v/>
      </c>
      <c r="AJ181" s="14" t="str">
        <f t="shared" si="124"/>
        <v/>
      </c>
      <c r="AK181" s="14">
        <f t="shared" si="124"/>
        <v>3</v>
      </c>
      <c r="AL181" s="15">
        <f t="shared" si="124"/>
        <v>3</v>
      </c>
      <c r="AM181" s="13" t="str">
        <f t="shared" si="115"/>
        <v/>
      </c>
      <c r="AN181" s="14" t="str">
        <f t="shared" si="102"/>
        <v/>
      </c>
      <c r="AO181" s="14">
        <f t="shared" si="103"/>
        <v>3</v>
      </c>
      <c r="AP181" s="14">
        <f t="shared" si="104"/>
        <v>3</v>
      </c>
      <c r="AQ181" s="14">
        <f t="shared" si="105"/>
        <v>3</v>
      </c>
      <c r="AR181" s="14">
        <f t="shared" si="106"/>
        <v>3</v>
      </c>
      <c r="AS181" s="14" t="str">
        <f t="shared" si="107"/>
        <v/>
      </c>
      <c r="AT181" s="14" t="str">
        <f t="shared" si="108"/>
        <v/>
      </c>
      <c r="AU181" s="14" t="str">
        <f t="shared" si="109"/>
        <v/>
      </c>
      <c r="AV181" s="14" t="str">
        <f t="shared" si="110"/>
        <v/>
      </c>
      <c r="AW181" s="14"/>
      <c r="AX181" s="15"/>
    </row>
    <row r="182" spans="19:50" x14ac:dyDescent="0.25">
      <c r="S182">
        <f t="shared" si="116"/>
        <v>11</v>
      </c>
      <c r="T182" s="2" t="s">
        <v>31</v>
      </c>
      <c r="U182">
        <f t="shared" si="113"/>
        <v>4</v>
      </c>
      <c r="V182">
        <f t="shared" si="113"/>
        <v>20</v>
      </c>
      <c r="Y182" s="8">
        <v>11</v>
      </c>
      <c r="Z182" s="8">
        <v>11</v>
      </c>
      <c r="AA182" s="13">
        <f t="shared" ref="AA182:AL182" si="125">IFERROR(AA127*$U182,"")</f>
        <v>4</v>
      </c>
      <c r="AB182" s="14">
        <f t="shared" si="125"/>
        <v>4</v>
      </c>
      <c r="AC182" s="14">
        <f t="shared" si="125"/>
        <v>4</v>
      </c>
      <c r="AD182" s="14" t="str">
        <f t="shared" si="125"/>
        <v/>
      </c>
      <c r="AE182" s="14" t="str">
        <f t="shared" si="125"/>
        <v/>
      </c>
      <c r="AF182" s="14" t="str">
        <f t="shared" si="125"/>
        <v/>
      </c>
      <c r="AG182" s="14" t="str">
        <f t="shared" si="125"/>
        <v/>
      </c>
      <c r="AH182" s="14" t="str">
        <f t="shared" si="125"/>
        <v/>
      </c>
      <c r="AI182" s="14">
        <f t="shared" si="125"/>
        <v>4</v>
      </c>
      <c r="AJ182" s="14">
        <f t="shared" si="125"/>
        <v>4</v>
      </c>
      <c r="AK182" s="14">
        <f t="shared" si="125"/>
        <v>4</v>
      </c>
      <c r="AL182" s="15">
        <f t="shared" si="125"/>
        <v>4</v>
      </c>
      <c r="AM182" s="13">
        <f t="shared" si="115"/>
        <v>4</v>
      </c>
      <c r="AN182" s="14">
        <f t="shared" si="102"/>
        <v>4</v>
      </c>
      <c r="AO182" s="14">
        <f t="shared" si="103"/>
        <v>4</v>
      </c>
      <c r="AP182" s="14" t="str">
        <f t="shared" si="104"/>
        <v/>
      </c>
      <c r="AQ182" s="14" t="str">
        <f t="shared" si="105"/>
        <v/>
      </c>
      <c r="AR182" s="14" t="str">
        <f t="shared" si="106"/>
        <v/>
      </c>
      <c r="AS182" s="14" t="str">
        <f t="shared" si="107"/>
        <v/>
      </c>
      <c r="AT182" s="14" t="str">
        <f t="shared" si="108"/>
        <v/>
      </c>
      <c r="AU182" s="14"/>
      <c r="AV182" s="14"/>
      <c r="AW182" s="14"/>
      <c r="AX182" s="15"/>
    </row>
    <row r="183" spans="19:50" x14ac:dyDescent="0.25">
      <c r="S183">
        <f t="shared" si="116"/>
        <v>12</v>
      </c>
      <c r="T183" s="2" t="s">
        <v>33</v>
      </c>
      <c r="U183">
        <f t="shared" si="113"/>
        <v>4</v>
      </c>
      <c r="V183">
        <f t="shared" si="113"/>
        <v>20</v>
      </c>
      <c r="Y183" s="8" t="s">
        <v>114</v>
      </c>
      <c r="Z183" s="8" t="s">
        <v>114</v>
      </c>
      <c r="AA183" s="13">
        <f t="shared" ref="AA183:AL183" si="126">IFERROR(AA128*$U183,"")</f>
        <v>4</v>
      </c>
      <c r="AB183" s="14">
        <f t="shared" si="126"/>
        <v>4</v>
      </c>
      <c r="AC183" s="14">
        <f t="shared" si="126"/>
        <v>4</v>
      </c>
      <c r="AD183" s="14">
        <f t="shared" si="126"/>
        <v>4</v>
      </c>
      <c r="AE183" s="14">
        <f t="shared" si="126"/>
        <v>4</v>
      </c>
      <c r="AF183" s="14">
        <f t="shared" si="126"/>
        <v>4</v>
      </c>
      <c r="AG183" s="14" t="str">
        <f t="shared" si="126"/>
        <v/>
      </c>
      <c r="AH183" s="14" t="str">
        <f t="shared" si="126"/>
        <v/>
      </c>
      <c r="AI183" s="14" t="str">
        <f t="shared" si="126"/>
        <v/>
      </c>
      <c r="AJ183" s="14" t="str">
        <f t="shared" si="126"/>
        <v/>
      </c>
      <c r="AK183" s="14" t="str">
        <f t="shared" si="126"/>
        <v/>
      </c>
      <c r="AL183" s="15" t="str">
        <f t="shared" si="126"/>
        <v/>
      </c>
      <c r="AM183" s="13">
        <f t="shared" si="115"/>
        <v>4</v>
      </c>
      <c r="AN183" s="14">
        <f t="shared" si="102"/>
        <v>4</v>
      </c>
      <c r="AO183" s="14">
        <f t="shared" si="103"/>
        <v>4</v>
      </c>
      <c r="AP183" s="14">
        <f t="shared" si="104"/>
        <v>4</v>
      </c>
      <c r="AQ183" s="14">
        <f t="shared" si="105"/>
        <v>4</v>
      </c>
      <c r="AR183" s="14">
        <f t="shared" si="106"/>
        <v>4</v>
      </c>
      <c r="AS183" s="14" t="str">
        <f t="shared" si="107"/>
        <v/>
      </c>
      <c r="AT183" s="14" t="str">
        <f t="shared" si="108"/>
        <v/>
      </c>
      <c r="AU183" s="14" t="str">
        <f t="shared" si="109"/>
        <v/>
      </c>
      <c r="AV183" s="14" t="str">
        <f t="shared" si="110"/>
        <v/>
      </c>
      <c r="AW183" s="14" t="str">
        <f t="shared" si="111"/>
        <v/>
      </c>
      <c r="AX183" s="15" t="str">
        <f t="shared" si="112"/>
        <v/>
      </c>
    </row>
    <row r="184" spans="19:50" x14ac:dyDescent="0.25">
      <c r="S184">
        <f t="shared" si="116"/>
        <v>13</v>
      </c>
      <c r="T184" s="2" t="s">
        <v>34</v>
      </c>
      <c r="U184">
        <f t="shared" si="113"/>
        <v>2</v>
      </c>
      <c r="V184">
        <f t="shared" si="113"/>
        <v>22</v>
      </c>
      <c r="Y184" s="8" t="s">
        <v>114</v>
      </c>
      <c r="Z184" s="8" t="s">
        <v>114</v>
      </c>
      <c r="AA184" s="13" t="str">
        <f t="shared" ref="AA184:AL184" si="127">IFERROR(AA129*$U184,"")</f>
        <v/>
      </c>
      <c r="AB184" s="14" t="str">
        <f t="shared" si="127"/>
        <v/>
      </c>
      <c r="AC184" s="14" t="str">
        <f t="shared" si="127"/>
        <v/>
      </c>
      <c r="AD184" s="14" t="str">
        <f t="shared" si="127"/>
        <v/>
      </c>
      <c r="AE184" s="14">
        <f t="shared" si="127"/>
        <v>2</v>
      </c>
      <c r="AF184" s="14" t="str">
        <f t="shared" si="127"/>
        <v/>
      </c>
      <c r="AG184" s="14" t="str">
        <f t="shared" si="127"/>
        <v/>
      </c>
      <c r="AH184" s="14" t="str">
        <f t="shared" si="127"/>
        <v/>
      </c>
      <c r="AI184" s="14" t="str">
        <f t="shared" si="127"/>
        <v/>
      </c>
      <c r="AJ184" s="14" t="str">
        <f t="shared" si="127"/>
        <v/>
      </c>
      <c r="AK184" s="14" t="str">
        <f t="shared" si="127"/>
        <v/>
      </c>
      <c r="AL184" s="15" t="str">
        <f t="shared" si="127"/>
        <v/>
      </c>
      <c r="AM184" s="13" t="str">
        <f t="shared" si="115"/>
        <v/>
      </c>
      <c r="AN184" s="14" t="str">
        <f t="shared" si="102"/>
        <v/>
      </c>
      <c r="AO184" s="14" t="str">
        <f t="shared" si="103"/>
        <v/>
      </c>
      <c r="AP184" s="14" t="str">
        <f t="shared" si="104"/>
        <v/>
      </c>
      <c r="AQ184" s="14">
        <f t="shared" si="105"/>
        <v>2</v>
      </c>
      <c r="AR184" s="14" t="str">
        <f t="shared" si="106"/>
        <v/>
      </c>
      <c r="AS184" s="14" t="str">
        <f t="shared" si="107"/>
        <v/>
      </c>
      <c r="AT184" s="14" t="str">
        <f t="shared" si="108"/>
        <v/>
      </c>
      <c r="AU184" s="14" t="str">
        <f t="shared" si="109"/>
        <v/>
      </c>
      <c r="AV184" s="14" t="str">
        <f t="shared" si="110"/>
        <v/>
      </c>
      <c r="AW184" s="14" t="str">
        <f t="shared" si="111"/>
        <v/>
      </c>
      <c r="AX184" s="15" t="str">
        <f t="shared" si="112"/>
        <v/>
      </c>
    </row>
    <row r="185" spans="19:50" x14ac:dyDescent="0.25">
      <c r="S185">
        <f t="shared" si="116"/>
        <v>14</v>
      </c>
      <c r="T185" s="2" t="s">
        <v>35</v>
      </c>
      <c r="U185">
        <f t="shared" si="113"/>
        <v>14</v>
      </c>
      <c r="V185">
        <f t="shared" si="113"/>
        <v>10</v>
      </c>
      <c r="Y185" s="8" t="s">
        <v>114</v>
      </c>
      <c r="Z185" s="8" t="s">
        <v>114</v>
      </c>
      <c r="AA185" s="13" t="str">
        <f t="shared" ref="AA185:AL185" si="128">IFERROR(AA130*$U185,"")</f>
        <v/>
      </c>
      <c r="AB185" s="14">
        <f t="shared" si="128"/>
        <v>14</v>
      </c>
      <c r="AC185" s="14">
        <f t="shared" si="128"/>
        <v>14</v>
      </c>
      <c r="AD185" s="14">
        <f t="shared" si="128"/>
        <v>14</v>
      </c>
      <c r="AE185" s="14">
        <f t="shared" si="128"/>
        <v>14</v>
      </c>
      <c r="AF185" s="14" t="str">
        <f t="shared" si="128"/>
        <v/>
      </c>
      <c r="AG185" s="14" t="str">
        <f t="shared" si="128"/>
        <v/>
      </c>
      <c r="AH185" s="14" t="str">
        <f t="shared" si="128"/>
        <v/>
      </c>
      <c r="AI185" s="14" t="str">
        <f t="shared" si="128"/>
        <v/>
      </c>
      <c r="AJ185" s="14" t="str">
        <f t="shared" si="128"/>
        <v/>
      </c>
      <c r="AK185" s="14" t="str">
        <f t="shared" si="128"/>
        <v/>
      </c>
      <c r="AL185" s="15" t="str">
        <f t="shared" si="128"/>
        <v/>
      </c>
      <c r="AM185" s="13" t="str">
        <f t="shared" si="115"/>
        <v/>
      </c>
      <c r="AN185" s="14"/>
      <c r="AO185" s="14"/>
      <c r="AP185" s="14"/>
      <c r="AQ185" s="14"/>
      <c r="AR185" s="14" t="str">
        <f t="shared" si="106"/>
        <v/>
      </c>
      <c r="AS185" s="14" t="str">
        <f t="shared" si="107"/>
        <v/>
      </c>
      <c r="AT185" s="14" t="str">
        <f t="shared" si="108"/>
        <v/>
      </c>
      <c r="AU185" s="14" t="str">
        <f t="shared" si="109"/>
        <v/>
      </c>
      <c r="AV185" s="14" t="str">
        <f t="shared" si="110"/>
        <v/>
      </c>
      <c r="AW185" s="14" t="str">
        <f t="shared" si="111"/>
        <v/>
      </c>
      <c r="AX185" s="15" t="str">
        <f t="shared" si="112"/>
        <v/>
      </c>
    </row>
    <row r="186" spans="19:50" x14ac:dyDescent="0.25">
      <c r="S186">
        <v>15</v>
      </c>
      <c r="T186" s="2" t="s">
        <v>39</v>
      </c>
      <c r="U186">
        <f t="shared" si="113"/>
        <v>7</v>
      </c>
      <c r="V186">
        <f t="shared" si="113"/>
        <v>17</v>
      </c>
      <c r="Y186" s="8">
        <v>15</v>
      </c>
      <c r="Z186" s="8" t="s">
        <v>114</v>
      </c>
      <c r="AA186" s="13" t="str">
        <f t="shared" ref="AA186:AL186" si="129">IFERROR(AA131*$U186,"")</f>
        <v/>
      </c>
      <c r="AB186" s="14" t="str">
        <f t="shared" si="129"/>
        <v/>
      </c>
      <c r="AC186" s="14" t="str">
        <f t="shared" si="129"/>
        <v/>
      </c>
      <c r="AD186" s="14" t="str">
        <f t="shared" si="129"/>
        <v/>
      </c>
      <c r="AE186" s="14" t="str">
        <f t="shared" si="129"/>
        <v/>
      </c>
      <c r="AF186" s="14" t="str">
        <f t="shared" si="129"/>
        <v/>
      </c>
      <c r="AG186" s="14" t="str">
        <f t="shared" si="129"/>
        <v/>
      </c>
      <c r="AH186" s="14">
        <f t="shared" si="129"/>
        <v>7</v>
      </c>
      <c r="AI186" s="14">
        <f t="shared" si="129"/>
        <v>7</v>
      </c>
      <c r="AJ186" s="14">
        <f t="shared" si="129"/>
        <v>7</v>
      </c>
      <c r="AK186" s="14">
        <f t="shared" si="129"/>
        <v>7</v>
      </c>
      <c r="AL186" s="15" t="str">
        <f t="shared" si="129"/>
        <v/>
      </c>
      <c r="AM186" s="13" t="str">
        <f t="shared" si="115"/>
        <v/>
      </c>
      <c r="AN186" s="14" t="str">
        <f t="shared" si="102"/>
        <v/>
      </c>
      <c r="AO186" s="14" t="str">
        <f t="shared" si="103"/>
        <v/>
      </c>
      <c r="AP186" s="14" t="str">
        <f t="shared" si="104"/>
        <v/>
      </c>
      <c r="AQ186" s="14" t="str">
        <f t="shared" si="105"/>
        <v/>
      </c>
      <c r="AR186" s="14" t="str">
        <f t="shared" si="106"/>
        <v/>
      </c>
      <c r="AS186" s="14" t="str">
        <f t="shared" si="107"/>
        <v/>
      </c>
      <c r="AT186" s="14"/>
      <c r="AU186" s="14"/>
      <c r="AV186" s="14"/>
      <c r="AW186" s="14"/>
      <c r="AX186" s="15" t="str">
        <f t="shared" si="112"/>
        <v/>
      </c>
    </row>
    <row r="187" spans="19:50" x14ac:dyDescent="0.25">
      <c r="S187">
        <f t="shared" ref="S187:S196" si="130">+S186+1</f>
        <v>16</v>
      </c>
      <c r="T187" s="2" t="s">
        <v>41</v>
      </c>
      <c r="U187">
        <f t="shared" si="113"/>
        <v>5</v>
      </c>
      <c r="V187">
        <f t="shared" si="113"/>
        <v>19</v>
      </c>
      <c r="Y187" s="8">
        <v>16</v>
      </c>
      <c r="Z187" s="8">
        <v>16</v>
      </c>
      <c r="AA187" s="13">
        <f t="shared" ref="AA187:AL187" si="131">IFERROR(AA132*$U187,"")</f>
        <v>5</v>
      </c>
      <c r="AB187" s="14">
        <f t="shared" si="131"/>
        <v>5</v>
      </c>
      <c r="AC187" s="14">
        <f t="shared" si="131"/>
        <v>5</v>
      </c>
      <c r="AD187" s="14" t="str">
        <f t="shared" si="131"/>
        <v/>
      </c>
      <c r="AE187" s="14">
        <f t="shared" si="131"/>
        <v>5</v>
      </c>
      <c r="AF187" s="14" t="str">
        <f t="shared" si="131"/>
        <v/>
      </c>
      <c r="AG187" s="14">
        <f t="shared" si="131"/>
        <v>5</v>
      </c>
      <c r="AH187" s="14" t="str">
        <f t="shared" si="131"/>
        <v/>
      </c>
      <c r="AI187" s="14">
        <f t="shared" si="131"/>
        <v>5</v>
      </c>
      <c r="AJ187" s="14" t="str">
        <f t="shared" si="131"/>
        <v/>
      </c>
      <c r="AK187" s="14">
        <f t="shared" si="131"/>
        <v>5</v>
      </c>
      <c r="AL187" s="15">
        <f t="shared" si="131"/>
        <v>5</v>
      </c>
      <c r="AM187" s="13">
        <f t="shared" si="115"/>
        <v>5</v>
      </c>
      <c r="AN187" s="14">
        <f t="shared" si="102"/>
        <v>5</v>
      </c>
      <c r="AO187" s="14">
        <f t="shared" si="103"/>
        <v>5</v>
      </c>
      <c r="AP187" s="14" t="str">
        <f t="shared" si="104"/>
        <v/>
      </c>
      <c r="AQ187" s="14">
        <f t="shared" si="105"/>
        <v>5</v>
      </c>
      <c r="AR187" s="14" t="str">
        <f t="shared" si="106"/>
        <v/>
      </c>
      <c r="AS187" s="14">
        <f t="shared" si="107"/>
        <v>5</v>
      </c>
      <c r="AT187" s="14"/>
      <c r="AU187" s="14"/>
      <c r="AV187" s="14"/>
      <c r="AW187" s="14"/>
      <c r="AX187" s="15"/>
    </row>
    <row r="188" spans="19:50" x14ac:dyDescent="0.25">
      <c r="S188">
        <f t="shared" si="130"/>
        <v>17</v>
      </c>
      <c r="T188" s="2" t="s">
        <v>43</v>
      </c>
      <c r="U188">
        <f t="shared" si="113"/>
        <v>11</v>
      </c>
      <c r="V188">
        <f t="shared" si="113"/>
        <v>13</v>
      </c>
      <c r="Y188" s="8">
        <v>17</v>
      </c>
      <c r="Z188" s="8">
        <v>17</v>
      </c>
      <c r="AA188" s="13">
        <f t="shared" ref="AA188:AL188" si="132">IFERROR(AA133*$U188,"")</f>
        <v>11</v>
      </c>
      <c r="AB188" s="16">
        <f t="shared" si="132"/>
        <v>11</v>
      </c>
      <c r="AC188" s="14" t="str">
        <f t="shared" si="132"/>
        <v/>
      </c>
      <c r="AD188" s="14" t="str">
        <f t="shared" si="132"/>
        <v/>
      </c>
      <c r="AE188" s="14" t="str">
        <f t="shared" si="132"/>
        <v/>
      </c>
      <c r="AF188" s="14" t="str">
        <f t="shared" si="132"/>
        <v/>
      </c>
      <c r="AG188" s="14" t="str">
        <f t="shared" si="132"/>
        <v/>
      </c>
      <c r="AH188" s="14" t="str">
        <f t="shared" si="132"/>
        <v/>
      </c>
      <c r="AI188" s="14" t="str">
        <f t="shared" si="132"/>
        <v/>
      </c>
      <c r="AJ188" s="14" t="str">
        <f t="shared" si="132"/>
        <v/>
      </c>
      <c r="AK188" s="14">
        <f t="shared" si="132"/>
        <v>11</v>
      </c>
      <c r="AL188" s="15">
        <f t="shared" si="132"/>
        <v>11</v>
      </c>
      <c r="AM188" s="13">
        <f t="shared" si="115"/>
        <v>11</v>
      </c>
      <c r="AN188" s="16">
        <f t="shared" si="102"/>
        <v>11</v>
      </c>
      <c r="AO188" s="14" t="str">
        <f t="shared" si="103"/>
        <v/>
      </c>
      <c r="AP188" s="14" t="str">
        <f t="shared" si="104"/>
        <v/>
      </c>
      <c r="AQ188" s="14" t="str">
        <f t="shared" si="105"/>
        <v/>
      </c>
      <c r="AR188" s="14" t="str">
        <f t="shared" si="106"/>
        <v/>
      </c>
      <c r="AS188" s="14" t="str">
        <f t="shared" si="107"/>
        <v/>
      </c>
      <c r="AT188" s="14" t="str">
        <f t="shared" si="108"/>
        <v/>
      </c>
      <c r="AU188" s="14" t="str">
        <f t="shared" si="109"/>
        <v/>
      </c>
      <c r="AV188" s="14" t="str">
        <f t="shared" si="110"/>
        <v/>
      </c>
      <c r="AW188" s="14"/>
      <c r="AX188" s="15"/>
    </row>
    <row r="189" spans="19:50" x14ac:dyDescent="0.25">
      <c r="S189">
        <f t="shared" si="130"/>
        <v>18</v>
      </c>
      <c r="T189" s="2" t="s">
        <v>45</v>
      </c>
      <c r="U189">
        <f t="shared" si="113"/>
        <v>3</v>
      </c>
      <c r="V189">
        <f t="shared" si="113"/>
        <v>21</v>
      </c>
      <c r="Y189" s="8">
        <v>18</v>
      </c>
      <c r="Z189" s="8">
        <v>18</v>
      </c>
      <c r="AA189" s="13" t="str">
        <f t="shared" ref="AA189:AL189" si="133">IFERROR(AA134*$U189,"")</f>
        <v/>
      </c>
      <c r="AB189" s="14">
        <f t="shared" si="133"/>
        <v>3</v>
      </c>
      <c r="AC189" s="14">
        <f t="shared" si="133"/>
        <v>3</v>
      </c>
      <c r="AD189" s="14">
        <f t="shared" si="133"/>
        <v>3</v>
      </c>
      <c r="AE189" s="14">
        <f t="shared" si="133"/>
        <v>3</v>
      </c>
      <c r="AF189" s="14" t="str">
        <f t="shared" si="133"/>
        <v/>
      </c>
      <c r="AG189" s="14" t="str">
        <f t="shared" si="133"/>
        <v/>
      </c>
      <c r="AH189" s="14">
        <f t="shared" si="133"/>
        <v>3</v>
      </c>
      <c r="AI189" s="14" t="str">
        <f t="shared" si="133"/>
        <v/>
      </c>
      <c r="AJ189" s="14" t="str">
        <f t="shared" si="133"/>
        <v/>
      </c>
      <c r="AK189" s="14" t="str">
        <f t="shared" si="133"/>
        <v/>
      </c>
      <c r="AL189" s="15" t="str">
        <f t="shared" si="133"/>
        <v/>
      </c>
      <c r="AM189" s="13" t="str">
        <f t="shared" si="115"/>
        <v/>
      </c>
      <c r="AN189" s="14">
        <f t="shared" si="102"/>
        <v>3</v>
      </c>
      <c r="AO189" s="14">
        <f t="shared" si="103"/>
        <v>3</v>
      </c>
      <c r="AP189" s="14">
        <f t="shared" si="104"/>
        <v>3</v>
      </c>
      <c r="AQ189" s="14">
        <f t="shared" si="105"/>
        <v>3</v>
      </c>
      <c r="AR189" s="14" t="str">
        <f t="shared" si="106"/>
        <v/>
      </c>
      <c r="AS189" s="14" t="str">
        <f t="shared" si="107"/>
        <v/>
      </c>
      <c r="AT189" s="14">
        <f t="shared" si="108"/>
        <v>3</v>
      </c>
      <c r="AU189" s="14" t="str">
        <f t="shared" si="109"/>
        <v/>
      </c>
      <c r="AV189" s="14" t="str">
        <f t="shared" si="110"/>
        <v/>
      </c>
      <c r="AW189" s="14" t="str">
        <f t="shared" si="111"/>
        <v/>
      </c>
      <c r="AX189" s="15" t="str">
        <f t="shared" si="112"/>
        <v/>
      </c>
    </row>
    <row r="190" spans="19:50" x14ac:dyDescent="0.25">
      <c r="S190">
        <f t="shared" si="130"/>
        <v>19</v>
      </c>
      <c r="T190" s="2" t="s">
        <v>46</v>
      </c>
      <c r="U190">
        <f t="shared" si="113"/>
        <v>4</v>
      </c>
      <c r="V190">
        <f t="shared" si="113"/>
        <v>20</v>
      </c>
      <c r="Y190" s="8">
        <v>19</v>
      </c>
      <c r="Z190" s="8" t="s">
        <v>114</v>
      </c>
      <c r="AA190" s="13" t="str">
        <f t="shared" ref="AA190:AL190" si="134">IFERROR(AA135*$U190,"")</f>
        <v/>
      </c>
      <c r="AB190" s="14" t="str">
        <f t="shared" si="134"/>
        <v/>
      </c>
      <c r="AC190" s="14" t="str">
        <f t="shared" si="134"/>
        <v/>
      </c>
      <c r="AD190" s="14">
        <f t="shared" si="134"/>
        <v>4</v>
      </c>
      <c r="AE190" s="14" t="str">
        <f t="shared" si="134"/>
        <v/>
      </c>
      <c r="AF190" s="14">
        <f t="shared" si="134"/>
        <v>4</v>
      </c>
      <c r="AG190" s="14" t="str">
        <f t="shared" si="134"/>
        <v/>
      </c>
      <c r="AH190" s="14" t="str">
        <f t="shared" si="134"/>
        <v/>
      </c>
      <c r="AI190" s="14" t="str">
        <f t="shared" si="134"/>
        <v/>
      </c>
      <c r="AJ190" s="14">
        <f t="shared" si="134"/>
        <v>4</v>
      </c>
      <c r="AK190" s="14">
        <f t="shared" si="134"/>
        <v>4</v>
      </c>
      <c r="AL190" s="15" t="str">
        <f t="shared" si="134"/>
        <v/>
      </c>
      <c r="AM190" s="13" t="str">
        <f t="shared" si="115"/>
        <v/>
      </c>
      <c r="AN190" s="14" t="str">
        <f t="shared" si="102"/>
        <v/>
      </c>
      <c r="AO190" s="14" t="str">
        <f t="shared" si="103"/>
        <v/>
      </c>
      <c r="AP190" s="14">
        <f t="shared" si="104"/>
        <v>4</v>
      </c>
      <c r="AQ190" s="14" t="str">
        <f t="shared" si="105"/>
        <v/>
      </c>
      <c r="AR190" s="14">
        <f t="shared" si="106"/>
        <v>4</v>
      </c>
      <c r="AS190" s="14" t="str">
        <f t="shared" si="107"/>
        <v/>
      </c>
      <c r="AT190" s="14" t="str">
        <f t="shared" si="108"/>
        <v/>
      </c>
      <c r="AU190" s="14" t="str">
        <f t="shared" si="109"/>
        <v/>
      </c>
      <c r="AV190" s="14"/>
      <c r="AW190" s="14"/>
      <c r="AX190" s="15" t="str">
        <f t="shared" si="112"/>
        <v/>
      </c>
    </row>
    <row r="191" spans="19:50" x14ac:dyDescent="0.25">
      <c r="S191">
        <f t="shared" si="130"/>
        <v>20</v>
      </c>
      <c r="T191" s="2" t="s">
        <v>47</v>
      </c>
      <c r="U191">
        <f t="shared" si="113"/>
        <v>1</v>
      </c>
      <c r="V191">
        <f t="shared" si="113"/>
        <v>23</v>
      </c>
      <c r="Y191" s="8" t="s">
        <v>114</v>
      </c>
      <c r="Z191" s="8" t="s">
        <v>114</v>
      </c>
      <c r="AA191" s="13">
        <f t="shared" ref="AA191:AL191" si="135">IFERROR(AA136*$U191,"")</f>
        <v>1</v>
      </c>
      <c r="AB191" s="14" t="str">
        <f t="shared" si="135"/>
        <v/>
      </c>
      <c r="AC191" s="14">
        <f t="shared" si="135"/>
        <v>1</v>
      </c>
      <c r="AD191" s="14">
        <f t="shared" si="135"/>
        <v>1</v>
      </c>
      <c r="AE191" s="14">
        <f t="shared" si="135"/>
        <v>1</v>
      </c>
      <c r="AF191" s="14" t="str">
        <f t="shared" si="135"/>
        <v/>
      </c>
      <c r="AG191" s="14" t="str">
        <f t="shared" si="135"/>
        <v/>
      </c>
      <c r="AH191" s="14" t="str">
        <f t="shared" si="135"/>
        <v/>
      </c>
      <c r="AI191" s="14" t="str">
        <f t="shared" si="135"/>
        <v/>
      </c>
      <c r="AJ191" s="14" t="str">
        <f t="shared" si="135"/>
        <v/>
      </c>
      <c r="AK191" s="14" t="str">
        <f t="shared" si="135"/>
        <v/>
      </c>
      <c r="AL191" s="15" t="str">
        <f t="shared" si="135"/>
        <v/>
      </c>
      <c r="AM191" s="13">
        <f t="shared" si="115"/>
        <v>1</v>
      </c>
      <c r="AN191" s="14" t="str">
        <f t="shared" si="102"/>
        <v/>
      </c>
      <c r="AO191" s="14">
        <f t="shared" si="103"/>
        <v>1</v>
      </c>
      <c r="AP191" s="14">
        <f t="shared" si="104"/>
        <v>1</v>
      </c>
      <c r="AQ191" s="14">
        <f t="shared" si="105"/>
        <v>1</v>
      </c>
      <c r="AR191" s="14" t="str">
        <f t="shared" si="106"/>
        <v/>
      </c>
      <c r="AS191" s="14" t="str">
        <f t="shared" si="107"/>
        <v/>
      </c>
      <c r="AT191" s="14" t="str">
        <f t="shared" si="108"/>
        <v/>
      </c>
      <c r="AU191" s="14" t="str">
        <f t="shared" si="109"/>
        <v/>
      </c>
      <c r="AV191" s="14" t="str">
        <f t="shared" si="110"/>
        <v/>
      </c>
      <c r="AW191" s="14" t="str">
        <f t="shared" si="111"/>
        <v/>
      </c>
      <c r="AX191" s="15" t="str">
        <f t="shared" si="112"/>
        <v/>
      </c>
    </row>
    <row r="192" spans="19:50" x14ac:dyDescent="0.25">
      <c r="S192">
        <f t="shared" si="130"/>
        <v>21</v>
      </c>
      <c r="T192" s="2" t="s">
        <v>48</v>
      </c>
      <c r="U192">
        <f t="shared" si="113"/>
        <v>20</v>
      </c>
      <c r="V192">
        <f t="shared" si="113"/>
        <v>4</v>
      </c>
      <c r="Y192" s="5" t="s">
        <v>114</v>
      </c>
      <c r="Z192" s="5" t="s">
        <v>114</v>
      </c>
      <c r="AA192" s="13">
        <f t="shared" ref="AA192:AL192" si="136">IFERROR(AA137*$U192,"")</f>
        <v>20</v>
      </c>
      <c r="AB192" s="14">
        <f t="shared" si="136"/>
        <v>20</v>
      </c>
      <c r="AC192" s="14">
        <f t="shared" si="136"/>
        <v>20</v>
      </c>
      <c r="AD192" s="14">
        <f t="shared" si="136"/>
        <v>20</v>
      </c>
      <c r="AE192" s="14" t="str">
        <f t="shared" si="136"/>
        <v/>
      </c>
      <c r="AF192" s="14" t="str">
        <f t="shared" si="136"/>
        <v/>
      </c>
      <c r="AG192" s="14" t="str">
        <f t="shared" si="136"/>
        <v/>
      </c>
      <c r="AH192" s="14" t="str">
        <f t="shared" si="136"/>
        <v/>
      </c>
      <c r="AI192" s="14" t="str">
        <f t="shared" si="136"/>
        <v/>
      </c>
      <c r="AJ192" s="14" t="str">
        <f t="shared" si="136"/>
        <v/>
      </c>
      <c r="AK192" s="14" t="str">
        <f t="shared" si="136"/>
        <v/>
      </c>
      <c r="AL192" s="15" t="str">
        <f t="shared" si="136"/>
        <v/>
      </c>
      <c r="AM192" s="13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5" t="str">
        <f t="shared" si="112"/>
        <v/>
      </c>
    </row>
    <row r="193" spans="19:50" x14ac:dyDescent="0.25">
      <c r="S193">
        <f t="shared" si="130"/>
        <v>22</v>
      </c>
      <c r="T193" s="2" t="s">
        <v>50</v>
      </c>
      <c r="U193">
        <f t="shared" si="113"/>
        <v>14</v>
      </c>
      <c r="V193">
        <f t="shared" si="113"/>
        <v>10</v>
      </c>
      <c r="Y193" s="5">
        <v>22</v>
      </c>
      <c r="Z193" s="5">
        <v>22</v>
      </c>
      <c r="AA193" s="13">
        <f t="shared" ref="AA193:AJ193" si="137">IFERROR(AA138*$U193,"")</f>
        <v>14</v>
      </c>
      <c r="AB193" s="14">
        <f t="shared" si="137"/>
        <v>14</v>
      </c>
      <c r="AC193" s="14" t="str">
        <f t="shared" si="137"/>
        <v/>
      </c>
      <c r="AD193" s="14" t="str">
        <f t="shared" si="137"/>
        <v/>
      </c>
      <c r="AE193" s="14" t="str">
        <f t="shared" si="137"/>
        <v/>
      </c>
      <c r="AF193" s="14" t="str">
        <f t="shared" si="137"/>
        <v/>
      </c>
      <c r="AG193" s="14" t="str">
        <f t="shared" si="137"/>
        <v/>
      </c>
      <c r="AH193" s="14" t="str">
        <f t="shared" si="137"/>
        <v/>
      </c>
      <c r="AI193" s="14" t="str">
        <f t="shared" si="137"/>
        <v/>
      </c>
      <c r="AJ193" s="14" t="str">
        <f t="shared" si="137"/>
        <v/>
      </c>
      <c r="AK193" s="14"/>
      <c r="AL193" s="15"/>
      <c r="AM193" s="13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5"/>
    </row>
    <row r="194" spans="19:50" x14ac:dyDescent="0.25">
      <c r="S194">
        <f t="shared" si="130"/>
        <v>23</v>
      </c>
      <c r="T194" s="2" t="s">
        <v>51</v>
      </c>
      <c r="U194">
        <f t="shared" si="113"/>
        <v>3</v>
      </c>
      <c r="V194">
        <f t="shared" si="113"/>
        <v>21</v>
      </c>
      <c r="Y194" s="5" t="s">
        <v>114</v>
      </c>
      <c r="Z194" s="5" t="s">
        <v>114</v>
      </c>
      <c r="AA194" s="13" t="str">
        <f t="shared" ref="AA194:AL194" si="138">IFERROR(AA139*$U194,"")</f>
        <v/>
      </c>
      <c r="AB194" s="14" t="str">
        <f t="shared" si="138"/>
        <v/>
      </c>
      <c r="AC194" s="14" t="str">
        <f t="shared" si="138"/>
        <v/>
      </c>
      <c r="AD194" s="14">
        <f t="shared" si="138"/>
        <v>3</v>
      </c>
      <c r="AE194" s="14" t="str">
        <f t="shared" si="138"/>
        <v/>
      </c>
      <c r="AF194" s="14" t="str">
        <f t="shared" si="138"/>
        <v/>
      </c>
      <c r="AG194" s="14" t="str">
        <f t="shared" si="138"/>
        <v/>
      </c>
      <c r="AH194" s="14" t="str">
        <f t="shared" si="138"/>
        <v/>
      </c>
      <c r="AI194" s="14" t="str">
        <f t="shared" si="138"/>
        <v/>
      </c>
      <c r="AJ194" s="14" t="str">
        <f t="shared" si="138"/>
        <v/>
      </c>
      <c r="AK194" s="14" t="str">
        <f t="shared" si="138"/>
        <v/>
      </c>
      <c r="AL194" s="15" t="str">
        <f t="shared" si="138"/>
        <v/>
      </c>
      <c r="AM194" s="13" t="str">
        <f t="shared" si="115"/>
        <v/>
      </c>
      <c r="AN194" s="14" t="str">
        <f t="shared" si="102"/>
        <v/>
      </c>
      <c r="AO194" s="14" t="str">
        <f t="shared" si="103"/>
        <v/>
      </c>
      <c r="AP194" s="8">
        <f t="shared" si="104"/>
        <v>3</v>
      </c>
      <c r="AQ194" s="14" t="str">
        <f t="shared" si="105"/>
        <v/>
      </c>
      <c r="AR194" s="14" t="str">
        <f t="shared" si="106"/>
        <v/>
      </c>
      <c r="AS194" s="14" t="str">
        <f t="shared" si="107"/>
        <v/>
      </c>
      <c r="AT194" s="14" t="str">
        <f t="shared" si="108"/>
        <v/>
      </c>
      <c r="AU194" s="14" t="str">
        <f t="shared" si="109"/>
        <v/>
      </c>
      <c r="AV194" s="14" t="str">
        <f t="shared" si="110"/>
        <v/>
      </c>
      <c r="AW194" s="14" t="str">
        <f t="shared" si="111"/>
        <v/>
      </c>
      <c r="AX194" s="15" t="str">
        <f t="shared" si="112"/>
        <v/>
      </c>
    </row>
    <row r="195" spans="19:50" x14ac:dyDescent="0.25">
      <c r="S195">
        <f t="shared" si="130"/>
        <v>24</v>
      </c>
      <c r="T195" s="2" t="s">
        <v>53</v>
      </c>
      <c r="U195">
        <f t="shared" si="113"/>
        <v>5</v>
      </c>
      <c r="V195">
        <f t="shared" si="113"/>
        <v>19</v>
      </c>
      <c r="Y195" s="5">
        <v>24</v>
      </c>
      <c r="Z195" s="5">
        <v>24</v>
      </c>
      <c r="AA195" s="13" t="str">
        <f t="shared" ref="AA195:AL195" si="139">IFERROR(AA140*$U195,"")</f>
        <v/>
      </c>
      <c r="AB195" s="14" t="str">
        <f t="shared" si="139"/>
        <v/>
      </c>
      <c r="AC195" s="14">
        <f t="shared" si="139"/>
        <v>5</v>
      </c>
      <c r="AD195" s="14">
        <f t="shared" si="139"/>
        <v>5</v>
      </c>
      <c r="AE195" s="14" t="str">
        <f t="shared" si="139"/>
        <v/>
      </c>
      <c r="AF195" s="14" t="str">
        <f t="shared" si="139"/>
        <v/>
      </c>
      <c r="AG195" s="14" t="str">
        <f t="shared" si="139"/>
        <v/>
      </c>
      <c r="AH195" s="14">
        <f t="shared" si="139"/>
        <v>5</v>
      </c>
      <c r="AI195" s="14">
        <f t="shared" si="139"/>
        <v>5</v>
      </c>
      <c r="AJ195" s="14" t="str">
        <f t="shared" si="139"/>
        <v/>
      </c>
      <c r="AK195" s="14">
        <f t="shared" si="139"/>
        <v>5</v>
      </c>
      <c r="AL195" s="15" t="str">
        <f t="shared" si="139"/>
        <v/>
      </c>
      <c r="AM195" s="13" t="str">
        <f t="shared" si="115"/>
        <v/>
      </c>
      <c r="AN195" s="14" t="str">
        <f t="shared" si="102"/>
        <v/>
      </c>
      <c r="AO195" s="14">
        <f t="shared" si="103"/>
        <v>5</v>
      </c>
      <c r="AP195" s="14">
        <f t="shared" si="104"/>
        <v>5</v>
      </c>
      <c r="AQ195" s="14" t="str">
        <f t="shared" si="105"/>
        <v/>
      </c>
      <c r="AR195" s="14" t="str">
        <f t="shared" si="106"/>
        <v/>
      </c>
      <c r="AS195" s="14" t="str">
        <f t="shared" si="107"/>
        <v/>
      </c>
      <c r="AT195" s="14"/>
      <c r="AU195" s="14"/>
      <c r="AV195" s="14"/>
      <c r="AW195" s="14"/>
      <c r="AX195" s="15" t="str">
        <f t="shared" si="112"/>
        <v/>
      </c>
    </row>
    <row r="196" spans="19:50" ht="15.75" thickBot="1" x14ac:dyDescent="0.3">
      <c r="S196">
        <f t="shared" si="130"/>
        <v>25</v>
      </c>
      <c r="T196" s="3" t="s">
        <v>54</v>
      </c>
      <c r="U196">
        <f t="shared" si="113"/>
        <v>16</v>
      </c>
      <c r="V196">
        <f t="shared" si="113"/>
        <v>8</v>
      </c>
      <c r="Y196" s="5">
        <v>25</v>
      </c>
      <c r="Z196" s="5">
        <v>25</v>
      </c>
      <c r="AA196" s="18">
        <f t="shared" ref="AA196:AH196" si="140">IFERROR(AA141*$U196,"")</f>
        <v>16</v>
      </c>
      <c r="AB196" s="19">
        <f t="shared" si="140"/>
        <v>16</v>
      </c>
      <c r="AC196" s="19">
        <f t="shared" si="140"/>
        <v>16</v>
      </c>
      <c r="AD196" s="19">
        <f t="shared" si="140"/>
        <v>16</v>
      </c>
      <c r="AE196" s="19">
        <f t="shared" si="140"/>
        <v>16</v>
      </c>
      <c r="AF196" s="19" t="str">
        <f t="shared" si="140"/>
        <v/>
      </c>
      <c r="AG196" s="19" t="str">
        <f t="shared" si="140"/>
        <v/>
      </c>
      <c r="AH196" s="19">
        <f t="shared" si="140"/>
        <v>16</v>
      </c>
      <c r="AI196" s="19"/>
      <c r="AJ196" s="19"/>
      <c r="AK196" s="19"/>
      <c r="AL196" s="20"/>
      <c r="AM196" s="18"/>
      <c r="AN196" s="19"/>
      <c r="AO196" s="19"/>
      <c r="AP196" s="19"/>
      <c r="AQ196" s="19"/>
      <c r="AR196" s="19"/>
      <c r="AS196" s="19"/>
      <c r="AT196" s="19"/>
      <c r="AU196" s="19"/>
      <c r="AV196" s="19"/>
      <c r="AW196" s="19"/>
      <c r="AX196" s="20"/>
    </row>
    <row r="197" spans="19:50" x14ac:dyDescent="0.25">
      <c r="T197" s="21" t="s">
        <v>135</v>
      </c>
      <c r="AA197">
        <f>25-COUNTBLANK(AA172:AA196)</f>
        <v>9</v>
      </c>
      <c r="AB197">
        <f t="shared" ref="AB197:AX197" si="141">25-COUNTBLANK(AB172:AB196)</f>
        <v>11</v>
      </c>
      <c r="AC197">
        <f t="shared" si="141"/>
        <v>16</v>
      </c>
      <c r="AD197">
        <f t="shared" si="141"/>
        <v>13</v>
      </c>
      <c r="AE197">
        <f t="shared" si="141"/>
        <v>10</v>
      </c>
      <c r="AF197">
        <f t="shared" si="141"/>
        <v>4</v>
      </c>
      <c r="AG197">
        <f t="shared" si="141"/>
        <v>1</v>
      </c>
      <c r="AH197">
        <f t="shared" si="141"/>
        <v>6</v>
      </c>
      <c r="AI197">
        <f t="shared" si="141"/>
        <v>8</v>
      </c>
      <c r="AJ197">
        <f t="shared" si="141"/>
        <v>5</v>
      </c>
      <c r="AK197">
        <f t="shared" si="141"/>
        <v>10</v>
      </c>
      <c r="AL197">
        <f t="shared" si="141"/>
        <v>5</v>
      </c>
      <c r="AM197">
        <f t="shared" si="141"/>
        <v>6</v>
      </c>
      <c r="AN197">
        <f t="shared" si="141"/>
        <v>6</v>
      </c>
      <c r="AO197">
        <f t="shared" si="141"/>
        <v>13</v>
      </c>
      <c r="AP197">
        <f t="shared" si="141"/>
        <v>10</v>
      </c>
      <c r="AQ197">
        <f t="shared" si="141"/>
        <v>8</v>
      </c>
      <c r="AR197">
        <f t="shared" si="141"/>
        <v>4</v>
      </c>
      <c r="AS197">
        <f t="shared" si="141"/>
        <v>1</v>
      </c>
      <c r="AT197">
        <f t="shared" si="141"/>
        <v>2</v>
      </c>
      <c r="AU197">
        <f t="shared" si="141"/>
        <v>1</v>
      </c>
      <c r="AV197">
        <f t="shared" si="141"/>
        <v>0</v>
      </c>
      <c r="AW197">
        <f t="shared" si="141"/>
        <v>0</v>
      </c>
      <c r="AX197">
        <f t="shared" si="141"/>
        <v>0</v>
      </c>
    </row>
    <row r="199" spans="19:50" x14ac:dyDescent="0.25">
      <c r="AA199" t="e">
        <f>+AA145*AA172</f>
        <v>#VALUE!</v>
      </c>
      <c r="AB199" t="e">
        <f t="shared" ref="AB199:AX199" si="142">+AB145*AB172</f>
        <v>#VALUE!</v>
      </c>
      <c r="AC199">
        <f t="shared" si="142"/>
        <v>4</v>
      </c>
      <c r="AD199">
        <f t="shared" si="142"/>
        <v>4</v>
      </c>
      <c r="AE199">
        <f t="shared" si="142"/>
        <v>4</v>
      </c>
      <c r="AF199">
        <f t="shared" si="142"/>
        <v>4</v>
      </c>
      <c r="AG199" t="e">
        <f t="shared" si="142"/>
        <v>#VALUE!</v>
      </c>
      <c r="AH199" t="e">
        <f t="shared" si="142"/>
        <v>#VALUE!</v>
      </c>
      <c r="AI199" t="e">
        <f t="shared" si="142"/>
        <v>#VALUE!</v>
      </c>
      <c r="AJ199" t="e">
        <f t="shared" si="142"/>
        <v>#VALUE!</v>
      </c>
      <c r="AK199" t="e">
        <f t="shared" si="142"/>
        <v>#VALUE!</v>
      </c>
      <c r="AL199" t="e">
        <f t="shared" si="142"/>
        <v>#VALUE!</v>
      </c>
      <c r="AM199" t="e">
        <f t="shared" si="142"/>
        <v>#VALUE!</v>
      </c>
      <c r="AN199" t="e">
        <f t="shared" si="142"/>
        <v>#VALUE!</v>
      </c>
      <c r="AO199">
        <f t="shared" si="142"/>
        <v>4</v>
      </c>
      <c r="AP199">
        <f t="shared" si="142"/>
        <v>4</v>
      </c>
      <c r="AQ199">
        <f t="shared" si="142"/>
        <v>4</v>
      </c>
      <c r="AR199">
        <f t="shared" si="142"/>
        <v>4</v>
      </c>
      <c r="AS199" t="e">
        <f t="shared" si="142"/>
        <v>#VALUE!</v>
      </c>
      <c r="AT199" t="e">
        <f t="shared" si="142"/>
        <v>#VALUE!</v>
      </c>
      <c r="AU199" t="e">
        <f t="shared" si="142"/>
        <v>#VALUE!</v>
      </c>
      <c r="AV199" t="e">
        <f t="shared" si="142"/>
        <v>#VALUE!</v>
      </c>
      <c r="AW199" t="e">
        <f t="shared" si="142"/>
        <v>#VALUE!</v>
      </c>
      <c r="AX199" t="e">
        <f t="shared" si="142"/>
        <v>#VALUE!</v>
      </c>
    </row>
    <row r="200" spans="19:50" x14ac:dyDescent="0.25">
      <c r="AA200" t="e">
        <f t="shared" ref="AA200:AX200" si="143">+AA146*AA173</f>
        <v>#VALUE!</v>
      </c>
      <c r="AB200" t="e">
        <f t="shared" si="143"/>
        <v>#VALUE!</v>
      </c>
      <c r="AC200" t="e">
        <f t="shared" si="143"/>
        <v>#VALUE!</v>
      </c>
      <c r="AD200" t="e">
        <f t="shared" si="143"/>
        <v>#VALUE!</v>
      </c>
      <c r="AE200" t="e">
        <f t="shared" si="143"/>
        <v>#VALUE!</v>
      </c>
      <c r="AF200" t="e">
        <f t="shared" si="143"/>
        <v>#VALUE!</v>
      </c>
      <c r="AG200" t="e">
        <f t="shared" si="143"/>
        <v>#VALUE!</v>
      </c>
      <c r="AH200" t="e">
        <f t="shared" si="143"/>
        <v>#VALUE!</v>
      </c>
      <c r="AI200" t="e">
        <f t="shared" si="143"/>
        <v>#VALUE!</v>
      </c>
      <c r="AJ200">
        <f t="shared" si="143"/>
        <v>6</v>
      </c>
      <c r="AK200" t="e">
        <f t="shared" si="143"/>
        <v>#VALUE!</v>
      </c>
      <c r="AL200" t="e">
        <f t="shared" si="143"/>
        <v>#VALUE!</v>
      </c>
      <c r="AM200" t="e">
        <f t="shared" si="143"/>
        <v>#VALUE!</v>
      </c>
      <c r="AN200" t="e">
        <f t="shared" si="143"/>
        <v>#VALUE!</v>
      </c>
      <c r="AO200" t="e">
        <f t="shared" si="143"/>
        <v>#VALUE!</v>
      </c>
      <c r="AP200" t="e">
        <f t="shared" si="143"/>
        <v>#VALUE!</v>
      </c>
      <c r="AQ200" t="e">
        <f t="shared" si="143"/>
        <v>#VALUE!</v>
      </c>
      <c r="AR200" t="e">
        <f t="shared" si="143"/>
        <v>#VALUE!</v>
      </c>
      <c r="AS200" t="e">
        <f t="shared" si="143"/>
        <v>#VALUE!</v>
      </c>
      <c r="AT200" t="e">
        <f t="shared" si="143"/>
        <v>#VALUE!</v>
      </c>
      <c r="AU200" t="e">
        <f t="shared" si="143"/>
        <v>#VALUE!</v>
      </c>
      <c r="AV200">
        <f t="shared" si="143"/>
        <v>0</v>
      </c>
      <c r="AW200" t="e">
        <f t="shared" si="143"/>
        <v>#VALUE!</v>
      </c>
      <c r="AX200" t="e">
        <f t="shared" si="143"/>
        <v>#VALUE!</v>
      </c>
    </row>
    <row r="201" spans="19:50" x14ac:dyDescent="0.25">
      <c r="AA201" t="e">
        <f t="shared" ref="AA201:AX201" si="144">+AA147*AA174</f>
        <v>#VALUE!</v>
      </c>
      <c r="AB201">
        <f t="shared" si="144"/>
        <v>39</v>
      </c>
      <c r="AC201" t="e">
        <f t="shared" si="144"/>
        <v>#VALUE!</v>
      </c>
      <c r="AD201" t="e">
        <f t="shared" si="144"/>
        <v>#VALUE!</v>
      </c>
      <c r="AE201" t="e">
        <f t="shared" si="144"/>
        <v>#VALUE!</v>
      </c>
      <c r="AF201" t="e">
        <f t="shared" si="144"/>
        <v>#VALUE!</v>
      </c>
      <c r="AG201" t="e">
        <f t="shared" si="144"/>
        <v>#VALUE!</v>
      </c>
      <c r="AH201">
        <f t="shared" si="144"/>
        <v>39</v>
      </c>
      <c r="AI201">
        <f t="shared" si="144"/>
        <v>39</v>
      </c>
      <c r="AJ201" t="e">
        <f t="shared" si="144"/>
        <v>#VALUE!</v>
      </c>
      <c r="AK201" t="e">
        <f t="shared" si="144"/>
        <v>#VALUE!</v>
      </c>
      <c r="AL201" t="e">
        <f t="shared" si="144"/>
        <v>#VALUE!</v>
      </c>
      <c r="AM201" t="e">
        <f t="shared" si="144"/>
        <v>#VALUE!</v>
      </c>
      <c r="AN201">
        <f t="shared" si="144"/>
        <v>0</v>
      </c>
      <c r="AO201">
        <f t="shared" si="144"/>
        <v>0</v>
      </c>
      <c r="AP201">
        <f t="shared" si="144"/>
        <v>0</v>
      </c>
      <c r="AQ201">
        <f t="shared" si="144"/>
        <v>0</v>
      </c>
      <c r="AR201">
        <f t="shared" si="144"/>
        <v>0</v>
      </c>
      <c r="AS201">
        <f t="shared" si="144"/>
        <v>0</v>
      </c>
      <c r="AT201">
        <f t="shared" si="144"/>
        <v>0</v>
      </c>
      <c r="AU201">
        <f t="shared" si="144"/>
        <v>0</v>
      </c>
      <c r="AV201" t="e">
        <f t="shared" si="144"/>
        <v>#VALUE!</v>
      </c>
      <c r="AW201" t="e">
        <f t="shared" si="144"/>
        <v>#VALUE!</v>
      </c>
      <c r="AX201" t="e">
        <f t="shared" si="144"/>
        <v>#VALUE!</v>
      </c>
    </row>
    <row r="202" spans="19:50" x14ac:dyDescent="0.25">
      <c r="AA202" t="e">
        <f t="shared" ref="AA202:AX202" si="145">+AA148*AA175</f>
        <v>#VALUE!</v>
      </c>
      <c r="AB202" t="e">
        <f t="shared" si="145"/>
        <v>#VALUE!</v>
      </c>
      <c r="AC202">
        <f t="shared" si="145"/>
        <v>16</v>
      </c>
      <c r="AD202">
        <f t="shared" si="145"/>
        <v>16</v>
      </c>
      <c r="AE202" t="e">
        <f t="shared" si="145"/>
        <v>#VALUE!</v>
      </c>
      <c r="AF202" t="e">
        <f t="shared" si="145"/>
        <v>#VALUE!</v>
      </c>
      <c r="AG202" t="e">
        <f t="shared" si="145"/>
        <v>#VALUE!</v>
      </c>
      <c r="AH202" t="e">
        <f t="shared" si="145"/>
        <v>#VALUE!</v>
      </c>
      <c r="AI202">
        <f t="shared" si="145"/>
        <v>16</v>
      </c>
      <c r="AJ202">
        <f t="shared" si="145"/>
        <v>16</v>
      </c>
      <c r="AK202">
        <f t="shared" si="145"/>
        <v>16</v>
      </c>
      <c r="AL202" t="e">
        <f t="shared" si="145"/>
        <v>#VALUE!</v>
      </c>
      <c r="AM202" t="e">
        <f t="shared" si="145"/>
        <v>#VALUE!</v>
      </c>
      <c r="AN202" t="e">
        <f t="shared" si="145"/>
        <v>#VALUE!</v>
      </c>
      <c r="AO202">
        <f t="shared" si="145"/>
        <v>16</v>
      </c>
      <c r="AP202">
        <f t="shared" si="145"/>
        <v>16</v>
      </c>
      <c r="AQ202" t="e">
        <f t="shared" si="145"/>
        <v>#VALUE!</v>
      </c>
      <c r="AR202" t="e">
        <f t="shared" si="145"/>
        <v>#VALUE!</v>
      </c>
      <c r="AS202" t="e">
        <f t="shared" si="145"/>
        <v>#VALUE!</v>
      </c>
      <c r="AT202" t="e">
        <f t="shared" si="145"/>
        <v>#VALUE!</v>
      </c>
      <c r="AU202">
        <f t="shared" si="145"/>
        <v>0</v>
      </c>
      <c r="AV202">
        <f t="shared" si="145"/>
        <v>0</v>
      </c>
      <c r="AW202">
        <f t="shared" si="145"/>
        <v>0</v>
      </c>
      <c r="AX202" t="e">
        <f t="shared" si="145"/>
        <v>#VALUE!</v>
      </c>
    </row>
    <row r="203" spans="19:50" x14ac:dyDescent="0.25">
      <c r="AA203">
        <f t="shared" ref="AA203:AX203" si="146">+AA149*AA176</f>
        <v>70</v>
      </c>
      <c r="AB203">
        <f t="shared" si="146"/>
        <v>70</v>
      </c>
      <c r="AC203" t="e">
        <f t="shared" si="146"/>
        <v>#VALUE!</v>
      </c>
      <c r="AD203" t="e">
        <f t="shared" si="146"/>
        <v>#VALUE!</v>
      </c>
      <c r="AE203" t="e">
        <f t="shared" si="146"/>
        <v>#VALUE!</v>
      </c>
      <c r="AF203" t="e">
        <f t="shared" si="146"/>
        <v>#VALUE!</v>
      </c>
      <c r="AG203" t="e">
        <f t="shared" si="146"/>
        <v>#VALUE!</v>
      </c>
      <c r="AH203" t="e">
        <f t="shared" si="146"/>
        <v>#VALUE!</v>
      </c>
      <c r="AI203" t="e">
        <f t="shared" si="146"/>
        <v>#VALUE!</v>
      </c>
      <c r="AJ203" t="e">
        <f t="shared" si="146"/>
        <v>#VALUE!</v>
      </c>
      <c r="AK203" t="e">
        <f t="shared" si="146"/>
        <v>#VALUE!</v>
      </c>
      <c r="AL203">
        <f t="shared" si="146"/>
        <v>0</v>
      </c>
      <c r="AM203">
        <f t="shared" si="146"/>
        <v>0</v>
      </c>
      <c r="AN203">
        <f t="shared" si="146"/>
        <v>0</v>
      </c>
      <c r="AO203" t="e">
        <f t="shared" si="146"/>
        <v>#VALUE!</v>
      </c>
      <c r="AP203" t="e">
        <f t="shared" si="146"/>
        <v>#VALUE!</v>
      </c>
      <c r="AQ203" t="e">
        <f t="shared" si="146"/>
        <v>#VALUE!</v>
      </c>
      <c r="AR203" t="e">
        <f t="shared" si="146"/>
        <v>#VALUE!</v>
      </c>
      <c r="AS203" t="e">
        <f t="shared" si="146"/>
        <v>#VALUE!</v>
      </c>
      <c r="AT203" t="e">
        <f t="shared" si="146"/>
        <v>#VALUE!</v>
      </c>
      <c r="AU203">
        <f t="shared" si="146"/>
        <v>0</v>
      </c>
      <c r="AV203">
        <f t="shared" si="146"/>
        <v>0</v>
      </c>
      <c r="AW203">
        <f t="shared" si="146"/>
        <v>0</v>
      </c>
      <c r="AX203">
        <f t="shared" si="146"/>
        <v>0</v>
      </c>
    </row>
    <row r="204" spans="19:50" x14ac:dyDescent="0.25">
      <c r="AA204" t="e">
        <f t="shared" ref="AA204:AX204" si="147">+AA150*AA177</f>
        <v>#VALUE!</v>
      </c>
      <c r="AB204" t="e">
        <f t="shared" si="147"/>
        <v>#VALUE!</v>
      </c>
      <c r="AC204">
        <f t="shared" si="147"/>
        <v>30</v>
      </c>
      <c r="AD204" t="e">
        <f t="shared" si="147"/>
        <v>#VALUE!</v>
      </c>
      <c r="AE204" t="e">
        <f t="shared" si="147"/>
        <v>#VALUE!</v>
      </c>
      <c r="AF204" t="e">
        <f t="shared" si="147"/>
        <v>#VALUE!</v>
      </c>
      <c r="AG204" t="e">
        <f t="shared" si="147"/>
        <v>#VALUE!</v>
      </c>
      <c r="AH204" t="e">
        <f t="shared" si="147"/>
        <v>#VALUE!</v>
      </c>
      <c r="AI204">
        <f t="shared" si="147"/>
        <v>30</v>
      </c>
      <c r="AJ204" t="e">
        <f t="shared" si="147"/>
        <v>#VALUE!</v>
      </c>
      <c r="AK204">
        <f t="shared" si="147"/>
        <v>30</v>
      </c>
      <c r="AL204" t="e">
        <f t="shared" si="147"/>
        <v>#VALUE!</v>
      </c>
      <c r="AM204" t="e">
        <f t="shared" si="147"/>
        <v>#VALUE!</v>
      </c>
      <c r="AN204" t="e">
        <f t="shared" si="147"/>
        <v>#VALUE!</v>
      </c>
      <c r="AO204">
        <f t="shared" si="147"/>
        <v>30</v>
      </c>
      <c r="AP204" t="e">
        <f t="shared" si="147"/>
        <v>#VALUE!</v>
      </c>
      <c r="AQ204" t="e">
        <f t="shared" si="147"/>
        <v>#VALUE!</v>
      </c>
      <c r="AR204" t="e">
        <f t="shared" si="147"/>
        <v>#VALUE!</v>
      </c>
      <c r="AS204" t="e">
        <f t="shared" si="147"/>
        <v>#VALUE!</v>
      </c>
      <c r="AT204" t="e">
        <f t="shared" si="147"/>
        <v>#VALUE!</v>
      </c>
      <c r="AU204">
        <f t="shared" si="147"/>
        <v>0</v>
      </c>
      <c r="AV204">
        <f t="shared" si="147"/>
        <v>0</v>
      </c>
      <c r="AW204">
        <f t="shared" si="147"/>
        <v>0</v>
      </c>
      <c r="AX204" t="e">
        <f t="shared" si="147"/>
        <v>#VALUE!</v>
      </c>
    </row>
    <row r="205" spans="19:50" x14ac:dyDescent="0.25">
      <c r="AA205" t="e">
        <f t="shared" ref="AA205:AX205" si="148">+AA151*AA178</f>
        <v>#VALUE!</v>
      </c>
      <c r="AB205" t="e">
        <f t="shared" si="148"/>
        <v>#VALUE!</v>
      </c>
      <c r="AC205">
        <f t="shared" si="148"/>
        <v>21</v>
      </c>
      <c r="AD205" t="e">
        <f t="shared" si="148"/>
        <v>#VALUE!</v>
      </c>
      <c r="AE205" t="e">
        <f t="shared" si="148"/>
        <v>#VALUE!</v>
      </c>
      <c r="AF205" t="e">
        <f t="shared" si="148"/>
        <v>#VALUE!</v>
      </c>
      <c r="AG205" t="e">
        <f t="shared" si="148"/>
        <v>#VALUE!</v>
      </c>
      <c r="AH205" t="e">
        <f t="shared" si="148"/>
        <v>#VALUE!</v>
      </c>
      <c r="AI205">
        <f t="shared" si="148"/>
        <v>21</v>
      </c>
      <c r="AJ205" t="e">
        <f t="shared" si="148"/>
        <v>#VALUE!</v>
      </c>
      <c r="AK205">
        <f t="shared" si="148"/>
        <v>21</v>
      </c>
      <c r="AL205" t="e">
        <f t="shared" si="148"/>
        <v>#VALUE!</v>
      </c>
      <c r="AM205" t="e">
        <f t="shared" si="148"/>
        <v>#VALUE!</v>
      </c>
      <c r="AN205" t="e">
        <f t="shared" si="148"/>
        <v>#VALUE!</v>
      </c>
      <c r="AO205">
        <f t="shared" si="148"/>
        <v>21</v>
      </c>
      <c r="AP205" t="e">
        <f t="shared" si="148"/>
        <v>#VALUE!</v>
      </c>
      <c r="AQ205" t="e">
        <f t="shared" si="148"/>
        <v>#VALUE!</v>
      </c>
      <c r="AR205" t="e">
        <f t="shared" si="148"/>
        <v>#VALUE!</v>
      </c>
      <c r="AS205" t="e">
        <f t="shared" si="148"/>
        <v>#VALUE!</v>
      </c>
      <c r="AT205" t="e">
        <f t="shared" si="148"/>
        <v>#VALUE!</v>
      </c>
      <c r="AU205">
        <f t="shared" si="148"/>
        <v>21</v>
      </c>
      <c r="AV205" t="e">
        <f t="shared" si="148"/>
        <v>#VALUE!</v>
      </c>
      <c r="AW205">
        <f t="shared" si="148"/>
        <v>0</v>
      </c>
      <c r="AX205" t="e">
        <f t="shared" si="148"/>
        <v>#VALUE!</v>
      </c>
    </row>
    <row r="206" spans="19:50" x14ac:dyDescent="0.25">
      <c r="AA206" t="e">
        <f t="shared" ref="AA206:AX206" si="149">+AA152*AA179</f>
        <v>#VALUE!</v>
      </c>
      <c r="AB206" t="e">
        <f t="shared" si="149"/>
        <v>#VALUE!</v>
      </c>
      <c r="AC206">
        <f t="shared" si="149"/>
        <v>16</v>
      </c>
      <c r="AD206">
        <f t="shared" si="149"/>
        <v>16</v>
      </c>
      <c r="AE206">
        <f t="shared" si="149"/>
        <v>16</v>
      </c>
      <c r="AF206" t="e">
        <f t="shared" si="149"/>
        <v>#VALUE!</v>
      </c>
      <c r="AG206" t="e">
        <f t="shared" si="149"/>
        <v>#VALUE!</v>
      </c>
      <c r="AH206" t="e">
        <f t="shared" si="149"/>
        <v>#VALUE!</v>
      </c>
      <c r="AI206" t="e">
        <f t="shared" si="149"/>
        <v>#VALUE!</v>
      </c>
      <c r="AJ206" t="e">
        <f t="shared" si="149"/>
        <v>#VALUE!</v>
      </c>
      <c r="AK206" t="e">
        <f t="shared" si="149"/>
        <v>#VALUE!</v>
      </c>
      <c r="AL206" t="e">
        <f t="shared" si="149"/>
        <v>#VALUE!</v>
      </c>
      <c r="AM206" t="e">
        <f t="shared" si="149"/>
        <v>#VALUE!</v>
      </c>
      <c r="AN206" t="e">
        <f t="shared" si="149"/>
        <v>#VALUE!</v>
      </c>
      <c r="AO206">
        <f t="shared" si="149"/>
        <v>16</v>
      </c>
      <c r="AP206">
        <f t="shared" si="149"/>
        <v>16</v>
      </c>
      <c r="AQ206">
        <f t="shared" si="149"/>
        <v>16</v>
      </c>
      <c r="AR206" t="e">
        <f t="shared" si="149"/>
        <v>#VALUE!</v>
      </c>
      <c r="AS206" t="e">
        <f t="shared" si="149"/>
        <v>#VALUE!</v>
      </c>
      <c r="AT206" t="e">
        <f t="shared" si="149"/>
        <v>#VALUE!</v>
      </c>
      <c r="AU206" t="e">
        <f t="shared" si="149"/>
        <v>#VALUE!</v>
      </c>
      <c r="AV206" t="e">
        <f t="shared" si="149"/>
        <v>#VALUE!</v>
      </c>
      <c r="AW206" t="e">
        <f t="shared" si="149"/>
        <v>#VALUE!</v>
      </c>
      <c r="AX206" t="e">
        <f t="shared" si="149"/>
        <v>#VALUE!</v>
      </c>
    </row>
    <row r="207" spans="19:50" x14ac:dyDescent="0.25">
      <c r="AA207" t="e">
        <f t="shared" ref="AA207:AX207" si="150">+AA153*AA180</f>
        <v>#VALUE!</v>
      </c>
      <c r="AB207" t="e">
        <f t="shared" si="150"/>
        <v>#VALUE!</v>
      </c>
      <c r="AC207">
        <f t="shared" si="150"/>
        <v>27</v>
      </c>
      <c r="AD207" t="e">
        <f t="shared" si="150"/>
        <v>#VALUE!</v>
      </c>
      <c r="AE207" t="e">
        <f t="shared" si="150"/>
        <v>#VALUE!</v>
      </c>
      <c r="AF207" t="e">
        <f t="shared" si="150"/>
        <v>#VALUE!</v>
      </c>
      <c r="AG207" t="e">
        <f t="shared" si="150"/>
        <v>#VALUE!</v>
      </c>
      <c r="AH207">
        <f t="shared" si="150"/>
        <v>27</v>
      </c>
      <c r="AI207" t="e">
        <f t="shared" si="150"/>
        <v>#VALUE!</v>
      </c>
      <c r="AJ207" t="e">
        <f t="shared" si="150"/>
        <v>#VALUE!</v>
      </c>
      <c r="AK207" t="e">
        <f t="shared" si="150"/>
        <v>#VALUE!</v>
      </c>
      <c r="AL207" t="e">
        <f t="shared" si="150"/>
        <v>#VALUE!</v>
      </c>
      <c r="AM207" t="e">
        <f t="shared" si="150"/>
        <v>#VALUE!</v>
      </c>
      <c r="AN207" t="e">
        <f t="shared" si="150"/>
        <v>#VALUE!</v>
      </c>
      <c r="AO207">
        <f t="shared" si="150"/>
        <v>27</v>
      </c>
      <c r="AP207" t="e">
        <f t="shared" si="150"/>
        <v>#VALUE!</v>
      </c>
      <c r="AQ207" t="e">
        <f t="shared" si="150"/>
        <v>#VALUE!</v>
      </c>
      <c r="AR207" t="e">
        <f t="shared" si="150"/>
        <v>#VALUE!</v>
      </c>
      <c r="AS207" t="e">
        <f t="shared" si="150"/>
        <v>#VALUE!</v>
      </c>
      <c r="AT207">
        <f t="shared" si="150"/>
        <v>27</v>
      </c>
      <c r="AU207" t="e">
        <f t="shared" si="150"/>
        <v>#VALUE!</v>
      </c>
      <c r="AV207" t="e">
        <f t="shared" si="150"/>
        <v>#VALUE!</v>
      </c>
      <c r="AW207" t="e">
        <f t="shared" si="150"/>
        <v>#VALUE!</v>
      </c>
      <c r="AX207" t="e">
        <f t="shared" si="150"/>
        <v>#VALUE!</v>
      </c>
    </row>
    <row r="208" spans="19:50" x14ac:dyDescent="0.25">
      <c r="AA208" t="e">
        <f t="shared" ref="AA208:AX208" si="151">+AA154*AA181</f>
        <v>#VALUE!</v>
      </c>
      <c r="AB208" t="e">
        <f t="shared" si="151"/>
        <v>#VALUE!</v>
      </c>
      <c r="AC208">
        <f t="shared" si="151"/>
        <v>30</v>
      </c>
      <c r="AD208">
        <f t="shared" si="151"/>
        <v>30</v>
      </c>
      <c r="AE208">
        <f t="shared" si="151"/>
        <v>30</v>
      </c>
      <c r="AF208">
        <f t="shared" si="151"/>
        <v>30</v>
      </c>
      <c r="AG208" t="e">
        <f t="shared" si="151"/>
        <v>#VALUE!</v>
      </c>
      <c r="AH208" t="e">
        <f t="shared" si="151"/>
        <v>#VALUE!</v>
      </c>
      <c r="AI208" t="e">
        <f t="shared" si="151"/>
        <v>#VALUE!</v>
      </c>
      <c r="AJ208" t="e">
        <f t="shared" si="151"/>
        <v>#VALUE!</v>
      </c>
      <c r="AK208">
        <f t="shared" si="151"/>
        <v>30</v>
      </c>
      <c r="AL208">
        <f t="shared" si="151"/>
        <v>30</v>
      </c>
      <c r="AM208" t="e">
        <f t="shared" si="151"/>
        <v>#VALUE!</v>
      </c>
      <c r="AN208" t="e">
        <f t="shared" si="151"/>
        <v>#VALUE!</v>
      </c>
      <c r="AO208">
        <f t="shared" si="151"/>
        <v>30</v>
      </c>
      <c r="AP208">
        <f t="shared" si="151"/>
        <v>30</v>
      </c>
      <c r="AQ208">
        <f t="shared" si="151"/>
        <v>30</v>
      </c>
      <c r="AR208">
        <f t="shared" si="151"/>
        <v>30</v>
      </c>
      <c r="AS208" t="e">
        <f t="shared" si="151"/>
        <v>#VALUE!</v>
      </c>
      <c r="AT208" t="e">
        <f t="shared" si="151"/>
        <v>#VALUE!</v>
      </c>
      <c r="AU208" t="e">
        <f t="shared" si="151"/>
        <v>#VALUE!</v>
      </c>
      <c r="AV208" t="e">
        <f t="shared" si="151"/>
        <v>#VALUE!</v>
      </c>
      <c r="AW208">
        <f t="shared" si="151"/>
        <v>0</v>
      </c>
      <c r="AX208">
        <f t="shared" si="151"/>
        <v>0</v>
      </c>
    </row>
    <row r="209" spans="27:50" x14ac:dyDescent="0.25">
      <c r="AA209">
        <f t="shared" ref="AA209:AX209" si="152">+AA155*AA182</f>
        <v>44</v>
      </c>
      <c r="AB209">
        <f t="shared" si="152"/>
        <v>44</v>
      </c>
      <c r="AC209">
        <f t="shared" si="152"/>
        <v>44</v>
      </c>
      <c r="AD209" t="e">
        <f t="shared" si="152"/>
        <v>#VALUE!</v>
      </c>
      <c r="AE209" t="e">
        <f t="shared" si="152"/>
        <v>#VALUE!</v>
      </c>
      <c r="AF209" t="e">
        <f t="shared" si="152"/>
        <v>#VALUE!</v>
      </c>
      <c r="AG209" t="e">
        <f t="shared" si="152"/>
        <v>#VALUE!</v>
      </c>
      <c r="AH209" t="e">
        <f t="shared" si="152"/>
        <v>#VALUE!</v>
      </c>
      <c r="AI209">
        <f t="shared" si="152"/>
        <v>44</v>
      </c>
      <c r="AJ209">
        <f t="shared" si="152"/>
        <v>44</v>
      </c>
      <c r="AK209">
        <f t="shared" si="152"/>
        <v>44</v>
      </c>
      <c r="AL209">
        <f t="shared" si="152"/>
        <v>44</v>
      </c>
      <c r="AM209">
        <f t="shared" si="152"/>
        <v>44</v>
      </c>
      <c r="AN209">
        <f t="shared" si="152"/>
        <v>44</v>
      </c>
      <c r="AO209">
        <f t="shared" si="152"/>
        <v>44</v>
      </c>
      <c r="AP209" t="e">
        <f t="shared" si="152"/>
        <v>#VALUE!</v>
      </c>
      <c r="AQ209" t="e">
        <f t="shared" si="152"/>
        <v>#VALUE!</v>
      </c>
      <c r="AR209" t="e">
        <f t="shared" si="152"/>
        <v>#VALUE!</v>
      </c>
      <c r="AS209" t="e">
        <f t="shared" si="152"/>
        <v>#VALUE!</v>
      </c>
      <c r="AT209" t="e">
        <f t="shared" si="152"/>
        <v>#VALUE!</v>
      </c>
      <c r="AU209">
        <f t="shared" si="152"/>
        <v>0</v>
      </c>
      <c r="AV209">
        <f t="shared" si="152"/>
        <v>0</v>
      </c>
      <c r="AW209">
        <f t="shared" si="152"/>
        <v>0</v>
      </c>
      <c r="AX209">
        <f t="shared" si="152"/>
        <v>0</v>
      </c>
    </row>
    <row r="210" spans="27:50" x14ac:dyDescent="0.25">
      <c r="AA210">
        <f t="shared" ref="AA210:AX210" si="153">+AA156*AA183</f>
        <v>48</v>
      </c>
      <c r="AB210">
        <f t="shared" si="153"/>
        <v>48</v>
      </c>
      <c r="AC210">
        <f t="shared" si="153"/>
        <v>48</v>
      </c>
      <c r="AD210">
        <f t="shared" si="153"/>
        <v>48</v>
      </c>
      <c r="AE210">
        <f t="shared" si="153"/>
        <v>48</v>
      </c>
      <c r="AF210">
        <f t="shared" si="153"/>
        <v>48</v>
      </c>
      <c r="AG210" t="e">
        <f t="shared" si="153"/>
        <v>#VALUE!</v>
      </c>
      <c r="AH210" t="e">
        <f t="shared" si="153"/>
        <v>#VALUE!</v>
      </c>
      <c r="AI210" t="e">
        <f t="shared" si="153"/>
        <v>#VALUE!</v>
      </c>
      <c r="AJ210" t="e">
        <f t="shared" si="153"/>
        <v>#VALUE!</v>
      </c>
      <c r="AK210" t="e">
        <f t="shared" si="153"/>
        <v>#VALUE!</v>
      </c>
      <c r="AL210" t="e">
        <f t="shared" si="153"/>
        <v>#VALUE!</v>
      </c>
      <c r="AM210">
        <f t="shared" si="153"/>
        <v>48</v>
      </c>
      <c r="AN210">
        <f t="shared" si="153"/>
        <v>48</v>
      </c>
      <c r="AO210">
        <f t="shared" si="153"/>
        <v>48</v>
      </c>
      <c r="AP210">
        <f t="shared" si="153"/>
        <v>48</v>
      </c>
      <c r="AQ210">
        <f t="shared" si="153"/>
        <v>48</v>
      </c>
      <c r="AR210">
        <f t="shared" si="153"/>
        <v>48</v>
      </c>
      <c r="AS210" t="e">
        <f t="shared" si="153"/>
        <v>#VALUE!</v>
      </c>
      <c r="AT210" t="e">
        <f t="shared" si="153"/>
        <v>#VALUE!</v>
      </c>
      <c r="AU210" t="e">
        <f t="shared" si="153"/>
        <v>#VALUE!</v>
      </c>
      <c r="AV210" t="e">
        <f t="shared" si="153"/>
        <v>#VALUE!</v>
      </c>
      <c r="AW210" t="e">
        <f t="shared" si="153"/>
        <v>#VALUE!</v>
      </c>
      <c r="AX210" t="e">
        <f t="shared" si="153"/>
        <v>#VALUE!</v>
      </c>
    </row>
    <row r="211" spans="27:50" x14ac:dyDescent="0.25">
      <c r="AA211" t="e">
        <f t="shared" ref="AA211:AX211" si="154">+AA157*AA184</f>
        <v>#VALUE!</v>
      </c>
      <c r="AB211" t="e">
        <f t="shared" si="154"/>
        <v>#VALUE!</v>
      </c>
      <c r="AC211" t="e">
        <f t="shared" si="154"/>
        <v>#VALUE!</v>
      </c>
      <c r="AD211" t="e">
        <f t="shared" si="154"/>
        <v>#VALUE!</v>
      </c>
      <c r="AE211">
        <f t="shared" si="154"/>
        <v>26</v>
      </c>
      <c r="AF211" t="e">
        <f t="shared" si="154"/>
        <v>#VALUE!</v>
      </c>
      <c r="AG211" t="e">
        <f t="shared" si="154"/>
        <v>#VALUE!</v>
      </c>
      <c r="AH211" t="e">
        <f t="shared" si="154"/>
        <v>#VALUE!</v>
      </c>
      <c r="AI211" t="e">
        <f t="shared" si="154"/>
        <v>#VALUE!</v>
      </c>
      <c r="AJ211" t="e">
        <f t="shared" si="154"/>
        <v>#VALUE!</v>
      </c>
      <c r="AK211" t="e">
        <f t="shared" si="154"/>
        <v>#VALUE!</v>
      </c>
      <c r="AL211" t="e">
        <f t="shared" si="154"/>
        <v>#VALUE!</v>
      </c>
      <c r="AM211" t="e">
        <f t="shared" si="154"/>
        <v>#VALUE!</v>
      </c>
      <c r="AN211" t="e">
        <f t="shared" si="154"/>
        <v>#VALUE!</v>
      </c>
      <c r="AO211" t="e">
        <f t="shared" si="154"/>
        <v>#VALUE!</v>
      </c>
      <c r="AP211" t="e">
        <f t="shared" si="154"/>
        <v>#VALUE!</v>
      </c>
      <c r="AQ211">
        <f t="shared" si="154"/>
        <v>26</v>
      </c>
      <c r="AR211" t="e">
        <f t="shared" si="154"/>
        <v>#VALUE!</v>
      </c>
      <c r="AS211" t="e">
        <f t="shared" si="154"/>
        <v>#VALUE!</v>
      </c>
      <c r="AT211" t="e">
        <f t="shared" si="154"/>
        <v>#VALUE!</v>
      </c>
      <c r="AU211" t="e">
        <f t="shared" si="154"/>
        <v>#VALUE!</v>
      </c>
      <c r="AV211" t="e">
        <f t="shared" si="154"/>
        <v>#VALUE!</v>
      </c>
      <c r="AW211" t="e">
        <f t="shared" si="154"/>
        <v>#VALUE!</v>
      </c>
      <c r="AX211" t="e">
        <f t="shared" si="154"/>
        <v>#VALUE!</v>
      </c>
    </row>
    <row r="212" spans="27:50" x14ac:dyDescent="0.25">
      <c r="AA212" t="e">
        <f t="shared" ref="AA212:AX212" si="155">+AA158*AA185</f>
        <v>#VALUE!</v>
      </c>
      <c r="AB212">
        <f t="shared" si="155"/>
        <v>196</v>
      </c>
      <c r="AC212">
        <f t="shared" si="155"/>
        <v>196</v>
      </c>
      <c r="AD212">
        <f t="shared" si="155"/>
        <v>196</v>
      </c>
      <c r="AE212">
        <f t="shared" si="155"/>
        <v>196</v>
      </c>
      <c r="AF212" t="e">
        <f t="shared" si="155"/>
        <v>#VALUE!</v>
      </c>
      <c r="AG212" t="e">
        <f t="shared" si="155"/>
        <v>#VALUE!</v>
      </c>
      <c r="AH212" t="e">
        <f t="shared" si="155"/>
        <v>#VALUE!</v>
      </c>
      <c r="AI212" t="e">
        <f t="shared" si="155"/>
        <v>#VALUE!</v>
      </c>
      <c r="AJ212" t="e">
        <f t="shared" si="155"/>
        <v>#VALUE!</v>
      </c>
      <c r="AK212" t="e">
        <f t="shared" si="155"/>
        <v>#VALUE!</v>
      </c>
      <c r="AL212" t="e">
        <f t="shared" si="155"/>
        <v>#VALUE!</v>
      </c>
      <c r="AM212" t="e">
        <f t="shared" si="155"/>
        <v>#VALUE!</v>
      </c>
      <c r="AN212">
        <f t="shared" si="155"/>
        <v>0</v>
      </c>
      <c r="AO212">
        <f t="shared" si="155"/>
        <v>0</v>
      </c>
      <c r="AP212">
        <f t="shared" si="155"/>
        <v>0</v>
      </c>
      <c r="AQ212">
        <f t="shared" si="155"/>
        <v>0</v>
      </c>
      <c r="AR212" t="e">
        <f t="shared" si="155"/>
        <v>#VALUE!</v>
      </c>
      <c r="AS212" t="e">
        <f t="shared" si="155"/>
        <v>#VALUE!</v>
      </c>
      <c r="AT212" t="e">
        <f t="shared" si="155"/>
        <v>#VALUE!</v>
      </c>
      <c r="AU212" t="e">
        <f t="shared" si="155"/>
        <v>#VALUE!</v>
      </c>
      <c r="AV212" t="e">
        <f t="shared" si="155"/>
        <v>#VALUE!</v>
      </c>
      <c r="AW212" t="e">
        <f t="shared" si="155"/>
        <v>#VALUE!</v>
      </c>
      <c r="AX212" t="e">
        <f t="shared" si="155"/>
        <v>#VALUE!</v>
      </c>
    </row>
    <row r="213" spans="27:50" x14ac:dyDescent="0.25">
      <c r="AA213" t="e">
        <f t="shared" ref="AA213:AX213" si="156">+AA159*AA186</f>
        <v>#VALUE!</v>
      </c>
      <c r="AB213" t="e">
        <f t="shared" si="156"/>
        <v>#VALUE!</v>
      </c>
      <c r="AC213" t="e">
        <f t="shared" si="156"/>
        <v>#VALUE!</v>
      </c>
      <c r="AD213" t="e">
        <f t="shared" si="156"/>
        <v>#VALUE!</v>
      </c>
      <c r="AE213" t="e">
        <f t="shared" si="156"/>
        <v>#VALUE!</v>
      </c>
      <c r="AF213" t="e">
        <f t="shared" si="156"/>
        <v>#VALUE!</v>
      </c>
      <c r="AG213" t="e">
        <f t="shared" si="156"/>
        <v>#VALUE!</v>
      </c>
      <c r="AH213">
        <f t="shared" si="156"/>
        <v>105</v>
      </c>
      <c r="AI213">
        <f t="shared" si="156"/>
        <v>105</v>
      </c>
      <c r="AJ213">
        <f t="shared" si="156"/>
        <v>105</v>
      </c>
      <c r="AK213">
        <f t="shared" si="156"/>
        <v>105</v>
      </c>
      <c r="AL213" t="e">
        <f t="shared" si="156"/>
        <v>#VALUE!</v>
      </c>
      <c r="AM213" t="e">
        <f t="shared" si="156"/>
        <v>#VALUE!</v>
      </c>
      <c r="AN213" t="e">
        <f t="shared" si="156"/>
        <v>#VALUE!</v>
      </c>
      <c r="AO213" t="e">
        <f t="shared" si="156"/>
        <v>#VALUE!</v>
      </c>
      <c r="AP213" t="e">
        <f t="shared" si="156"/>
        <v>#VALUE!</v>
      </c>
      <c r="AQ213" t="e">
        <f t="shared" si="156"/>
        <v>#VALUE!</v>
      </c>
      <c r="AR213" t="e">
        <f t="shared" si="156"/>
        <v>#VALUE!</v>
      </c>
      <c r="AS213" t="e">
        <f t="shared" si="156"/>
        <v>#VALUE!</v>
      </c>
      <c r="AT213">
        <f t="shared" si="156"/>
        <v>0</v>
      </c>
      <c r="AU213">
        <f t="shared" si="156"/>
        <v>0</v>
      </c>
      <c r="AV213">
        <f t="shared" si="156"/>
        <v>0</v>
      </c>
      <c r="AW213">
        <f t="shared" si="156"/>
        <v>0</v>
      </c>
      <c r="AX213" t="e">
        <f t="shared" si="156"/>
        <v>#VALUE!</v>
      </c>
    </row>
    <row r="214" spans="27:50" x14ac:dyDescent="0.25">
      <c r="AA214">
        <f t="shared" ref="AA214:AX214" si="157">+AA160*AA187</f>
        <v>80</v>
      </c>
      <c r="AB214">
        <f t="shared" si="157"/>
        <v>80</v>
      </c>
      <c r="AC214">
        <f t="shared" si="157"/>
        <v>80</v>
      </c>
      <c r="AD214" t="e">
        <f t="shared" si="157"/>
        <v>#VALUE!</v>
      </c>
      <c r="AE214">
        <f t="shared" si="157"/>
        <v>80</v>
      </c>
      <c r="AF214" t="e">
        <f t="shared" si="157"/>
        <v>#VALUE!</v>
      </c>
      <c r="AG214">
        <f t="shared" si="157"/>
        <v>80</v>
      </c>
      <c r="AH214" t="e">
        <f t="shared" si="157"/>
        <v>#VALUE!</v>
      </c>
      <c r="AI214">
        <f t="shared" si="157"/>
        <v>80</v>
      </c>
      <c r="AJ214" t="e">
        <f t="shared" si="157"/>
        <v>#VALUE!</v>
      </c>
      <c r="AK214">
        <f t="shared" si="157"/>
        <v>80</v>
      </c>
      <c r="AL214">
        <f t="shared" si="157"/>
        <v>80</v>
      </c>
      <c r="AM214">
        <f t="shared" si="157"/>
        <v>80</v>
      </c>
      <c r="AN214">
        <f t="shared" si="157"/>
        <v>80</v>
      </c>
      <c r="AO214">
        <f t="shared" si="157"/>
        <v>80</v>
      </c>
      <c r="AP214" t="e">
        <f t="shared" si="157"/>
        <v>#VALUE!</v>
      </c>
      <c r="AQ214">
        <f t="shared" si="157"/>
        <v>80</v>
      </c>
      <c r="AR214" t="e">
        <f t="shared" si="157"/>
        <v>#VALUE!</v>
      </c>
      <c r="AS214">
        <f t="shared" si="157"/>
        <v>80</v>
      </c>
      <c r="AT214">
        <f t="shared" si="157"/>
        <v>0</v>
      </c>
      <c r="AU214">
        <f t="shared" si="157"/>
        <v>0</v>
      </c>
      <c r="AV214">
        <f t="shared" si="157"/>
        <v>0</v>
      </c>
      <c r="AW214">
        <f t="shared" si="157"/>
        <v>0</v>
      </c>
      <c r="AX214">
        <f t="shared" si="157"/>
        <v>0</v>
      </c>
    </row>
    <row r="215" spans="27:50" x14ac:dyDescent="0.25">
      <c r="AA215">
        <f t="shared" ref="AA215:AX215" si="158">+AA161*AA188</f>
        <v>187</v>
      </c>
      <c r="AB215">
        <f t="shared" si="158"/>
        <v>187</v>
      </c>
      <c r="AC215" t="e">
        <f t="shared" si="158"/>
        <v>#VALUE!</v>
      </c>
      <c r="AD215" t="e">
        <f t="shared" si="158"/>
        <v>#VALUE!</v>
      </c>
      <c r="AE215" t="e">
        <f t="shared" si="158"/>
        <v>#VALUE!</v>
      </c>
      <c r="AF215" t="e">
        <f t="shared" si="158"/>
        <v>#VALUE!</v>
      </c>
      <c r="AG215" t="e">
        <f t="shared" si="158"/>
        <v>#VALUE!</v>
      </c>
      <c r="AH215" t="e">
        <f t="shared" si="158"/>
        <v>#VALUE!</v>
      </c>
      <c r="AI215" t="e">
        <f t="shared" si="158"/>
        <v>#VALUE!</v>
      </c>
      <c r="AJ215" t="e">
        <f t="shared" si="158"/>
        <v>#VALUE!</v>
      </c>
      <c r="AK215">
        <f t="shared" si="158"/>
        <v>187</v>
      </c>
      <c r="AL215">
        <f t="shared" si="158"/>
        <v>187</v>
      </c>
      <c r="AM215">
        <f t="shared" si="158"/>
        <v>187</v>
      </c>
      <c r="AN215">
        <f t="shared" si="158"/>
        <v>0</v>
      </c>
      <c r="AO215" t="e">
        <f t="shared" si="158"/>
        <v>#VALUE!</v>
      </c>
      <c r="AP215" t="e">
        <f t="shared" si="158"/>
        <v>#VALUE!</v>
      </c>
      <c r="AQ215" t="e">
        <f t="shared" si="158"/>
        <v>#VALUE!</v>
      </c>
      <c r="AR215" t="e">
        <f t="shared" si="158"/>
        <v>#VALUE!</v>
      </c>
      <c r="AS215" t="e">
        <f t="shared" si="158"/>
        <v>#VALUE!</v>
      </c>
      <c r="AT215" t="e">
        <f t="shared" si="158"/>
        <v>#VALUE!</v>
      </c>
      <c r="AU215" t="e">
        <f t="shared" si="158"/>
        <v>#VALUE!</v>
      </c>
      <c r="AV215" t="e">
        <f t="shared" si="158"/>
        <v>#VALUE!</v>
      </c>
      <c r="AW215">
        <f t="shared" si="158"/>
        <v>0</v>
      </c>
      <c r="AX215">
        <f t="shared" si="158"/>
        <v>0</v>
      </c>
    </row>
    <row r="216" spans="27:50" x14ac:dyDescent="0.25">
      <c r="AA216" t="e">
        <f t="shared" ref="AA216:AX216" si="159">+AA162*AA189</f>
        <v>#VALUE!</v>
      </c>
      <c r="AB216">
        <f t="shared" si="159"/>
        <v>54</v>
      </c>
      <c r="AC216">
        <f t="shared" si="159"/>
        <v>54</v>
      </c>
      <c r="AD216">
        <f t="shared" si="159"/>
        <v>54</v>
      </c>
      <c r="AE216">
        <f t="shared" si="159"/>
        <v>54</v>
      </c>
      <c r="AF216" t="e">
        <f t="shared" si="159"/>
        <v>#VALUE!</v>
      </c>
      <c r="AG216" t="e">
        <f t="shared" si="159"/>
        <v>#VALUE!</v>
      </c>
      <c r="AH216">
        <f t="shared" si="159"/>
        <v>54</v>
      </c>
      <c r="AI216" t="e">
        <f t="shared" si="159"/>
        <v>#VALUE!</v>
      </c>
      <c r="AJ216" t="e">
        <f t="shared" si="159"/>
        <v>#VALUE!</v>
      </c>
      <c r="AK216" t="e">
        <f t="shared" si="159"/>
        <v>#VALUE!</v>
      </c>
      <c r="AL216" t="e">
        <f t="shared" si="159"/>
        <v>#VALUE!</v>
      </c>
      <c r="AM216" t="e">
        <f t="shared" si="159"/>
        <v>#VALUE!</v>
      </c>
      <c r="AN216">
        <f t="shared" si="159"/>
        <v>54</v>
      </c>
      <c r="AO216">
        <f t="shared" si="159"/>
        <v>54</v>
      </c>
      <c r="AP216">
        <f t="shared" si="159"/>
        <v>54</v>
      </c>
      <c r="AQ216">
        <f t="shared" si="159"/>
        <v>54</v>
      </c>
      <c r="AR216" t="e">
        <f t="shared" si="159"/>
        <v>#VALUE!</v>
      </c>
      <c r="AS216" t="e">
        <f t="shared" si="159"/>
        <v>#VALUE!</v>
      </c>
      <c r="AT216">
        <f t="shared" si="159"/>
        <v>54</v>
      </c>
      <c r="AU216" t="e">
        <f t="shared" si="159"/>
        <v>#VALUE!</v>
      </c>
      <c r="AV216" t="e">
        <f t="shared" si="159"/>
        <v>#VALUE!</v>
      </c>
      <c r="AW216" t="e">
        <f t="shared" si="159"/>
        <v>#VALUE!</v>
      </c>
      <c r="AX216" t="e">
        <f t="shared" si="159"/>
        <v>#VALUE!</v>
      </c>
    </row>
    <row r="217" spans="27:50" x14ac:dyDescent="0.25">
      <c r="AA217" t="e">
        <f t="shared" ref="AA217:AX217" si="160">+AA163*AA190</f>
        <v>#VALUE!</v>
      </c>
      <c r="AB217" t="e">
        <f t="shared" si="160"/>
        <v>#VALUE!</v>
      </c>
      <c r="AC217" t="e">
        <f t="shared" si="160"/>
        <v>#VALUE!</v>
      </c>
      <c r="AD217">
        <f t="shared" si="160"/>
        <v>76</v>
      </c>
      <c r="AE217" t="e">
        <f t="shared" si="160"/>
        <v>#VALUE!</v>
      </c>
      <c r="AF217">
        <f t="shared" si="160"/>
        <v>76</v>
      </c>
      <c r="AG217" t="e">
        <f t="shared" si="160"/>
        <v>#VALUE!</v>
      </c>
      <c r="AH217" t="e">
        <f t="shared" si="160"/>
        <v>#VALUE!</v>
      </c>
      <c r="AI217" t="e">
        <f t="shared" si="160"/>
        <v>#VALUE!</v>
      </c>
      <c r="AJ217">
        <f t="shared" si="160"/>
        <v>76</v>
      </c>
      <c r="AK217">
        <f t="shared" si="160"/>
        <v>76</v>
      </c>
      <c r="AL217" t="e">
        <f t="shared" si="160"/>
        <v>#VALUE!</v>
      </c>
      <c r="AM217" t="e">
        <f t="shared" si="160"/>
        <v>#VALUE!</v>
      </c>
      <c r="AN217" t="e">
        <f t="shared" si="160"/>
        <v>#VALUE!</v>
      </c>
      <c r="AO217" t="e">
        <f t="shared" si="160"/>
        <v>#VALUE!</v>
      </c>
      <c r="AP217">
        <f t="shared" si="160"/>
        <v>76</v>
      </c>
      <c r="AQ217" t="e">
        <f t="shared" si="160"/>
        <v>#VALUE!</v>
      </c>
      <c r="AR217">
        <f t="shared" si="160"/>
        <v>76</v>
      </c>
      <c r="AS217" t="e">
        <f t="shared" si="160"/>
        <v>#VALUE!</v>
      </c>
      <c r="AT217" t="e">
        <f t="shared" si="160"/>
        <v>#VALUE!</v>
      </c>
      <c r="AU217" t="e">
        <f t="shared" si="160"/>
        <v>#VALUE!</v>
      </c>
      <c r="AV217">
        <f t="shared" si="160"/>
        <v>0</v>
      </c>
      <c r="AW217">
        <f t="shared" si="160"/>
        <v>0</v>
      </c>
      <c r="AX217" t="e">
        <f t="shared" si="160"/>
        <v>#VALUE!</v>
      </c>
    </row>
    <row r="218" spans="27:50" x14ac:dyDescent="0.25">
      <c r="AA218">
        <f t="shared" ref="AA218:AX218" si="161">+AA164*AA191</f>
        <v>20</v>
      </c>
      <c r="AB218" t="e">
        <f t="shared" si="161"/>
        <v>#VALUE!</v>
      </c>
      <c r="AC218">
        <f t="shared" si="161"/>
        <v>20</v>
      </c>
      <c r="AD218">
        <f t="shared" si="161"/>
        <v>20</v>
      </c>
      <c r="AE218">
        <f t="shared" si="161"/>
        <v>20</v>
      </c>
      <c r="AF218" t="e">
        <f t="shared" si="161"/>
        <v>#VALUE!</v>
      </c>
      <c r="AG218" t="e">
        <f t="shared" si="161"/>
        <v>#VALUE!</v>
      </c>
      <c r="AH218" t="e">
        <f t="shared" si="161"/>
        <v>#VALUE!</v>
      </c>
      <c r="AI218" t="e">
        <f t="shared" si="161"/>
        <v>#VALUE!</v>
      </c>
      <c r="AJ218" t="e">
        <f t="shared" si="161"/>
        <v>#VALUE!</v>
      </c>
      <c r="AK218" t="e">
        <f t="shared" si="161"/>
        <v>#VALUE!</v>
      </c>
      <c r="AL218" t="e">
        <f t="shared" si="161"/>
        <v>#VALUE!</v>
      </c>
      <c r="AM218">
        <f t="shared" si="161"/>
        <v>20</v>
      </c>
      <c r="AN218" t="e">
        <f t="shared" si="161"/>
        <v>#VALUE!</v>
      </c>
      <c r="AO218">
        <f t="shared" si="161"/>
        <v>20</v>
      </c>
      <c r="AP218">
        <f t="shared" si="161"/>
        <v>20</v>
      </c>
      <c r="AQ218">
        <f t="shared" si="161"/>
        <v>20</v>
      </c>
      <c r="AR218" t="e">
        <f t="shared" si="161"/>
        <v>#VALUE!</v>
      </c>
      <c r="AS218" t="e">
        <f t="shared" si="161"/>
        <v>#VALUE!</v>
      </c>
      <c r="AT218" t="e">
        <f t="shared" si="161"/>
        <v>#VALUE!</v>
      </c>
      <c r="AU218" t="e">
        <f t="shared" si="161"/>
        <v>#VALUE!</v>
      </c>
      <c r="AV218" t="e">
        <f t="shared" si="161"/>
        <v>#VALUE!</v>
      </c>
      <c r="AW218" t="e">
        <f t="shared" si="161"/>
        <v>#VALUE!</v>
      </c>
      <c r="AX218" t="e">
        <f t="shared" si="161"/>
        <v>#VALUE!</v>
      </c>
    </row>
    <row r="219" spans="27:50" x14ac:dyDescent="0.25">
      <c r="AA219">
        <f t="shared" ref="AA219:AX219" si="162">+AA165*AA192</f>
        <v>420</v>
      </c>
      <c r="AB219">
        <f t="shared" si="162"/>
        <v>420</v>
      </c>
      <c r="AC219">
        <f t="shared" si="162"/>
        <v>420</v>
      </c>
      <c r="AD219">
        <f t="shared" si="162"/>
        <v>420</v>
      </c>
      <c r="AE219" t="e">
        <f t="shared" si="162"/>
        <v>#VALUE!</v>
      </c>
      <c r="AF219" t="e">
        <f t="shared" si="162"/>
        <v>#VALUE!</v>
      </c>
      <c r="AG219" t="e">
        <f t="shared" si="162"/>
        <v>#VALUE!</v>
      </c>
      <c r="AH219" t="e">
        <f t="shared" si="162"/>
        <v>#VALUE!</v>
      </c>
      <c r="AI219" t="e">
        <f t="shared" si="162"/>
        <v>#VALUE!</v>
      </c>
      <c r="AJ219" t="e">
        <f t="shared" si="162"/>
        <v>#VALUE!</v>
      </c>
      <c r="AK219" t="e">
        <f t="shared" si="162"/>
        <v>#VALUE!</v>
      </c>
      <c r="AL219" t="e">
        <f t="shared" si="162"/>
        <v>#VALUE!</v>
      </c>
      <c r="AM219">
        <f t="shared" si="162"/>
        <v>0</v>
      </c>
      <c r="AN219">
        <f t="shared" si="162"/>
        <v>0</v>
      </c>
      <c r="AO219">
        <f t="shared" si="162"/>
        <v>0</v>
      </c>
      <c r="AP219">
        <f t="shared" si="162"/>
        <v>0</v>
      </c>
      <c r="AQ219">
        <f t="shared" si="162"/>
        <v>0</v>
      </c>
      <c r="AR219">
        <f t="shared" si="162"/>
        <v>0</v>
      </c>
      <c r="AS219">
        <f t="shared" si="162"/>
        <v>0</v>
      </c>
      <c r="AT219">
        <f t="shared" si="162"/>
        <v>0</v>
      </c>
      <c r="AU219">
        <f t="shared" si="162"/>
        <v>0</v>
      </c>
      <c r="AV219">
        <f t="shared" si="162"/>
        <v>0</v>
      </c>
      <c r="AW219">
        <f t="shared" si="162"/>
        <v>0</v>
      </c>
      <c r="AX219" t="e">
        <f t="shared" si="162"/>
        <v>#VALUE!</v>
      </c>
    </row>
    <row r="220" spans="27:50" x14ac:dyDescent="0.25">
      <c r="AA220">
        <f t="shared" ref="AA220:AX220" si="163">+AA166*AA193</f>
        <v>308</v>
      </c>
      <c r="AB220">
        <f t="shared" si="163"/>
        <v>308</v>
      </c>
      <c r="AC220" t="e">
        <f t="shared" si="163"/>
        <v>#VALUE!</v>
      </c>
      <c r="AD220" t="e">
        <f t="shared" si="163"/>
        <v>#VALUE!</v>
      </c>
      <c r="AE220" t="e">
        <f t="shared" si="163"/>
        <v>#VALUE!</v>
      </c>
      <c r="AF220" t="e">
        <f t="shared" si="163"/>
        <v>#VALUE!</v>
      </c>
      <c r="AG220" t="e">
        <f t="shared" si="163"/>
        <v>#VALUE!</v>
      </c>
      <c r="AH220" t="e">
        <f t="shared" si="163"/>
        <v>#VALUE!</v>
      </c>
      <c r="AI220" t="e">
        <f t="shared" si="163"/>
        <v>#VALUE!</v>
      </c>
      <c r="AJ220" t="e">
        <f t="shared" si="163"/>
        <v>#VALUE!</v>
      </c>
      <c r="AK220">
        <f t="shared" si="163"/>
        <v>0</v>
      </c>
      <c r="AL220">
        <f t="shared" si="163"/>
        <v>0</v>
      </c>
      <c r="AM220">
        <f t="shared" si="163"/>
        <v>0</v>
      </c>
      <c r="AN220">
        <f t="shared" si="163"/>
        <v>0</v>
      </c>
      <c r="AO220">
        <f t="shared" si="163"/>
        <v>0</v>
      </c>
      <c r="AP220">
        <f t="shared" si="163"/>
        <v>0</v>
      </c>
      <c r="AQ220">
        <f t="shared" si="163"/>
        <v>0</v>
      </c>
      <c r="AR220">
        <f t="shared" si="163"/>
        <v>0</v>
      </c>
      <c r="AS220">
        <f t="shared" si="163"/>
        <v>0</v>
      </c>
      <c r="AT220">
        <f t="shared" si="163"/>
        <v>0</v>
      </c>
      <c r="AU220">
        <f t="shared" si="163"/>
        <v>0</v>
      </c>
      <c r="AV220">
        <f t="shared" si="163"/>
        <v>0</v>
      </c>
      <c r="AW220">
        <f t="shared" si="163"/>
        <v>0</v>
      </c>
      <c r="AX220">
        <f t="shared" si="163"/>
        <v>0</v>
      </c>
    </row>
    <row r="221" spans="27:50" x14ac:dyDescent="0.25">
      <c r="AA221" t="e">
        <f t="shared" ref="AA221:AX221" si="164">+AA167*AA194</f>
        <v>#VALUE!</v>
      </c>
      <c r="AB221" t="e">
        <f t="shared" si="164"/>
        <v>#VALUE!</v>
      </c>
      <c r="AC221" t="e">
        <f t="shared" si="164"/>
        <v>#VALUE!</v>
      </c>
      <c r="AD221">
        <f t="shared" si="164"/>
        <v>69</v>
      </c>
      <c r="AE221" t="e">
        <f t="shared" si="164"/>
        <v>#VALUE!</v>
      </c>
      <c r="AF221" t="e">
        <f t="shared" si="164"/>
        <v>#VALUE!</v>
      </c>
      <c r="AG221" t="e">
        <f t="shared" si="164"/>
        <v>#VALUE!</v>
      </c>
      <c r="AH221" t="e">
        <f t="shared" si="164"/>
        <v>#VALUE!</v>
      </c>
      <c r="AI221" t="e">
        <f t="shared" si="164"/>
        <v>#VALUE!</v>
      </c>
      <c r="AJ221" t="e">
        <f t="shared" si="164"/>
        <v>#VALUE!</v>
      </c>
      <c r="AK221" t="e">
        <f t="shared" si="164"/>
        <v>#VALUE!</v>
      </c>
      <c r="AL221" t="e">
        <f t="shared" si="164"/>
        <v>#VALUE!</v>
      </c>
      <c r="AM221" t="e">
        <f t="shared" si="164"/>
        <v>#VALUE!</v>
      </c>
      <c r="AN221" t="e">
        <f t="shared" si="164"/>
        <v>#VALUE!</v>
      </c>
      <c r="AO221" t="e">
        <f t="shared" si="164"/>
        <v>#VALUE!</v>
      </c>
      <c r="AP221">
        <f t="shared" si="164"/>
        <v>69</v>
      </c>
      <c r="AQ221" t="e">
        <f t="shared" si="164"/>
        <v>#VALUE!</v>
      </c>
      <c r="AR221" t="e">
        <f t="shared" si="164"/>
        <v>#VALUE!</v>
      </c>
      <c r="AS221" t="e">
        <f t="shared" si="164"/>
        <v>#VALUE!</v>
      </c>
      <c r="AT221" t="e">
        <f t="shared" si="164"/>
        <v>#VALUE!</v>
      </c>
      <c r="AU221" t="e">
        <f t="shared" si="164"/>
        <v>#VALUE!</v>
      </c>
      <c r="AV221" t="e">
        <f t="shared" si="164"/>
        <v>#VALUE!</v>
      </c>
      <c r="AW221" t="e">
        <f t="shared" si="164"/>
        <v>#VALUE!</v>
      </c>
      <c r="AX221" t="e">
        <f t="shared" si="164"/>
        <v>#VALUE!</v>
      </c>
    </row>
    <row r="222" spans="27:50" x14ac:dyDescent="0.25">
      <c r="AA222" t="e">
        <f t="shared" ref="AA222:AX223" si="165">+AA168*AA195</f>
        <v>#VALUE!</v>
      </c>
      <c r="AB222" t="e">
        <f t="shared" si="165"/>
        <v>#VALUE!</v>
      </c>
      <c r="AC222">
        <f t="shared" si="165"/>
        <v>120</v>
      </c>
      <c r="AD222">
        <f t="shared" si="165"/>
        <v>120</v>
      </c>
      <c r="AE222" t="e">
        <f t="shared" si="165"/>
        <v>#VALUE!</v>
      </c>
      <c r="AF222" t="e">
        <f t="shared" si="165"/>
        <v>#VALUE!</v>
      </c>
      <c r="AG222" t="e">
        <f t="shared" si="165"/>
        <v>#VALUE!</v>
      </c>
      <c r="AH222">
        <f t="shared" si="165"/>
        <v>120</v>
      </c>
      <c r="AI222">
        <f t="shared" si="165"/>
        <v>120</v>
      </c>
      <c r="AJ222" t="e">
        <f t="shared" si="165"/>
        <v>#VALUE!</v>
      </c>
      <c r="AK222">
        <f t="shared" si="165"/>
        <v>120</v>
      </c>
      <c r="AL222" t="e">
        <f t="shared" si="165"/>
        <v>#VALUE!</v>
      </c>
      <c r="AM222" t="e">
        <f t="shared" si="165"/>
        <v>#VALUE!</v>
      </c>
      <c r="AN222" t="e">
        <f t="shared" si="165"/>
        <v>#VALUE!</v>
      </c>
      <c r="AO222">
        <f t="shared" si="165"/>
        <v>120</v>
      </c>
      <c r="AP222">
        <f t="shared" si="165"/>
        <v>120</v>
      </c>
      <c r="AQ222" t="e">
        <f t="shared" si="165"/>
        <v>#VALUE!</v>
      </c>
      <c r="AR222" t="e">
        <f t="shared" si="165"/>
        <v>#VALUE!</v>
      </c>
      <c r="AS222" t="e">
        <f t="shared" si="165"/>
        <v>#VALUE!</v>
      </c>
      <c r="AT222">
        <f t="shared" si="165"/>
        <v>0</v>
      </c>
      <c r="AU222">
        <f t="shared" si="165"/>
        <v>0</v>
      </c>
      <c r="AV222">
        <f t="shared" si="165"/>
        <v>0</v>
      </c>
      <c r="AW222">
        <f t="shared" si="165"/>
        <v>0</v>
      </c>
      <c r="AX222" t="e">
        <f t="shared" si="165"/>
        <v>#VALUE!</v>
      </c>
    </row>
    <row r="223" spans="27:50" x14ac:dyDescent="0.25">
      <c r="AA223">
        <f t="shared" si="165"/>
        <v>400</v>
      </c>
      <c r="AB223">
        <f t="shared" si="165"/>
        <v>400</v>
      </c>
      <c r="AC223">
        <f t="shared" si="165"/>
        <v>400</v>
      </c>
      <c r="AD223">
        <f t="shared" si="165"/>
        <v>400</v>
      </c>
      <c r="AE223">
        <f t="shared" si="165"/>
        <v>400</v>
      </c>
      <c r="AF223" t="e">
        <f t="shared" si="165"/>
        <v>#VALUE!</v>
      </c>
      <c r="AG223" t="e">
        <f t="shared" si="165"/>
        <v>#VALUE!</v>
      </c>
      <c r="AH223">
        <f t="shared" si="165"/>
        <v>400</v>
      </c>
      <c r="AI223">
        <f t="shared" si="165"/>
        <v>0</v>
      </c>
      <c r="AJ223">
        <f t="shared" si="165"/>
        <v>0</v>
      </c>
      <c r="AK223">
        <f t="shared" si="165"/>
        <v>0</v>
      </c>
      <c r="AL223">
        <f t="shared" si="165"/>
        <v>0</v>
      </c>
      <c r="AM223">
        <f t="shared" si="165"/>
        <v>0</v>
      </c>
      <c r="AN223">
        <f t="shared" si="165"/>
        <v>0</v>
      </c>
      <c r="AO223">
        <f t="shared" si="165"/>
        <v>0</v>
      </c>
      <c r="AP223">
        <f t="shared" si="165"/>
        <v>0</v>
      </c>
      <c r="AQ223">
        <f t="shared" si="165"/>
        <v>0</v>
      </c>
      <c r="AR223">
        <f t="shared" si="165"/>
        <v>0</v>
      </c>
      <c r="AS223">
        <f t="shared" si="165"/>
        <v>0</v>
      </c>
      <c r="AT223">
        <f t="shared" si="165"/>
        <v>0</v>
      </c>
      <c r="AU223">
        <f t="shared" si="165"/>
        <v>0</v>
      </c>
      <c r="AV223">
        <f t="shared" si="165"/>
        <v>0</v>
      </c>
      <c r="AW223">
        <f t="shared" si="165"/>
        <v>0</v>
      </c>
      <c r="AX223">
        <f t="shared" si="165"/>
        <v>0</v>
      </c>
    </row>
  </sheetData>
  <conditionalFormatting sqref="U117:AF141 AD145">
    <cfRule type="colorScale" priority="9">
      <colorScale>
        <cfvo type="min"/>
        <cfvo type="max"/>
        <color rgb="FFFCFCFF"/>
        <color rgb="FF63BE7B"/>
      </colorScale>
    </cfRule>
  </conditionalFormatting>
  <conditionalFormatting sqref="N117:O141 N14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5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117:AP141">
    <cfRule type="colorScale" priority="5">
      <colorScale>
        <cfvo type="min"/>
        <cfvo type="max"/>
        <color rgb="FFFCFCFF"/>
        <color rgb="FF63BE7B"/>
      </colorScale>
    </cfRule>
  </conditionalFormatting>
  <conditionalFormatting sqref="AP145">
    <cfRule type="colorScale" priority="4">
      <colorScale>
        <cfvo type="min"/>
        <cfvo type="max"/>
        <color rgb="FFFCFCFF"/>
        <color rgb="FF63BE7B"/>
      </colorScale>
    </cfRule>
  </conditionalFormatting>
  <conditionalFormatting sqref="BB145">
    <cfRule type="colorScale" priority="3">
      <colorScale>
        <cfvo type="min"/>
        <cfvo type="max"/>
        <color rgb="FFFCFCFF"/>
        <color rgb="FF63BE7B"/>
      </colorScale>
    </cfRule>
  </conditionalFormatting>
  <conditionalFormatting sqref="AD172">
    <cfRule type="colorScale" priority="2">
      <colorScale>
        <cfvo type="min"/>
        <cfvo type="max"/>
        <color rgb="FFFCFCFF"/>
        <color rgb="FF63BE7B"/>
      </colorScale>
    </cfRule>
  </conditionalFormatting>
  <conditionalFormatting sqref="AP172">
    <cfRule type="colorScale" priority="1">
      <colorScale>
        <cfvo type="min"/>
        <cfvo type="max"/>
        <color rgb="FFFCFCFF"/>
        <color rgb="FF63BE7B"/>
      </colorScale>
    </cfRule>
  </conditionalFormatting>
  <conditionalFormatting sqref="O144:O17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F19" r:id="rId1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24"/>
  <sheetViews>
    <sheetView workbookViewId="0">
      <selection activeCell="AF24" sqref="AF24"/>
    </sheetView>
  </sheetViews>
  <sheetFormatPr baseColWidth="10" defaultRowHeight="15" x14ac:dyDescent="0.25"/>
  <cols>
    <col min="1" max="1" width="2" bestFit="1" customWidth="1"/>
    <col min="2" max="3" width="3" bestFit="1" customWidth="1"/>
    <col min="4" max="4" width="2" bestFit="1" customWidth="1"/>
    <col min="5" max="5" width="3" bestFit="1" customWidth="1"/>
    <col min="6" max="6" width="2" bestFit="1" customWidth="1"/>
    <col min="7" max="7" width="3" bestFit="1" customWidth="1"/>
    <col min="8" max="8" width="2" bestFit="1" customWidth="1"/>
    <col min="9" max="9" width="3" bestFit="1" customWidth="1"/>
    <col min="10" max="10" width="2" bestFit="1" customWidth="1"/>
    <col min="11" max="11" width="3" bestFit="1" customWidth="1"/>
    <col min="12" max="16" width="2" bestFit="1" customWidth="1"/>
    <col min="17" max="18" width="3" bestFit="1" customWidth="1"/>
    <col min="19" max="24" width="2" bestFit="1" customWidth="1"/>
    <col min="25" max="25" width="3" bestFit="1" customWidth="1"/>
    <col min="26" max="27" width="2" bestFit="1" customWidth="1"/>
    <col min="28" max="30" width="3" bestFit="1" customWidth="1"/>
    <col min="31" max="31" width="2" bestFit="1" customWidth="1"/>
    <col min="32" max="33" width="3" bestFit="1" customWidth="1"/>
    <col min="34" max="36" width="2" bestFit="1" customWidth="1"/>
    <col min="37" max="37" width="3" bestFit="1" customWidth="1"/>
    <col min="38" max="38" width="2" bestFit="1" customWidth="1"/>
    <col min="39" max="39" width="3" bestFit="1" customWidth="1"/>
    <col min="40" max="42" width="2" bestFit="1" customWidth="1"/>
    <col min="43" max="43" width="3" bestFit="1" customWidth="1"/>
    <col min="44" max="45" width="2" bestFit="1" customWidth="1"/>
    <col min="46" max="48" width="3" bestFit="1" customWidth="1"/>
    <col min="49" max="49" width="2" bestFit="1" customWidth="1"/>
    <col min="50" max="50" width="3" bestFit="1" customWidth="1"/>
    <col min="51" max="52" width="2" bestFit="1" customWidth="1"/>
    <col min="53" max="53" width="3" bestFit="1" customWidth="1"/>
    <col min="54" max="54" width="2" bestFit="1" customWidth="1"/>
    <col min="55" max="57" width="3" bestFit="1" customWidth="1"/>
    <col min="58" max="58" width="2" bestFit="1" customWidth="1"/>
    <col min="59" max="59" width="3" bestFit="1" customWidth="1"/>
    <col min="60" max="62" width="2" bestFit="1" customWidth="1"/>
    <col min="63" max="66" width="3" bestFit="1" customWidth="1"/>
    <col min="67" max="67" width="2" bestFit="1" customWidth="1"/>
    <col min="68" max="69" width="3" bestFit="1" customWidth="1"/>
    <col min="70" max="71" width="2" bestFit="1" customWidth="1"/>
    <col min="72" max="73" width="3" bestFit="1" customWidth="1"/>
    <col min="74" max="74" width="2" bestFit="1" customWidth="1"/>
    <col min="75" max="76" width="3" bestFit="1" customWidth="1"/>
    <col min="77" max="78" width="2" bestFit="1" customWidth="1"/>
    <col min="79" max="79" width="3" bestFit="1" customWidth="1"/>
    <col min="80" max="80" width="2" bestFit="1" customWidth="1"/>
    <col min="81" max="81" width="3" bestFit="1" customWidth="1"/>
    <col min="82" max="82" width="2" bestFit="1" customWidth="1"/>
    <col min="83" max="83" width="3" bestFit="1" customWidth="1"/>
    <col min="84" max="85" width="2" bestFit="1" customWidth="1"/>
    <col min="86" max="87" width="3" bestFit="1" customWidth="1"/>
    <col min="88" max="88" width="2" bestFit="1" customWidth="1"/>
    <col min="89" max="89" width="3" bestFit="1" customWidth="1"/>
    <col min="90" max="90" width="2" bestFit="1" customWidth="1"/>
    <col min="91" max="91" width="3" bestFit="1" customWidth="1"/>
    <col min="92" max="93" width="2" bestFit="1" customWidth="1"/>
    <col min="94" max="96" width="3" bestFit="1" customWidth="1"/>
    <col min="97" max="97" width="2" bestFit="1" customWidth="1"/>
    <col min="98" max="98" width="3" bestFit="1" customWidth="1"/>
    <col min="99" max="100" width="2" bestFit="1" customWidth="1"/>
  </cols>
  <sheetData>
    <row r="1" spans="1:100" x14ac:dyDescent="0.25">
      <c r="A1">
        <v>1</v>
      </c>
      <c r="B1">
        <v>1</v>
      </c>
      <c r="C1">
        <v>0</v>
      </c>
      <c r="D1">
        <v>0</v>
      </c>
      <c r="E1">
        <v>3</v>
      </c>
      <c r="F1">
        <v>0</v>
      </c>
      <c r="G1">
        <v>0</v>
      </c>
      <c r="H1">
        <v>1</v>
      </c>
      <c r="I1">
        <v>0</v>
      </c>
      <c r="J1">
        <v>0</v>
      </c>
      <c r="K1">
        <v>18</v>
      </c>
      <c r="L1">
        <v>3</v>
      </c>
      <c r="M1">
        <v>0</v>
      </c>
      <c r="N1">
        <v>0</v>
      </c>
      <c r="O1">
        <v>5</v>
      </c>
      <c r="P1">
        <v>0</v>
      </c>
      <c r="Q1">
        <v>0</v>
      </c>
      <c r="R1">
        <v>1</v>
      </c>
      <c r="S1">
        <v>0</v>
      </c>
      <c r="T1">
        <v>0</v>
      </c>
      <c r="U1">
        <v>0</v>
      </c>
      <c r="V1">
        <v>0</v>
      </c>
      <c r="W1">
        <v>0</v>
      </c>
      <c r="X1">
        <v>1</v>
      </c>
      <c r="Y1">
        <v>18</v>
      </c>
      <c r="Z1">
        <v>0</v>
      </c>
      <c r="AA1">
        <v>0</v>
      </c>
      <c r="AB1">
        <v>0</v>
      </c>
      <c r="AC1">
        <v>0</v>
      </c>
      <c r="AD1">
        <v>24</v>
      </c>
      <c r="AE1">
        <v>0</v>
      </c>
      <c r="AF1">
        <v>0</v>
      </c>
      <c r="AG1">
        <v>0</v>
      </c>
      <c r="AH1">
        <v>5</v>
      </c>
      <c r="AI1">
        <v>0</v>
      </c>
      <c r="AJ1">
        <v>1</v>
      </c>
      <c r="AK1">
        <v>1</v>
      </c>
      <c r="AL1">
        <v>0</v>
      </c>
      <c r="AM1">
        <v>3</v>
      </c>
      <c r="AN1">
        <v>5</v>
      </c>
      <c r="AO1">
        <v>0</v>
      </c>
      <c r="AP1">
        <v>0</v>
      </c>
      <c r="AQ1">
        <v>0</v>
      </c>
      <c r="AR1">
        <v>0</v>
      </c>
      <c r="AS1">
        <v>0</v>
      </c>
      <c r="AT1">
        <v>18</v>
      </c>
      <c r="AU1">
        <v>12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18</v>
      </c>
      <c r="BD1">
        <v>0</v>
      </c>
      <c r="BE1">
        <v>24</v>
      </c>
      <c r="BF1">
        <v>0</v>
      </c>
      <c r="BG1">
        <v>0</v>
      </c>
      <c r="BH1">
        <v>0</v>
      </c>
      <c r="BI1">
        <v>0</v>
      </c>
      <c r="BJ1">
        <v>0</v>
      </c>
      <c r="BK1">
        <v>24</v>
      </c>
      <c r="BL1">
        <v>0</v>
      </c>
      <c r="BM1">
        <v>0</v>
      </c>
      <c r="BN1">
        <v>0</v>
      </c>
      <c r="BO1">
        <v>0</v>
      </c>
      <c r="BP1">
        <v>18</v>
      </c>
      <c r="BQ1">
        <v>3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24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5</v>
      </c>
      <c r="CO1">
        <v>0</v>
      </c>
      <c r="CP1">
        <v>0</v>
      </c>
      <c r="CQ1">
        <v>18</v>
      </c>
      <c r="CR1">
        <v>0</v>
      </c>
      <c r="CS1">
        <v>0</v>
      </c>
      <c r="CT1">
        <v>4</v>
      </c>
      <c r="CU1">
        <v>0</v>
      </c>
      <c r="CV1">
        <v>4</v>
      </c>
    </row>
    <row r="2" spans="1:100" x14ac:dyDescent="0.25">
      <c r="A2">
        <v>0</v>
      </c>
      <c r="B2">
        <v>0</v>
      </c>
      <c r="C2">
        <v>0</v>
      </c>
      <c r="D2">
        <v>3</v>
      </c>
      <c r="E2">
        <v>0</v>
      </c>
      <c r="F2">
        <v>0</v>
      </c>
      <c r="G2">
        <v>0</v>
      </c>
      <c r="H2">
        <v>1</v>
      </c>
      <c r="I2">
        <v>12</v>
      </c>
      <c r="J2">
        <v>0</v>
      </c>
      <c r="K2">
        <v>5</v>
      </c>
      <c r="L2">
        <v>0</v>
      </c>
      <c r="M2">
        <v>0</v>
      </c>
      <c r="N2">
        <v>0</v>
      </c>
      <c r="O2">
        <v>0</v>
      </c>
      <c r="P2">
        <v>4</v>
      </c>
      <c r="Q2">
        <v>0</v>
      </c>
      <c r="R2">
        <v>12</v>
      </c>
      <c r="S2">
        <v>0</v>
      </c>
      <c r="T2">
        <v>0</v>
      </c>
      <c r="U2">
        <v>0</v>
      </c>
      <c r="V2">
        <v>4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3</v>
      </c>
      <c r="AI2">
        <v>0</v>
      </c>
      <c r="AJ2">
        <v>0</v>
      </c>
      <c r="AK2">
        <v>0</v>
      </c>
      <c r="AL2">
        <v>0</v>
      </c>
      <c r="AM2">
        <v>12</v>
      </c>
      <c r="AN2">
        <v>0</v>
      </c>
      <c r="AO2">
        <v>0</v>
      </c>
      <c r="AP2">
        <v>0</v>
      </c>
      <c r="AQ2">
        <v>12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1</v>
      </c>
      <c r="AZ2">
        <v>1</v>
      </c>
      <c r="BA2">
        <v>4</v>
      </c>
      <c r="BB2">
        <v>0</v>
      </c>
      <c r="BC2">
        <v>5</v>
      </c>
      <c r="BD2">
        <v>0</v>
      </c>
      <c r="BE2">
        <v>1</v>
      </c>
      <c r="BF2">
        <v>0</v>
      </c>
      <c r="BG2">
        <v>0</v>
      </c>
      <c r="BH2">
        <v>3</v>
      </c>
      <c r="BI2">
        <v>3</v>
      </c>
      <c r="BJ2">
        <v>0</v>
      </c>
      <c r="BK2">
        <v>0</v>
      </c>
      <c r="BL2">
        <v>0</v>
      </c>
      <c r="BM2">
        <v>0</v>
      </c>
      <c r="BN2">
        <v>18</v>
      </c>
      <c r="BO2">
        <v>0</v>
      </c>
      <c r="BP2">
        <v>0</v>
      </c>
      <c r="BQ2">
        <v>18</v>
      </c>
      <c r="BR2">
        <v>1</v>
      </c>
      <c r="BS2">
        <v>0</v>
      </c>
      <c r="BT2">
        <v>0</v>
      </c>
      <c r="BU2">
        <v>12</v>
      </c>
      <c r="BV2">
        <v>0</v>
      </c>
      <c r="BW2">
        <v>0</v>
      </c>
      <c r="BX2">
        <v>0</v>
      </c>
      <c r="BY2">
        <v>0</v>
      </c>
      <c r="BZ2">
        <v>0</v>
      </c>
      <c r="CA2">
        <v>18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12</v>
      </c>
      <c r="CJ2">
        <v>0</v>
      </c>
      <c r="CK2">
        <v>0</v>
      </c>
      <c r="CL2">
        <v>0</v>
      </c>
      <c r="CM2">
        <v>0</v>
      </c>
      <c r="CN2">
        <v>0</v>
      </c>
      <c r="CO2">
        <v>1</v>
      </c>
      <c r="CP2">
        <v>18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</row>
    <row r="3" spans="1:100" x14ac:dyDescent="0.25">
      <c r="A3">
        <v>0</v>
      </c>
      <c r="B3">
        <v>0</v>
      </c>
      <c r="C3">
        <v>0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2</v>
      </c>
      <c r="M3">
        <v>0</v>
      </c>
      <c r="N3">
        <v>0</v>
      </c>
      <c r="O3">
        <v>2</v>
      </c>
      <c r="P3">
        <v>0</v>
      </c>
      <c r="Q3">
        <v>0</v>
      </c>
      <c r="R3">
        <v>4</v>
      </c>
      <c r="S3">
        <v>0</v>
      </c>
      <c r="T3">
        <v>0</v>
      </c>
      <c r="U3">
        <v>0</v>
      </c>
      <c r="V3">
        <v>0</v>
      </c>
      <c r="W3">
        <v>0</v>
      </c>
      <c r="X3">
        <v>2</v>
      </c>
      <c r="Y3">
        <v>0</v>
      </c>
      <c r="Z3">
        <v>0</v>
      </c>
      <c r="AA3">
        <v>2</v>
      </c>
      <c r="AB3">
        <v>0</v>
      </c>
      <c r="AC3">
        <v>0</v>
      </c>
      <c r="AD3">
        <v>0</v>
      </c>
      <c r="AE3">
        <v>5</v>
      </c>
      <c r="AF3">
        <v>0</v>
      </c>
      <c r="AG3">
        <v>0</v>
      </c>
      <c r="AH3">
        <v>0</v>
      </c>
      <c r="AI3">
        <v>0</v>
      </c>
      <c r="AJ3">
        <v>0</v>
      </c>
      <c r="AK3">
        <v>2</v>
      </c>
      <c r="AL3">
        <v>3</v>
      </c>
      <c r="AM3">
        <v>0</v>
      </c>
      <c r="AN3">
        <v>0</v>
      </c>
      <c r="AO3">
        <v>0</v>
      </c>
      <c r="AP3">
        <v>4</v>
      </c>
      <c r="AQ3">
        <v>0</v>
      </c>
      <c r="AR3">
        <v>0</v>
      </c>
      <c r="AS3">
        <v>0</v>
      </c>
      <c r="AT3">
        <v>0</v>
      </c>
      <c r="AU3">
        <v>0</v>
      </c>
      <c r="AV3">
        <v>2</v>
      </c>
      <c r="AW3">
        <v>5</v>
      </c>
      <c r="AX3">
        <v>0</v>
      </c>
      <c r="AY3">
        <v>0</v>
      </c>
      <c r="AZ3">
        <v>0</v>
      </c>
      <c r="BA3">
        <v>1</v>
      </c>
      <c r="BB3">
        <v>0</v>
      </c>
      <c r="BC3">
        <v>0</v>
      </c>
      <c r="BD3">
        <v>14</v>
      </c>
      <c r="BE3">
        <v>14</v>
      </c>
      <c r="BF3">
        <v>0</v>
      </c>
      <c r="BG3">
        <v>14</v>
      </c>
      <c r="BH3">
        <v>1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14</v>
      </c>
      <c r="CF3">
        <v>0</v>
      </c>
      <c r="CG3">
        <v>0</v>
      </c>
      <c r="CH3">
        <v>0</v>
      </c>
      <c r="CI3">
        <v>0</v>
      </c>
      <c r="CJ3">
        <v>2</v>
      </c>
      <c r="CK3">
        <v>0</v>
      </c>
      <c r="CL3">
        <v>3</v>
      </c>
      <c r="CM3">
        <v>4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14</v>
      </c>
      <c r="CU3">
        <v>0</v>
      </c>
      <c r="CV3">
        <v>0</v>
      </c>
    </row>
    <row r="4" spans="1:100" x14ac:dyDescent="0.25">
      <c r="A4">
        <v>0</v>
      </c>
      <c r="B4">
        <v>0</v>
      </c>
      <c r="C4">
        <v>0</v>
      </c>
      <c r="D4">
        <v>0</v>
      </c>
      <c r="E4">
        <v>14</v>
      </c>
      <c r="F4">
        <v>0</v>
      </c>
      <c r="G4">
        <v>0</v>
      </c>
      <c r="H4">
        <v>0</v>
      </c>
      <c r="I4">
        <v>0</v>
      </c>
      <c r="J4">
        <v>0</v>
      </c>
      <c r="K4">
        <v>5</v>
      </c>
      <c r="L4">
        <v>2</v>
      </c>
      <c r="M4">
        <v>0</v>
      </c>
      <c r="N4">
        <v>3</v>
      </c>
      <c r="O4">
        <v>0</v>
      </c>
      <c r="P4">
        <v>0</v>
      </c>
      <c r="Q4">
        <v>0</v>
      </c>
      <c r="R4">
        <v>0</v>
      </c>
      <c r="S4">
        <v>5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22</v>
      </c>
      <c r="AC4">
        <v>0</v>
      </c>
      <c r="AD4">
        <v>5</v>
      </c>
      <c r="AE4">
        <v>0</v>
      </c>
      <c r="AF4">
        <v>0</v>
      </c>
      <c r="AG4">
        <v>1</v>
      </c>
      <c r="AH4">
        <v>0</v>
      </c>
      <c r="AI4">
        <v>2</v>
      </c>
      <c r="AJ4">
        <v>0</v>
      </c>
      <c r="AK4">
        <v>4</v>
      </c>
      <c r="AL4">
        <v>0</v>
      </c>
      <c r="AM4">
        <v>4</v>
      </c>
      <c r="AN4">
        <v>0</v>
      </c>
      <c r="AO4">
        <v>0</v>
      </c>
      <c r="AP4">
        <v>0</v>
      </c>
      <c r="AQ4">
        <v>1</v>
      </c>
      <c r="AR4">
        <v>0</v>
      </c>
      <c r="AS4">
        <v>0</v>
      </c>
      <c r="AT4">
        <v>0</v>
      </c>
      <c r="AU4">
        <v>0</v>
      </c>
      <c r="AV4">
        <v>14</v>
      </c>
      <c r="AW4">
        <v>0</v>
      </c>
      <c r="AX4">
        <v>22</v>
      </c>
      <c r="AY4">
        <v>3</v>
      </c>
      <c r="AZ4">
        <v>0</v>
      </c>
      <c r="BA4">
        <v>22</v>
      </c>
      <c r="BB4">
        <v>0</v>
      </c>
      <c r="BC4">
        <v>0</v>
      </c>
      <c r="BD4">
        <v>0</v>
      </c>
      <c r="BE4">
        <v>5</v>
      </c>
      <c r="BF4">
        <v>0</v>
      </c>
      <c r="BG4">
        <v>22</v>
      </c>
      <c r="BH4">
        <v>0</v>
      </c>
      <c r="BI4">
        <v>0</v>
      </c>
      <c r="BJ4">
        <v>0</v>
      </c>
      <c r="BK4">
        <v>0</v>
      </c>
      <c r="BL4">
        <v>22</v>
      </c>
      <c r="BM4">
        <v>14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2</v>
      </c>
      <c r="BZ4">
        <v>0</v>
      </c>
      <c r="CA4">
        <v>2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14</v>
      </c>
      <c r="CI4">
        <v>5</v>
      </c>
      <c r="CJ4">
        <v>0</v>
      </c>
      <c r="CK4">
        <v>22</v>
      </c>
      <c r="CL4">
        <v>1</v>
      </c>
      <c r="CM4">
        <v>5</v>
      </c>
      <c r="CN4">
        <v>0</v>
      </c>
      <c r="CO4">
        <v>0</v>
      </c>
      <c r="CP4">
        <v>0</v>
      </c>
      <c r="CQ4">
        <v>22</v>
      </c>
      <c r="CR4">
        <v>14</v>
      </c>
      <c r="CS4">
        <v>0</v>
      </c>
      <c r="CT4">
        <v>0</v>
      </c>
      <c r="CU4">
        <v>0</v>
      </c>
      <c r="CV4">
        <v>0</v>
      </c>
    </row>
    <row r="5" spans="1:100" x14ac:dyDescent="0.25">
      <c r="A5">
        <v>0</v>
      </c>
      <c r="B5">
        <v>14</v>
      </c>
      <c r="C5">
        <v>0</v>
      </c>
      <c r="D5">
        <v>0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14</v>
      </c>
      <c r="R5">
        <v>0</v>
      </c>
      <c r="S5">
        <v>0</v>
      </c>
      <c r="T5">
        <v>0</v>
      </c>
      <c r="U5">
        <v>2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3</v>
      </c>
      <c r="AE5">
        <v>0</v>
      </c>
      <c r="AF5">
        <v>0</v>
      </c>
      <c r="AG5">
        <v>0</v>
      </c>
      <c r="AH5">
        <v>4</v>
      </c>
      <c r="AI5">
        <v>0</v>
      </c>
      <c r="AJ5">
        <v>0</v>
      </c>
      <c r="AK5">
        <v>0</v>
      </c>
      <c r="AL5">
        <v>0</v>
      </c>
      <c r="AM5">
        <v>1</v>
      </c>
      <c r="AN5">
        <v>4</v>
      </c>
      <c r="AO5">
        <v>0</v>
      </c>
      <c r="AP5">
        <v>4</v>
      </c>
      <c r="AQ5">
        <v>0</v>
      </c>
      <c r="AR5">
        <v>0</v>
      </c>
      <c r="AS5">
        <v>3</v>
      </c>
      <c r="AT5">
        <v>14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14</v>
      </c>
      <c r="BE5">
        <v>4</v>
      </c>
      <c r="BF5">
        <v>0</v>
      </c>
      <c r="BG5">
        <v>0</v>
      </c>
      <c r="BH5">
        <v>0</v>
      </c>
      <c r="BI5">
        <v>0</v>
      </c>
      <c r="BJ5">
        <v>0</v>
      </c>
      <c r="BK5">
        <v>5</v>
      </c>
      <c r="BL5">
        <v>0</v>
      </c>
      <c r="BM5">
        <v>0</v>
      </c>
      <c r="BN5">
        <v>0</v>
      </c>
      <c r="BO5">
        <v>0</v>
      </c>
      <c r="BP5">
        <v>2</v>
      </c>
      <c r="BQ5">
        <v>0</v>
      </c>
      <c r="BR5">
        <v>0</v>
      </c>
      <c r="BS5">
        <v>0</v>
      </c>
      <c r="BT5">
        <v>0</v>
      </c>
      <c r="BU5">
        <v>0</v>
      </c>
      <c r="BV5">
        <v>1</v>
      </c>
      <c r="BW5">
        <v>0</v>
      </c>
      <c r="BX5">
        <v>2</v>
      </c>
      <c r="BY5">
        <v>3</v>
      </c>
      <c r="BZ5">
        <v>4</v>
      </c>
      <c r="CA5">
        <v>3</v>
      </c>
      <c r="CB5">
        <v>0</v>
      </c>
      <c r="CC5">
        <v>0</v>
      </c>
      <c r="CD5">
        <v>0</v>
      </c>
      <c r="CE5">
        <v>3</v>
      </c>
      <c r="CF5">
        <v>5</v>
      </c>
      <c r="CG5">
        <v>2</v>
      </c>
      <c r="CH5">
        <v>0</v>
      </c>
      <c r="CI5">
        <v>0</v>
      </c>
      <c r="CJ5">
        <v>5</v>
      </c>
      <c r="CK5">
        <v>0</v>
      </c>
      <c r="CL5">
        <v>4</v>
      </c>
      <c r="CM5">
        <v>0</v>
      </c>
      <c r="CN5">
        <v>0</v>
      </c>
      <c r="CO5">
        <v>0</v>
      </c>
      <c r="CP5">
        <v>0</v>
      </c>
      <c r="CQ5">
        <v>0</v>
      </c>
      <c r="CR5">
        <v>1</v>
      </c>
      <c r="CS5">
        <v>0</v>
      </c>
      <c r="CT5">
        <v>0</v>
      </c>
      <c r="CU5">
        <v>0</v>
      </c>
      <c r="CV5">
        <v>0</v>
      </c>
    </row>
    <row r="6" spans="1:100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3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4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3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4</v>
      </c>
      <c r="BT6">
        <v>0</v>
      </c>
      <c r="BU6">
        <v>4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4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3</v>
      </c>
      <c r="CV6">
        <v>0</v>
      </c>
    </row>
    <row r="7" spans="1:100" x14ac:dyDescent="0.25">
      <c r="A7">
        <v>0</v>
      </c>
      <c r="B7">
        <v>0</v>
      </c>
      <c r="C7">
        <v>0</v>
      </c>
      <c r="D7">
        <v>5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5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5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5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5</v>
      </c>
      <c r="CU7">
        <v>0</v>
      </c>
      <c r="CV7">
        <v>0</v>
      </c>
    </row>
    <row r="8" spans="1:100" x14ac:dyDescent="0.25">
      <c r="A8">
        <v>0</v>
      </c>
      <c r="B8">
        <v>0</v>
      </c>
      <c r="C8">
        <v>0</v>
      </c>
      <c r="D8">
        <v>0</v>
      </c>
      <c r="E8">
        <v>0</v>
      </c>
      <c r="F8">
        <v>3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5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8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3</v>
      </c>
      <c r="BO8">
        <v>0</v>
      </c>
      <c r="BP8">
        <v>0</v>
      </c>
      <c r="BQ8">
        <v>3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8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</row>
    <row r="9" spans="1:100" x14ac:dyDescent="0.25">
      <c r="A9">
        <v>0</v>
      </c>
      <c r="B9">
        <v>0</v>
      </c>
      <c r="C9">
        <v>0</v>
      </c>
      <c r="D9">
        <v>8</v>
      </c>
      <c r="E9">
        <v>0</v>
      </c>
      <c r="F9">
        <v>0</v>
      </c>
      <c r="G9">
        <v>8</v>
      </c>
      <c r="H9">
        <v>0</v>
      </c>
      <c r="I9">
        <v>5</v>
      </c>
      <c r="J9">
        <v>0</v>
      </c>
      <c r="K9">
        <v>0</v>
      </c>
      <c r="L9">
        <v>4</v>
      </c>
      <c r="M9">
        <v>0</v>
      </c>
      <c r="N9">
        <v>0</v>
      </c>
      <c r="O9">
        <v>0</v>
      </c>
      <c r="P9">
        <v>0</v>
      </c>
      <c r="Q9">
        <v>5</v>
      </c>
      <c r="R9">
        <v>8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8</v>
      </c>
      <c r="AA9">
        <v>0</v>
      </c>
      <c r="AB9">
        <v>8</v>
      </c>
      <c r="AC9">
        <v>5</v>
      </c>
      <c r="AD9">
        <v>5</v>
      </c>
      <c r="AE9">
        <v>4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3</v>
      </c>
      <c r="AN9">
        <v>0</v>
      </c>
      <c r="AO9">
        <v>5</v>
      </c>
      <c r="AP9">
        <v>0</v>
      </c>
      <c r="AQ9">
        <v>0</v>
      </c>
      <c r="AR9">
        <v>0</v>
      </c>
      <c r="AS9">
        <v>0</v>
      </c>
      <c r="AT9">
        <v>0</v>
      </c>
      <c r="AU9">
        <v>4</v>
      </c>
      <c r="AV9">
        <v>0</v>
      </c>
      <c r="AW9">
        <v>0</v>
      </c>
      <c r="AX9">
        <v>3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8</v>
      </c>
      <c r="BS9">
        <v>3</v>
      </c>
      <c r="BT9">
        <v>0</v>
      </c>
      <c r="BU9">
        <v>0</v>
      </c>
      <c r="BV9">
        <v>0</v>
      </c>
      <c r="BW9">
        <v>0</v>
      </c>
      <c r="BX9">
        <v>0</v>
      </c>
      <c r="BY9">
        <v>5</v>
      </c>
      <c r="BZ9">
        <v>0</v>
      </c>
      <c r="CA9">
        <v>0</v>
      </c>
      <c r="CB9">
        <v>5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5</v>
      </c>
      <c r="CO9">
        <v>0</v>
      </c>
      <c r="CP9">
        <v>0</v>
      </c>
      <c r="CQ9">
        <v>0</v>
      </c>
      <c r="CR9">
        <v>4</v>
      </c>
      <c r="CS9">
        <v>0</v>
      </c>
      <c r="CT9">
        <v>0</v>
      </c>
      <c r="CU9">
        <v>0</v>
      </c>
      <c r="CV9">
        <v>8</v>
      </c>
    </row>
    <row r="10" spans="1:100" x14ac:dyDescent="0.25">
      <c r="A10">
        <v>0</v>
      </c>
      <c r="B10">
        <v>0</v>
      </c>
      <c r="C10">
        <v>3</v>
      </c>
      <c r="D10">
        <v>0</v>
      </c>
      <c r="E10">
        <v>5</v>
      </c>
      <c r="F10">
        <v>0</v>
      </c>
      <c r="G10">
        <v>0</v>
      </c>
      <c r="H10">
        <v>0</v>
      </c>
      <c r="I10">
        <v>3</v>
      </c>
      <c r="J10">
        <v>0</v>
      </c>
      <c r="K10">
        <v>0</v>
      </c>
      <c r="L10">
        <v>8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4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5</v>
      </c>
      <c r="AC10">
        <v>0</v>
      </c>
      <c r="AD10">
        <v>0</v>
      </c>
      <c r="AE10">
        <v>0</v>
      </c>
      <c r="AF10">
        <v>3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5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3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3</v>
      </c>
      <c r="BN10">
        <v>0</v>
      </c>
      <c r="BO10">
        <v>0</v>
      </c>
      <c r="BP10">
        <v>4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8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5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3</v>
      </c>
      <c r="CS10">
        <v>0</v>
      </c>
      <c r="CT10">
        <v>0</v>
      </c>
      <c r="CU10">
        <v>0</v>
      </c>
      <c r="CV10">
        <v>0</v>
      </c>
    </row>
    <row r="11" spans="1:100" x14ac:dyDescent="0.25">
      <c r="A11">
        <v>0</v>
      </c>
      <c r="B11">
        <v>0</v>
      </c>
      <c r="C11">
        <v>12</v>
      </c>
      <c r="D11">
        <v>5</v>
      </c>
      <c r="E11">
        <v>0</v>
      </c>
      <c r="F11">
        <v>0</v>
      </c>
      <c r="G11">
        <v>12</v>
      </c>
      <c r="H11">
        <v>0</v>
      </c>
      <c r="I11">
        <v>5</v>
      </c>
      <c r="J11">
        <v>0</v>
      </c>
      <c r="K11">
        <v>8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8</v>
      </c>
      <c r="V11">
        <v>5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8</v>
      </c>
      <c r="AK11">
        <v>0</v>
      </c>
      <c r="AL11">
        <v>0</v>
      </c>
      <c r="AM11">
        <v>8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3</v>
      </c>
      <c r="AU11">
        <v>0</v>
      </c>
      <c r="AV11">
        <v>4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3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12</v>
      </c>
      <c r="BY11">
        <v>0</v>
      </c>
      <c r="BZ11">
        <v>5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8</v>
      </c>
      <c r="CJ11">
        <v>0</v>
      </c>
      <c r="CK11">
        <v>0</v>
      </c>
      <c r="CL11">
        <v>0</v>
      </c>
      <c r="CM11">
        <v>8</v>
      </c>
      <c r="CN11">
        <v>0</v>
      </c>
      <c r="CO11">
        <v>4</v>
      </c>
      <c r="CP11">
        <v>12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</row>
    <row r="12" spans="1:100" x14ac:dyDescent="0.25">
      <c r="A12">
        <v>0</v>
      </c>
      <c r="B12">
        <v>0</v>
      </c>
      <c r="C12">
        <v>4</v>
      </c>
      <c r="D12">
        <v>0</v>
      </c>
      <c r="E12">
        <v>0</v>
      </c>
      <c r="F12">
        <v>0</v>
      </c>
      <c r="G12">
        <v>0</v>
      </c>
      <c r="H12">
        <v>5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12</v>
      </c>
      <c r="AD12">
        <v>12</v>
      </c>
      <c r="AE12">
        <v>0</v>
      </c>
      <c r="AF12">
        <v>12</v>
      </c>
      <c r="AG12">
        <v>0</v>
      </c>
      <c r="AH12">
        <v>0</v>
      </c>
      <c r="AI12">
        <v>0</v>
      </c>
      <c r="AJ12">
        <v>0</v>
      </c>
      <c r="AK12">
        <v>12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4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4</v>
      </c>
      <c r="BB12">
        <v>0</v>
      </c>
      <c r="BC12">
        <v>0</v>
      </c>
      <c r="BD12">
        <v>4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12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12</v>
      </c>
      <c r="BU12">
        <v>0</v>
      </c>
      <c r="BV12">
        <v>0</v>
      </c>
      <c r="BW12">
        <v>0</v>
      </c>
      <c r="BX12">
        <v>3</v>
      </c>
      <c r="BY12">
        <v>0</v>
      </c>
      <c r="BZ12">
        <v>0</v>
      </c>
      <c r="CA12">
        <v>0</v>
      </c>
      <c r="CB12">
        <v>0</v>
      </c>
      <c r="CC12">
        <v>12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12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12</v>
      </c>
      <c r="CU12">
        <v>3</v>
      </c>
      <c r="CV12">
        <v>0</v>
      </c>
    </row>
    <row r="13" spans="1:100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1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1</v>
      </c>
      <c r="V13">
        <v>0</v>
      </c>
      <c r="W13">
        <v>0</v>
      </c>
      <c r="X13">
        <v>0</v>
      </c>
      <c r="Y13">
        <v>0</v>
      </c>
      <c r="Z13">
        <v>0</v>
      </c>
      <c r="AA13">
        <v>4</v>
      </c>
      <c r="AB13">
        <v>0</v>
      </c>
      <c r="AC13">
        <v>1</v>
      </c>
      <c r="AD13">
        <v>0</v>
      </c>
      <c r="AE13">
        <v>3</v>
      </c>
      <c r="AF13">
        <v>1</v>
      </c>
      <c r="AG13">
        <v>0</v>
      </c>
      <c r="AH13">
        <v>0</v>
      </c>
      <c r="AI13">
        <v>0</v>
      </c>
      <c r="AJ13">
        <v>1</v>
      </c>
      <c r="AK13">
        <v>0</v>
      </c>
      <c r="AL13">
        <v>3</v>
      </c>
      <c r="AM13">
        <v>0</v>
      </c>
      <c r="AN13">
        <v>0</v>
      </c>
      <c r="AO13">
        <v>0</v>
      </c>
      <c r="AP13">
        <v>4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5</v>
      </c>
      <c r="BN13">
        <v>0</v>
      </c>
      <c r="BO13">
        <v>5</v>
      </c>
      <c r="BP13">
        <v>0</v>
      </c>
      <c r="BQ13">
        <v>0</v>
      </c>
      <c r="BR13">
        <v>0</v>
      </c>
      <c r="BS13">
        <v>0</v>
      </c>
      <c r="BT13">
        <v>4</v>
      </c>
      <c r="BU13">
        <v>5</v>
      </c>
      <c r="BV13">
        <v>3</v>
      </c>
      <c r="BW13">
        <v>0</v>
      </c>
      <c r="BX13">
        <v>0</v>
      </c>
      <c r="BY13">
        <v>1</v>
      </c>
      <c r="BZ13">
        <v>0</v>
      </c>
      <c r="CA13">
        <v>4</v>
      </c>
      <c r="CB13">
        <v>0</v>
      </c>
      <c r="CC13">
        <v>0</v>
      </c>
      <c r="CD13">
        <v>0</v>
      </c>
      <c r="CE13">
        <v>1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5</v>
      </c>
      <c r="CT13">
        <v>0</v>
      </c>
      <c r="CU13">
        <v>0</v>
      </c>
      <c r="CV13">
        <v>0</v>
      </c>
    </row>
    <row r="14" spans="1:100" x14ac:dyDescent="0.25">
      <c r="A14">
        <v>0</v>
      </c>
      <c r="B14">
        <v>4</v>
      </c>
      <c r="C14">
        <v>0</v>
      </c>
      <c r="D14">
        <v>0</v>
      </c>
      <c r="E14">
        <v>0</v>
      </c>
      <c r="F14">
        <v>0</v>
      </c>
      <c r="G14">
        <v>5</v>
      </c>
      <c r="H14">
        <v>0</v>
      </c>
      <c r="I14">
        <v>0</v>
      </c>
      <c r="J14">
        <v>0</v>
      </c>
      <c r="K14">
        <v>0</v>
      </c>
      <c r="L14">
        <v>0</v>
      </c>
      <c r="M14">
        <v>3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5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5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3</v>
      </c>
      <c r="AS14">
        <v>0</v>
      </c>
      <c r="AT14">
        <v>0</v>
      </c>
      <c r="AU14">
        <v>5</v>
      </c>
      <c r="AV14">
        <v>0</v>
      </c>
      <c r="AW14">
        <v>0</v>
      </c>
      <c r="AX14">
        <v>1</v>
      </c>
      <c r="AY14">
        <v>3</v>
      </c>
      <c r="AZ14">
        <v>0</v>
      </c>
      <c r="BA14">
        <v>1</v>
      </c>
      <c r="BB14">
        <v>0</v>
      </c>
      <c r="BC14">
        <v>0</v>
      </c>
      <c r="BD14">
        <v>0</v>
      </c>
      <c r="BE14">
        <v>5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3</v>
      </c>
      <c r="BN14">
        <v>0</v>
      </c>
      <c r="BO14">
        <v>3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5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4</v>
      </c>
      <c r="CU14">
        <v>5</v>
      </c>
      <c r="CV14">
        <v>0</v>
      </c>
    </row>
    <row r="15" spans="1:100" x14ac:dyDescent="0.25">
      <c r="A15">
        <v>0</v>
      </c>
      <c r="B15">
        <v>3</v>
      </c>
      <c r="C15">
        <v>0</v>
      </c>
      <c r="D15">
        <v>0</v>
      </c>
      <c r="E15">
        <v>2</v>
      </c>
      <c r="F15">
        <v>0</v>
      </c>
      <c r="G15">
        <v>0</v>
      </c>
      <c r="H15">
        <v>5</v>
      </c>
      <c r="I15">
        <v>0</v>
      </c>
      <c r="J15">
        <v>1</v>
      </c>
      <c r="K15">
        <v>1</v>
      </c>
      <c r="L15">
        <v>2</v>
      </c>
      <c r="M15">
        <v>0</v>
      </c>
      <c r="N15">
        <v>4</v>
      </c>
      <c r="O15">
        <v>3</v>
      </c>
      <c r="P15">
        <v>0</v>
      </c>
      <c r="Q15">
        <v>5</v>
      </c>
      <c r="R15">
        <v>0</v>
      </c>
      <c r="S15">
        <v>0</v>
      </c>
      <c r="T15">
        <v>0</v>
      </c>
      <c r="U15">
        <v>0</v>
      </c>
      <c r="V15">
        <v>5</v>
      </c>
      <c r="W15">
        <v>1</v>
      </c>
      <c r="X15">
        <v>0</v>
      </c>
      <c r="Y15">
        <v>3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3</v>
      </c>
      <c r="AQ15">
        <v>0</v>
      </c>
      <c r="AR15">
        <v>0</v>
      </c>
      <c r="AS15">
        <v>0</v>
      </c>
      <c r="AT15">
        <v>4</v>
      </c>
      <c r="AU15">
        <v>0</v>
      </c>
      <c r="AV15">
        <v>0</v>
      </c>
      <c r="AW15">
        <v>4</v>
      </c>
      <c r="AX15">
        <v>4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4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4</v>
      </c>
      <c r="BV15">
        <v>1</v>
      </c>
      <c r="BW15">
        <v>1</v>
      </c>
      <c r="BX15">
        <v>3</v>
      </c>
      <c r="BY15">
        <v>1</v>
      </c>
      <c r="BZ15">
        <v>1</v>
      </c>
      <c r="CA15">
        <v>0</v>
      </c>
      <c r="CB15">
        <v>5</v>
      </c>
      <c r="CC15">
        <v>0</v>
      </c>
      <c r="CD15">
        <v>2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4</v>
      </c>
      <c r="CS15">
        <v>0</v>
      </c>
      <c r="CT15">
        <v>0</v>
      </c>
      <c r="CU15">
        <v>0</v>
      </c>
      <c r="CV15">
        <v>0</v>
      </c>
    </row>
    <row r="16" spans="1:100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3</v>
      </c>
      <c r="H16">
        <v>0</v>
      </c>
      <c r="I16">
        <v>0</v>
      </c>
      <c r="J16">
        <v>0</v>
      </c>
      <c r="K16">
        <v>0</v>
      </c>
      <c r="L16">
        <v>4</v>
      </c>
      <c r="M16">
        <v>0</v>
      </c>
      <c r="N16">
        <v>0</v>
      </c>
      <c r="O16">
        <v>3</v>
      </c>
      <c r="P16">
        <v>0</v>
      </c>
      <c r="Q16">
        <v>0</v>
      </c>
      <c r="R16">
        <v>0</v>
      </c>
      <c r="S16">
        <v>4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1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22</v>
      </c>
      <c r="AH16">
        <v>0</v>
      </c>
      <c r="AI16">
        <v>0</v>
      </c>
      <c r="AJ16">
        <v>5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22</v>
      </c>
      <c r="BB16">
        <v>4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5</v>
      </c>
      <c r="BO16">
        <v>0</v>
      </c>
      <c r="BP16">
        <v>0</v>
      </c>
      <c r="BQ16">
        <v>0</v>
      </c>
      <c r="BR16">
        <v>0</v>
      </c>
      <c r="BS16">
        <v>1</v>
      </c>
      <c r="BT16">
        <v>0</v>
      </c>
      <c r="BU16">
        <v>22</v>
      </c>
      <c r="BV16">
        <v>3</v>
      </c>
      <c r="BW16">
        <v>22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1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22</v>
      </c>
      <c r="CR16">
        <v>0</v>
      </c>
      <c r="CS16">
        <v>0</v>
      </c>
      <c r="CT16">
        <v>0</v>
      </c>
      <c r="CU16">
        <v>0</v>
      </c>
      <c r="CV16">
        <v>0</v>
      </c>
    </row>
    <row r="17" spans="1:100" x14ac:dyDescent="0.25">
      <c r="A17">
        <v>0</v>
      </c>
      <c r="B17">
        <v>0</v>
      </c>
      <c r="C17">
        <v>0</v>
      </c>
      <c r="D17">
        <v>0</v>
      </c>
      <c r="E17">
        <v>2</v>
      </c>
      <c r="F17">
        <v>4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5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5</v>
      </c>
      <c r="AF17">
        <v>0</v>
      </c>
      <c r="AG17">
        <v>4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1</v>
      </c>
      <c r="AX17">
        <v>1</v>
      </c>
      <c r="AY17">
        <v>0</v>
      </c>
      <c r="AZ17">
        <v>0</v>
      </c>
      <c r="BA17">
        <v>3</v>
      </c>
      <c r="BB17">
        <v>0</v>
      </c>
      <c r="BC17">
        <v>0</v>
      </c>
      <c r="BD17">
        <v>0</v>
      </c>
      <c r="BE17">
        <v>1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1</v>
      </c>
      <c r="BO17">
        <v>0</v>
      </c>
      <c r="BP17">
        <v>0</v>
      </c>
      <c r="BQ17">
        <v>3</v>
      </c>
      <c r="BR17">
        <v>0</v>
      </c>
      <c r="BS17">
        <v>2</v>
      </c>
      <c r="BT17">
        <v>0</v>
      </c>
      <c r="BU17">
        <v>1</v>
      </c>
      <c r="BV17">
        <v>0</v>
      </c>
      <c r="BW17">
        <v>0</v>
      </c>
      <c r="BX17">
        <v>0</v>
      </c>
      <c r="BY17">
        <v>0</v>
      </c>
      <c r="BZ17">
        <v>1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5</v>
      </c>
      <c r="CI17">
        <v>1</v>
      </c>
      <c r="CJ17">
        <v>0</v>
      </c>
      <c r="CK17">
        <v>0</v>
      </c>
      <c r="CL17">
        <v>0</v>
      </c>
      <c r="CM17">
        <v>0</v>
      </c>
      <c r="CN17">
        <v>4</v>
      </c>
      <c r="CO17">
        <v>5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</row>
    <row r="18" spans="1:100" x14ac:dyDescent="0.2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4</v>
      </c>
      <c r="R18">
        <v>0</v>
      </c>
      <c r="S18">
        <v>0</v>
      </c>
      <c r="T18">
        <v>0</v>
      </c>
      <c r="U18">
        <v>0</v>
      </c>
      <c r="V18">
        <v>3</v>
      </c>
      <c r="W18">
        <v>0</v>
      </c>
      <c r="X18">
        <v>0</v>
      </c>
      <c r="Y18">
        <v>3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3</v>
      </c>
      <c r="BQ18">
        <v>0</v>
      </c>
      <c r="BR18">
        <v>4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4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3</v>
      </c>
      <c r="CR18">
        <v>0</v>
      </c>
      <c r="CS18">
        <v>0</v>
      </c>
      <c r="CT18">
        <v>0</v>
      </c>
      <c r="CU18">
        <v>0</v>
      </c>
      <c r="CV18">
        <v>0</v>
      </c>
    </row>
    <row r="19" spans="1:100" x14ac:dyDescent="0.2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5</v>
      </c>
      <c r="O19">
        <v>5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5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5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5</v>
      </c>
      <c r="CT19">
        <v>0</v>
      </c>
      <c r="CU19">
        <v>0</v>
      </c>
      <c r="CV19">
        <v>5</v>
      </c>
    </row>
    <row r="20" spans="1:100" x14ac:dyDescent="0.2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3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3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3</v>
      </c>
      <c r="CD20">
        <v>0</v>
      </c>
      <c r="CE20">
        <v>3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</row>
    <row r="21" spans="1:100" x14ac:dyDescent="0.2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3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3</v>
      </c>
      <c r="BO21">
        <v>0</v>
      </c>
      <c r="BP21">
        <v>0</v>
      </c>
      <c r="BQ21">
        <v>0</v>
      </c>
      <c r="BR21">
        <v>3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</row>
    <row r="22" spans="1:100" x14ac:dyDescent="0.2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3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3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</row>
    <row r="23" spans="1:100" x14ac:dyDescent="0.2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</row>
    <row r="24" spans="1:100" x14ac:dyDescent="0.2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223"/>
  <sheetViews>
    <sheetView tabSelected="1" topLeftCell="B135" workbookViewId="0">
      <selection activeCell="W145" sqref="W145:W165"/>
    </sheetView>
  </sheetViews>
  <sheetFormatPr baseColWidth="10" defaultRowHeight="15" x14ac:dyDescent="0.25"/>
  <cols>
    <col min="15" max="15" width="20.28515625" bestFit="1" customWidth="1"/>
    <col min="16" max="16" width="5.5703125" bestFit="1" customWidth="1"/>
    <col min="17" max="19" width="4.5703125" customWidth="1"/>
    <col min="20" max="20" width="20.28515625" bestFit="1" customWidth="1"/>
    <col min="21" max="24" width="5.140625" customWidth="1"/>
    <col min="25" max="26" width="3.7109375" customWidth="1"/>
    <col min="27" max="27" width="6.85546875" customWidth="1"/>
    <col min="28" max="60" width="3.710937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57</v>
      </c>
      <c r="J1" t="s">
        <v>58</v>
      </c>
      <c r="K1" t="s">
        <v>136</v>
      </c>
      <c r="L1" t="s">
        <v>109</v>
      </c>
      <c r="M1" t="s">
        <v>137</v>
      </c>
    </row>
    <row r="2" spans="1:14" x14ac:dyDescent="0.25">
      <c r="A2" t="s">
        <v>59</v>
      </c>
      <c r="B2">
        <v>7.1428571428571432</v>
      </c>
      <c r="C2">
        <v>9.2857142857142865</v>
      </c>
      <c r="D2">
        <f>+AVERAGE(B2:C2)</f>
        <v>8.2142857142857153</v>
      </c>
      <c r="E2" t="s">
        <v>11</v>
      </c>
      <c r="F2" t="s">
        <v>12</v>
      </c>
      <c r="G2">
        <v>7</v>
      </c>
      <c r="H2">
        <v>10</v>
      </c>
      <c r="I2">
        <v>39</v>
      </c>
      <c r="J2">
        <v>44</v>
      </c>
      <c r="K2">
        <f>+ROUND(D2,0)</f>
        <v>8</v>
      </c>
      <c r="L2">
        <f t="shared" ref="L2:L56" si="0">+ROUND(C2,0)</f>
        <v>9</v>
      </c>
      <c r="M2">
        <f>+MROUND(K2,4)</f>
        <v>8</v>
      </c>
      <c r="N2">
        <f>+M2/4</f>
        <v>2</v>
      </c>
    </row>
    <row r="3" spans="1:14" x14ac:dyDescent="0.25">
      <c r="A3" t="s">
        <v>10</v>
      </c>
      <c r="B3">
        <v>14</v>
      </c>
      <c r="C3">
        <v>15</v>
      </c>
      <c r="D3">
        <f t="shared" ref="D3:D56" si="1">+AVERAGE(B3:C3)</f>
        <v>14.5</v>
      </c>
      <c r="E3" t="s">
        <v>11</v>
      </c>
      <c r="F3" t="s">
        <v>12</v>
      </c>
      <c r="G3">
        <v>14</v>
      </c>
      <c r="H3">
        <v>15</v>
      </c>
      <c r="I3">
        <v>34</v>
      </c>
      <c r="J3">
        <v>53</v>
      </c>
      <c r="K3">
        <f t="shared" ref="K3:K56" si="2">+ROUND(D3,0)</f>
        <v>15</v>
      </c>
      <c r="L3">
        <f t="shared" si="0"/>
        <v>15</v>
      </c>
      <c r="M3">
        <f>+MROUND(L3,4)</f>
        <v>16</v>
      </c>
      <c r="N3">
        <f t="shared" ref="N3:N56" si="3">+M3/4</f>
        <v>4</v>
      </c>
    </row>
    <row r="4" spans="1:14" x14ac:dyDescent="0.25">
      <c r="A4" t="s">
        <v>60</v>
      </c>
      <c r="B4">
        <v>4</v>
      </c>
      <c r="C4">
        <v>5</v>
      </c>
      <c r="D4">
        <f t="shared" si="1"/>
        <v>4.5</v>
      </c>
      <c r="E4" t="s">
        <v>11</v>
      </c>
      <c r="F4" t="s">
        <v>12</v>
      </c>
      <c r="G4">
        <v>4</v>
      </c>
      <c r="H4">
        <v>5</v>
      </c>
      <c r="I4">
        <v>34</v>
      </c>
      <c r="J4">
        <v>44</v>
      </c>
      <c r="K4">
        <f t="shared" si="2"/>
        <v>5</v>
      </c>
      <c r="L4">
        <f t="shared" si="0"/>
        <v>5</v>
      </c>
      <c r="M4">
        <f t="shared" ref="M4:M40" si="4">+MROUND(L4,4)</f>
        <v>4</v>
      </c>
      <c r="N4">
        <f t="shared" si="3"/>
        <v>1</v>
      </c>
    </row>
    <row r="5" spans="1:14" x14ac:dyDescent="0.25">
      <c r="A5" t="s">
        <v>61</v>
      </c>
      <c r="B5">
        <v>10.714285714285714</v>
      </c>
      <c r="C5">
        <v>18.571428571428573</v>
      </c>
      <c r="D5">
        <f t="shared" si="1"/>
        <v>14.642857142857142</v>
      </c>
      <c r="E5" t="s">
        <v>29</v>
      </c>
      <c r="F5" t="s">
        <v>62</v>
      </c>
      <c r="G5">
        <v>10</v>
      </c>
      <c r="H5">
        <v>19</v>
      </c>
      <c r="I5">
        <v>39</v>
      </c>
      <c r="J5">
        <v>44</v>
      </c>
      <c r="K5">
        <f t="shared" si="2"/>
        <v>15</v>
      </c>
      <c r="L5">
        <f t="shared" si="0"/>
        <v>19</v>
      </c>
      <c r="M5">
        <f>+MROUND(L5,4)</f>
        <v>20</v>
      </c>
      <c r="N5">
        <f t="shared" si="3"/>
        <v>5</v>
      </c>
    </row>
    <row r="6" spans="1:14" x14ac:dyDescent="0.25">
      <c r="A6" t="s">
        <v>13</v>
      </c>
      <c r="B6">
        <v>12</v>
      </c>
      <c r="C6">
        <v>12.600000000000001</v>
      </c>
      <c r="D6">
        <f t="shared" si="1"/>
        <v>12.3</v>
      </c>
      <c r="E6" t="s">
        <v>11</v>
      </c>
      <c r="F6" t="s">
        <v>14</v>
      </c>
      <c r="G6">
        <v>12</v>
      </c>
      <c r="H6">
        <v>13</v>
      </c>
      <c r="I6">
        <v>13</v>
      </c>
      <c r="J6">
        <v>18</v>
      </c>
      <c r="K6">
        <f t="shared" si="2"/>
        <v>12</v>
      </c>
      <c r="L6">
        <f t="shared" si="0"/>
        <v>13</v>
      </c>
      <c r="M6">
        <f>+MROUND(K6,4)</f>
        <v>12</v>
      </c>
      <c r="N6">
        <f t="shared" si="3"/>
        <v>3</v>
      </c>
    </row>
    <row r="7" spans="1:14" x14ac:dyDescent="0.25">
      <c r="A7" t="s">
        <v>63</v>
      </c>
      <c r="B7">
        <v>12.857142857142858</v>
      </c>
      <c r="C7">
        <v>15.714285714285714</v>
      </c>
      <c r="D7">
        <f t="shared" si="1"/>
        <v>14.285714285714285</v>
      </c>
      <c r="E7" t="s">
        <v>64</v>
      </c>
      <c r="F7" t="s">
        <v>65</v>
      </c>
      <c r="G7">
        <v>12</v>
      </c>
      <c r="H7">
        <v>16</v>
      </c>
      <c r="I7">
        <v>21</v>
      </c>
      <c r="J7">
        <v>48</v>
      </c>
      <c r="K7">
        <f t="shared" si="2"/>
        <v>14</v>
      </c>
      <c r="L7">
        <f t="shared" si="0"/>
        <v>16</v>
      </c>
      <c r="M7">
        <f>+MROUND(L7,4)</f>
        <v>16</v>
      </c>
      <c r="N7">
        <f t="shared" si="3"/>
        <v>4</v>
      </c>
    </row>
    <row r="8" spans="1:14" x14ac:dyDescent="0.25">
      <c r="A8" t="s">
        <v>66</v>
      </c>
      <c r="B8">
        <v>14</v>
      </c>
      <c r="C8">
        <v>16</v>
      </c>
      <c r="D8">
        <f t="shared" si="1"/>
        <v>15</v>
      </c>
      <c r="E8" t="s">
        <v>11</v>
      </c>
      <c r="F8" t="s">
        <v>67</v>
      </c>
      <c r="G8">
        <v>14</v>
      </c>
      <c r="H8">
        <v>16</v>
      </c>
      <c r="I8">
        <v>34</v>
      </c>
      <c r="J8">
        <v>44</v>
      </c>
      <c r="K8">
        <f t="shared" si="2"/>
        <v>15</v>
      </c>
      <c r="L8">
        <f t="shared" si="0"/>
        <v>16</v>
      </c>
      <c r="M8">
        <f>+MROUND(L8,4)</f>
        <v>16</v>
      </c>
      <c r="N8">
        <f t="shared" si="3"/>
        <v>4</v>
      </c>
    </row>
    <row r="9" spans="1:14" x14ac:dyDescent="0.25">
      <c r="A9" t="s">
        <v>15</v>
      </c>
      <c r="B9">
        <v>32</v>
      </c>
      <c r="C9">
        <v>72</v>
      </c>
      <c r="D9">
        <f t="shared" si="1"/>
        <v>52</v>
      </c>
      <c r="E9" t="s">
        <v>16</v>
      </c>
      <c r="F9" t="s">
        <v>17</v>
      </c>
      <c r="G9">
        <v>32</v>
      </c>
      <c r="H9">
        <v>72</v>
      </c>
      <c r="I9">
        <v>4</v>
      </c>
      <c r="J9">
        <v>32</v>
      </c>
      <c r="K9">
        <f t="shared" si="2"/>
        <v>52</v>
      </c>
      <c r="L9">
        <f t="shared" si="0"/>
        <v>72</v>
      </c>
      <c r="M9">
        <f>+MROUND(K9,4)</f>
        <v>52</v>
      </c>
      <c r="N9">
        <f t="shared" si="3"/>
        <v>13</v>
      </c>
    </row>
    <row r="10" spans="1:14" x14ac:dyDescent="0.25">
      <c r="A10" t="s">
        <v>68</v>
      </c>
      <c r="B10">
        <v>10</v>
      </c>
      <c r="C10">
        <v>16</v>
      </c>
      <c r="D10">
        <f t="shared" si="1"/>
        <v>13</v>
      </c>
      <c r="E10" t="s">
        <v>11</v>
      </c>
      <c r="F10" t="s">
        <v>12</v>
      </c>
      <c r="G10">
        <v>10</v>
      </c>
      <c r="H10">
        <v>16</v>
      </c>
      <c r="I10">
        <v>8</v>
      </c>
      <c r="J10">
        <v>44</v>
      </c>
      <c r="K10">
        <f t="shared" si="2"/>
        <v>13</v>
      </c>
      <c r="L10">
        <f t="shared" si="0"/>
        <v>16</v>
      </c>
      <c r="M10">
        <f>+MROUND(L10,4)</f>
        <v>16</v>
      </c>
      <c r="N10">
        <f t="shared" si="3"/>
        <v>4</v>
      </c>
    </row>
    <row r="11" spans="1:14" x14ac:dyDescent="0.25">
      <c r="A11" t="s">
        <v>69</v>
      </c>
      <c r="B11">
        <v>50</v>
      </c>
      <c r="C11">
        <v>52</v>
      </c>
      <c r="D11">
        <f t="shared" si="1"/>
        <v>51</v>
      </c>
      <c r="E11" t="s">
        <v>29</v>
      </c>
      <c r="F11" t="s">
        <v>70</v>
      </c>
      <c r="G11">
        <v>50</v>
      </c>
      <c r="H11">
        <v>52</v>
      </c>
      <c r="I11">
        <v>4</v>
      </c>
      <c r="J11">
        <v>14</v>
      </c>
      <c r="K11">
        <f t="shared" si="2"/>
        <v>51</v>
      </c>
      <c r="L11">
        <f t="shared" si="0"/>
        <v>52</v>
      </c>
      <c r="M11">
        <f>+MROUND(L11,4)</f>
        <v>52</v>
      </c>
      <c r="N11">
        <f t="shared" si="3"/>
        <v>13</v>
      </c>
    </row>
    <row r="12" spans="1:14" x14ac:dyDescent="0.25">
      <c r="A12" t="s">
        <v>71</v>
      </c>
      <c r="B12">
        <v>8.8571428571428577</v>
      </c>
      <c r="C12">
        <v>12.142857142857142</v>
      </c>
      <c r="D12">
        <f t="shared" si="1"/>
        <v>10.5</v>
      </c>
      <c r="E12" t="s">
        <v>20</v>
      </c>
      <c r="F12" t="s">
        <v>72</v>
      </c>
      <c r="G12">
        <v>8</v>
      </c>
      <c r="H12">
        <v>13</v>
      </c>
      <c r="I12">
        <v>34</v>
      </c>
      <c r="J12">
        <v>48</v>
      </c>
      <c r="K12">
        <f t="shared" si="2"/>
        <v>11</v>
      </c>
      <c r="L12">
        <f t="shared" si="0"/>
        <v>12</v>
      </c>
      <c r="M12">
        <f>+MROUND(L12,4)</f>
        <v>12</v>
      </c>
      <c r="N12">
        <f t="shared" si="3"/>
        <v>3</v>
      </c>
    </row>
    <row r="13" spans="1:14" x14ac:dyDescent="0.25">
      <c r="A13" t="s">
        <v>19</v>
      </c>
      <c r="B13">
        <v>40</v>
      </c>
      <c r="C13">
        <v>72</v>
      </c>
      <c r="D13">
        <f t="shared" si="1"/>
        <v>56</v>
      </c>
      <c r="E13" t="s">
        <v>20</v>
      </c>
      <c r="F13" t="s">
        <v>21</v>
      </c>
      <c r="G13">
        <v>40</v>
      </c>
      <c r="H13">
        <v>72</v>
      </c>
      <c r="I13">
        <v>21</v>
      </c>
      <c r="J13">
        <v>32</v>
      </c>
      <c r="K13">
        <f t="shared" si="2"/>
        <v>56</v>
      </c>
      <c r="L13">
        <f t="shared" si="0"/>
        <v>72</v>
      </c>
      <c r="M13">
        <f>+MROUND(K13,4)</f>
        <v>56</v>
      </c>
      <c r="N13">
        <f t="shared" si="3"/>
        <v>14</v>
      </c>
    </row>
    <row r="14" spans="1:14" x14ac:dyDescent="0.25">
      <c r="A14" t="s">
        <v>73</v>
      </c>
      <c r="B14">
        <v>8</v>
      </c>
      <c r="C14">
        <v>8.4</v>
      </c>
      <c r="D14">
        <f t="shared" si="1"/>
        <v>8.1999999999999993</v>
      </c>
      <c r="E14" t="s">
        <v>11</v>
      </c>
      <c r="F14" t="s">
        <v>74</v>
      </c>
      <c r="G14">
        <v>8</v>
      </c>
      <c r="H14">
        <v>9</v>
      </c>
      <c r="I14">
        <v>39</v>
      </c>
      <c r="J14">
        <v>44</v>
      </c>
      <c r="K14">
        <f t="shared" si="2"/>
        <v>8</v>
      </c>
      <c r="L14">
        <f t="shared" si="0"/>
        <v>8</v>
      </c>
      <c r="M14">
        <f>+MROUND(L14,4)</f>
        <v>8</v>
      </c>
      <c r="N14">
        <f t="shared" si="3"/>
        <v>2</v>
      </c>
    </row>
    <row r="15" spans="1:14" x14ac:dyDescent="0.25">
      <c r="A15" t="s">
        <v>75</v>
      </c>
      <c r="B15">
        <v>32</v>
      </c>
      <c r="C15">
        <v>80</v>
      </c>
      <c r="D15">
        <f t="shared" si="1"/>
        <v>56</v>
      </c>
      <c r="E15" t="s">
        <v>16</v>
      </c>
      <c r="F15">
        <v>0</v>
      </c>
      <c r="G15">
        <v>32</v>
      </c>
      <c r="H15">
        <v>80</v>
      </c>
      <c r="I15">
        <v>4</v>
      </c>
      <c r="J15">
        <v>24</v>
      </c>
      <c r="K15">
        <f t="shared" si="2"/>
        <v>56</v>
      </c>
      <c r="L15">
        <f t="shared" si="0"/>
        <v>80</v>
      </c>
      <c r="M15">
        <f>+MROUND(K15,4)</f>
        <v>56</v>
      </c>
      <c r="N15">
        <f t="shared" si="3"/>
        <v>14</v>
      </c>
    </row>
    <row r="16" spans="1:14" x14ac:dyDescent="0.25">
      <c r="A16" t="s">
        <v>76</v>
      </c>
      <c r="B16">
        <v>14</v>
      </c>
      <c r="C16">
        <v>15</v>
      </c>
      <c r="D16">
        <f t="shared" si="1"/>
        <v>14.5</v>
      </c>
      <c r="E16" t="s">
        <v>11</v>
      </c>
      <c r="F16" t="s">
        <v>12</v>
      </c>
      <c r="G16">
        <v>14</v>
      </c>
      <c r="H16">
        <v>15</v>
      </c>
      <c r="I16">
        <v>39</v>
      </c>
      <c r="J16">
        <v>48</v>
      </c>
      <c r="K16">
        <f t="shared" si="2"/>
        <v>15</v>
      </c>
      <c r="L16">
        <f t="shared" si="0"/>
        <v>15</v>
      </c>
      <c r="M16">
        <f t="shared" ref="M16:M22" si="5">+MROUND(L16,4)</f>
        <v>16</v>
      </c>
      <c r="N16">
        <f t="shared" si="3"/>
        <v>4</v>
      </c>
    </row>
    <row r="17" spans="1:14" x14ac:dyDescent="0.25">
      <c r="A17" t="s">
        <v>77</v>
      </c>
      <c r="B17">
        <v>48</v>
      </c>
      <c r="C17">
        <v>52</v>
      </c>
      <c r="D17">
        <f t="shared" si="1"/>
        <v>50</v>
      </c>
      <c r="E17" t="s">
        <v>78</v>
      </c>
      <c r="F17" t="s">
        <v>79</v>
      </c>
      <c r="G17">
        <v>48</v>
      </c>
      <c r="H17">
        <v>52</v>
      </c>
      <c r="I17">
        <v>4</v>
      </c>
      <c r="J17">
        <v>22</v>
      </c>
      <c r="K17">
        <f t="shared" si="2"/>
        <v>50</v>
      </c>
      <c r="L17">
        <f t="shared" si="0"/>
        <v>52</v>
      </c>
      <c r="M17">
        <f t="shared" si="5"/>
        <v>52</v>
      </c>
      <c r="N17">
        <f t="shared" si="3"/>
        <v>13</v>
      </c>
    </row>
    <row r="18" spans="1:14" x14ac:dyDescent="0.25">
      <c r="A18" t="s">
        <v>80</v>
      </c>
      <c r="B18">
        <v>48</v>
      </c>
      <c r="C18">
        <v>52</v>
      </c>
      <c r="D18">
        <f t="shared" si="1"/>
        <v>50</v>
      </c>
      <c r="E18" t="s">
        <v>78</v>
      </c>
      <c r="F18" t="s">
        <v>79</v>
      </c>
      <c r="G18">
        <v>48</v>
      </c>
      <c r="H18">
        <v>52</v>
      </c>
      <c r="I18">
        <v>17</v>
      </c>
      <c r="J18">
        <v>35</v>
      </c>
      <c r="K18">
        <f t="shared" si="2"/>
        <v>50</v>
      </c>
      <c r="L18">
        <f t="shared" si="0"/>
        <v>52</v>
      </c>
      <c r="M18">
        <f t="shared" si="5"/>
        <v>52</v>
      </c>
      <c r="N18">
        <f t="shared" si="3"/>
        <v>13</v>
      </c>
    </row>
    <row r="19" spans="1:14" x14ac:dyDescent="0.25">
      <c r="A19" t="s">
        <v>25</v>
      </c>
      <c r="B19">
        <f>60/7</f>
        <v>8.5714285714285712</v>
      </c>
      <c r="C19">
        <f>70/7</f>
        <v>10</v>
      </c>
      <c r="D19">
        <f t="shared" si="1"/>
        <v>9.2857142857142847</v>
      </c>
      <c r="E19" t="s">
        <v>78</v>
      </c>
      <c r="F19" s="23" t="s">
        <v>139</v>
      </c>
      <c r="G19">
        <v>103</v>
      </c>
      <c r="H19">
        <v>104</v>
      </c>
      <c r="I19">
        <v>4</v>
      </c>
      <c r="J19">
        <v>1</v>
      </c>
      <c r="K19">
        <f>+ROUND(D19,0)</f>
        <v>9</v>
      </c>
      <c r="L19">
        <f t="shared" si="0"/>
        <v>10</v>
      </c>
      <c r="M19">
        <f t="shared" si="5"/>
        <v>12</v>
      </c>
      <c r="N19">
        <f>+M19/4</f>
        <v>3</v>
      </c>
    </row>
    <row r="20" spans="1:14" x14ac:dyDescent="0.25">
      <c r="A20" t="s">
        <v>22</v>
      </c>
      <c r="B20">
        <v>20</v>
      </c>
      <c r="C20">
        <v>20</v>
      </c>
      <c r="D20">
        <f t="shared" si="1"/>
        <v>20</v>
      </c>
      <c r="E20" t="s">
        <v>11</v>
      </c>
      <c r="F20" t="s">
        <v>12</v>
      </c>
      <c r="G20">
        <v>20</v>
      </c>
      <c r="H20">
        <v>20</v>
      </c>
      <c r="I20">
        <v>8</v>
      </c>
      <c r="J20">
        <v>40</v>
      </c>
      <c r="K20">
        <f t="shared" si="2"/>
        <v>20</v>
      </c>
      <c r="L20">
        <f t="shared" si="0"/>
        <v>20</v>
      </c>
      <c r="M20">
        <f t="shared" si="5"/>
        <v>20</v>
      </c>
      <c r="N20">
        <f t="shared" si="3"/>
        <v>5</v>
      </c>
    </row>
    <row r="21" spans="1:14" x14ac:dyDescent="0.25">
      <c r="A21" t="s">
        <v>23</v>
      </c>
      <c r="B21">
        <v>10</v>
      </c>
      <c r="C21">
        <v>11</v>
      </c>
      <c r="D21">
        <f t="shared" si="1"/>
        <v>10.5</v>
      </c>
      <c r="E21" t="s">
        <v>11</v>
      </c>
      <c r="F21" t="s">
        <v>12</v>
      </c>
      <c r="G21">
        <v>10</v>
      </c>
      <c r="H21">
        <v>11</v>
      </c>
      <c r="I21">
        <v>8</v>
      </c>
      <c r="J21">
        <v>40</v>
      </c>
      <c r="K21">
        <f t="shared" si="2"/>
        <v>11</v>
      </c>
      <c r="L21">
        <f t="shared" si="0"/>
        <v>11</v>
      </c>
      <c r="M21">
        <f t="shared" si="5"/>
        <v>12</v>
      </c>
      <c r="N21">
        <f t="shared" si="3"/>
        <v>3</v>
      </c>
    </row>
    <row r="22" spans="1:14" x14ac:dyDescent="0.25">
      <c r="A22" t="s">
        <v>24</v>
      </c>
      <c r="B22">
        <v>8</v>
      </c>
      <c r="C22">
        <v>9</v>
      </c>
      <c r="D22">
        <f t="shared" si="1"/>
        <v>8.5</v>
      </c>
      <c r="E22" t="s">
        <v>11</v>
      </c>
      <c r="F22" t="s">
        <v>12</v>
      </c>
      <c r="G22">
        <v>8</v>
      </c>
      <c r="H22">
        <v>9</v>
      </c>
      <c r="I22">
        <v>34</v>
      </c>
      <c r="J22">
        <v>48</v>
      </c>
      <c r="K22">
        <f t="shared" si="2"/>
        <v>9</v>
      </c>
      <c r="L22">
        <f t="shared" si="0"/>
        <v>9</v>
      </c>
      <c r="M22">
        <f t="shared" si="5"/>
        <v>8</v>
      </c>
      <c r="N22">
        <f t="shared" si="3"/>
        <v>2</v>
      </c>
    </row>
    <row r="23" spans="1:14" x14ac:dyDescent="0.25">
      <c r="A23" t="s">
        <v>81</v>
      </c>
      <c r="B23">
        <v>4.2857142857142856</v>
      </c>
      <c r="C23">
        <v>10.142857142857142</v>
      </c>
      <c r="D23">
        <f t="shared" si="1"/>
        <v>7.2142857142857135</v>
      </c>
      <c r="E23" t="s">
        <v>11</v>
      </c>
      <c r="F23" t="s">
        <v>82</v>
      </c>
      <c r="G23">
        <v>4</v>
      </c>
      <c r="H23">
        <v>11</v>
      </c>
      <c r="I23">
        <v>39</v>
      </c>
      <c r="J23">
        <v>44</v>
      </c>
      <c r="K23">
        <f t="shared" si="2"/>
        <v>7</v>
      </c>
      <c r="L23">
        <f t="shared" si="0"/>
        <v>10</v>
      </c>
      <c r="M23">
        <f t="shared" si="4"/>
        <v>12</v>
      </c>
      <c r="N23">
        <f t="shared" si="3"/>
        <v>3</v>
      </c>
    </row>
    <row r="24" spans="1:14" x14ac:dyDescent="0.25">
      <c r="A24" t="s">
        <v>83</v>
      </c>
      <c r="B24">
        <v>36.571428571428569</v>
      </c>
      <c r="C24">
        <v>46.571428571428569</v>
      </c>
      <c r="D24">
        <f t="shared" si="1"/>
        <v>41.571428571428569</v>
      </c>
      <c r="E24" t="s">
        <v>20</v>
      </c>
      <c r="F24" t="s">
        <v>84</v>
      </c>
      <c r="G24">
        <v>36</v>
      </c>
      <c r="H24">
        <v>47</v>
      </c>
      <c r="I24">
        <v>30</v>
      </c>
      <c r="J24">
        <v>44</v>
      </c>
      <c r="K24">
        <f t="shared" si="2"/>
        <v>42</v>
      </c>
      <c r="L24">
        <f t="shared" si="0"/>
        <v>47</v>
      </c>
      <c r="M24">
        <f>+MROUND(K24,4)</f>
        <v>44</v>
      </c>
      <c r="N24">
        <f t="shared" si="3"/>
        <v>11</v>
      </c>
    </row>
    <row r="25" spans="1:14" x14ac:dyDescent="0.25">
      <c r="A25" t="s">
        <v>85</v>
      </c>
      <c r="B25">
        <v>9.75</v>
      </c>
      <c r="C25">
        <v>6.5714285714285712</v>
      </c>
      <c r="D25">
        <f t="shared" si="1"/>
        <v>8.1607142857142847</v>
      </c>
      <c r="E25" t="s">
        <v>11</v>
      </c>
      <c r="F25" t="s">
        <v>86</v>
      </c>
      <c r="G25">
        <v>9</v>
      </c>
      <c r="H25">
        <v>7</v>
      </c>
      <c r="I25">
        <v>30</v>
      </c>
      <c r="J25">
        <v>35</v>
      </c>
      <c r="K25">
        <f t="shared" si="2"/>
        <v>8</v>
      </c>
      <c r="L25">
        <f t="shared" si="0"/>
        <v>7</v>
      </c>
      <c r="M25">
        <f>+MROUND(L25,4)</f>
        <v>8</v>
      </c>
      <c r="N25">
        <f t="shared" si="3"/>
        <v>2</v>
      </c>
    </row>
    <row r="26" spans="1:14" x14ac:dyDescent="0.25">
      <c r="A26" t="s">
        <v>31</v>
      </c>
      <c r="B26">
        <v>12.857142857142858</v>
      </c>
      <c r="C26">
        <v>17.142857142857142</v>
      </c>
      <c r="D26">
        <f t="shared" si="1"/>
        <v>15</v>
      </c>
      <c r="E26" t="s">
        <v>11</v>
      </c>
      <c r="F26" t="s">
        <v>32</v>
      </c>
      <c r="G26">
        <v>12</v>
      </c>
      <c r="H26">
        <v>18</v>
      </c>
      <c r="I26">
        <v>8</v>
      </c>
      <c r="J26">
        <v>40</v>
      </c>
      <c r="K26">
        <f t="shared" si="2"/>
        <v>15</v>
      </c>
      <c r="L26">
        <f t="shared" si="0"/>
        <v>17</v>
      </c>
      <c r="M26">
        <f t="shared" si="4"/>
        <v>16</v>
      </c>
      <c r="N26">
        <f t="shared" si="3"/>
        <v>4</v>
      </c>
    </row>
    <row r="27" spans="1:14" x14ac:dyDescent="0.25">
      <c r="A27" t="s">
        <v>87</v>
      </c>
      <c r="B27">
        <v>27.142857142857142</v>
      </c>
      <c r="C27">
        <v>31.428571428571427</v>
      </c>
      <c r="D27">
        <f t="shared" si="1"/>
        <v>29.285714285714285</v>
      </c>
      <c r="E27" t="s">
        <v>29</v>
      </c>
      <c r="F27" t="s">
        <v>88</v>
      </c>
      <c r="G27">
        <v>27</v>
      </c>
      <c r="H27">
        <v>32</v>
      </c>
      <c r="I27">
        <v>39</v>
      </c>
      <c r="J27">
        <v>53</v>
      </c>
      <c r="K27">
        <f t="shared" si="2"/>
        <v>29</v>
      </c>
      <c r="L27">
        <f t="shared" si="0"/>
        <v>31</v>
      </c>
      <c r="M27">
        <f>+MROUND(L27,4)</f>
        <v>32</v>
      </c>
      <c r="N27">
        <f t="shared" si="3"/>
        <v>8</v>
      </c>
    </row>
    <row r="28" spans="1:14" x14ac:dyDescent="0.25">
      <c r="A28" t="s">
        <v>33</v>
      </c>
      <c r="B28">
        <v>10</v>
      </c>
      <c r="C28">
        <v>17.142857142857142</v>
      </c>
      <c r="D28">
        <f t="shared" si="1"/>
        <v>13.571428571428571</v>
      </c>
      <c r="E28" t="s">
        <v>11</v>
      </c>
      <c r="F28" t="s">
        <v>12</v>
      </c>
      <c r="G28">
        <v>10</v>
      </c>
      <c r="H28">
        <v>18</v>
      </c>
      <c r="I28">
        <v>26</v>
      </c>
      <c r="J28">
        <v>53</v>
      </c>
      <c r="K28">
        <f t="shared" si="2"/>
        <v>14</v>
      </c>
      <c r="L28">
        <f t="shared" si="0"/>
        <v>17</v>
      </c>
      <c r="M28">
        <f>+MROUND(L28,4)</f>
        <v>16</v>
      </c>
      <c r="N28">
        <f t="shared" si="3"/>
        <v>4</v>
      </c>
    </row>
    <row r="29" spans="1:14" x14ac:dyDescent="0.25">
      <c r="A29" t="s">
        <v>89</v>
      </c>
      <c r="B29">
        <v>40</v>
      </c>
      <c r="C29">
        <v>48</v>
      </c>
      <c r="D29">
        <f t="shared" si="1"/>
        <v>44</v>
      </c>
      <c r="E29" t="s">
        <v>20</v>
      </c>
      <c r="F29" t="s">
        <v>44</v>
      </c>
      <c r="G29">
        <v>40</v>
      </c>
      <c r="H29">
        <v>48</v>
      </c>
      <c r="I29">
        <v>39</v>
      </c>
      <c r="J29">
        <v>44</v>
      </c>
      <c r="K29">
        <f t="shared" si="2"/>
        <v>44</v>
      </c>
      <c r="L29">
        <f t="shared" si="0"/>
        <v>48</v>
      </c>
      <c r="M29">
        <f>+MROUND(K29,4)</f>
        <v>44</v>
      </c>
      <c r="N29">
        <f t="shared" si="3"/>
        <v>11</v>
      </c>
    </row>
    <row r="30" spans="1:14" x14ac:dyDescent="0.25">
      <c r="A30" t="s">
        <v>34</v>
      </c>
      <c r="B30">
        <v>8.5714285714285712</v>
      </c>
      <c r="C30">
        <v>9.2857142857142865</v>
      </c>
      <c r="D30">
        <f t="shared" si="1"/>
        <v>8.9285714285714288</v>
      </c>
      <c r="E30" t="s">
        <v>11</v>
      </c>
      <c r="F30" t="s">
        <v>12</v>
      </c>
      <c r="G30">
        <v>8</v>
      </c>
      <c r="H30">
        <v>10</v>
      </c>
      <c r="I30">
        <v>43</v>
      </c>
      <c r="J30">
        <v>48</v>
      </c>
      <c r="K30">
        <f t="shared" si="2"/>
        <v>9</v>
      </c>
      <c r="L30">
        <f t="shared" si="0"/>
        <v>9</v>
      </c>
      <c r="M30">
        <f>+MROUND(L30,4)</f>
        <v>8</v>
      </c>
      <c r="N30">
        <f t="shared" si="3"/>
        <v>2</v>
      </c>
    </row>
    <row r="31" spans="1:14" x14ac:dyDescent="0.25">
      <c r="A31" t="s">
        <v>35</v>
      </c>
      <c r="B31">
        <v>52.5</v>
      </c>
      <c r="C31">
        <v>56</v>
      </c>
      <c r="D31">
        <f t="shared" si="1"/>
        <v>54.25</v>
      </c>
      <c r="E31" t="s">
        <v>20</v>
      </c>
      <c r="F31" t="s">
        <v>36</v>
      </c>
      <c r="G31">
        <v>52</v>
      </c>
      <c r="H31">
        <v>56</v>
      </c>
      <c r="I31">
        <v>30</v>
      </c>
      <c r="J31">
        <v>48</v>
      </c>
      <c r="K31">
        <f t="shared" si="2"/>
        <v>54</v>
      </c>
      <c r="L31">
        <f t="shared" si="0"/>
        <v>56</v>
      </c>
      <c r="M31">
        <f>+MROUND(L31,4)</f>
        <v>56</v>
      </c>
      <c r="N31">
        <f t="shared" si="3"/>
        <v>14</v>
      </c>
    </row>
    <row r="32" spans="1:14" x14ac:dyDescent="0.25">
      <c r="A32" t="s">
        <v>90</v>
      </c>
      <c r="B32">
        <v>10</v>
      </c>
      <c r="C32">
        <v>12</v>
      </c>
      <c r="D32">
        <f t="shared" si="1"/>
        <v>11</v>
      </c>
      <c r="E32" t="s">
        <v>29</v>
      </c>
      <c r="F32" t="s">
        <v>30</v>
      </c>
      <c r="G32">
        <v>10</v>
      </c>
      <c r="H32">
        <v>12</v>
      </c>
      <c r="I32">
        <v>17</v>
      </c>
      <c r="J32">
        <v>53</v>
      </c>
      <c r="K32">
        <f t="shared" si="2"/>
        <v>11</v>
      </c>
      <c r="L32">
        <f t="shared" si="0"/>
        <v>12</v>
      </c>
      <c r="M32">
        <f t="shared" si="4"/>
        <v>12</v>
      </c>
      <c r="N32">
        <f t="shared" si="3"/>
        <v>3</v>
      </c>
    </row>
    <row r="33" spans="1:14" x14ac:dyDescent="0.25">
      <c r="A33" t="s">
        <v>28</v>
      </c>
      <c r="B33">
        <v>10</v>
      </c>
      <c r="C33">
        <v>12</v>
      </c>
      <c r="D33">
        <f t="shared" si="1"/>
        <v>11</v>
      </c>
      <c r="E33" t="s">
        <v>29</v>
      </c>
      <c r="F33" t="s">
        <v>30</v>
      </c>
      <c r="G33">
        <v>10</v>
      </c>
      <c r="H33">
        <v>12</v>
      </c>
      <c r="I33">
        <v>17</v>
      </c>
      <c r="J33">
        <v>53</v>
      </c>
      <c r="K33">
        <f t="shared" si="2"/>
        <v>11</v>
      </c>
      <c r="L33">
        <f t="shared" si="0"/>
        <v>12</v>
      </c>
      <c r="M33">
        <f t="shared" si="4"/>
        <v>12</v>
      </c>
      <c r="N33">
        <f t="shared" si="3"/>
        <v>3</v>
      </c>
    </row>
    <row r="34" spans="1:14" x14ac:dyDescent="0.25">
      <c r="A34" t="s">
        <v>37</v>
      </c>
      <c r="B34">
        <v>25</v>
      </c>
      <c r="C34">
        <v>26</v>
      </c>
      <c r="D34">
        <f t="shared" si="1"/>
        <v>25.5</v>
      </c>
      <c r="E34" t="s">
        <v>20</v>
      </c>
      <c r="F34" t="s">
        <v>38</v>
      </c>
      <c r="G34">
        <v>25</v>
      </c>
      <c r="H34">
        <v>26</v>
      </c>
      <c r="I34">
        <v>26</v>
      </c>
      <c r="J34">
        <v>44</v>
      </c>
      <c r="K34">
        <f t="shared" si="2"/>
        <v>26</v>
      </c>
      <c r="L34">
        <f t="shared" si="0"/>
        <v>26</v>
      </c>
      <c r="M34">
        <f t="shared" si="4"/>
        <v>28</v>
      </c>
      <c r="N34">
        <f t="shared" si="3"/>
        <v>7</v>
      </c>
    </row>
    <row r="35" spans="1:14" x14ac:dyDescent="0.25">
      <c r="A35" t="s">
        <v>91</v>
      </c>
      <c r="B35">
        <v>12</v>
      </c>
      <c r="C35">
        <v>13</v>
      </c>
      <c r="D35">
        <f t="shared" si="1"/>
        <v>12.5</v>
      </c>
      <c r="E35" t="s">
        <v>11</v>
      </c>
      <c r="F35" t="s">
        <v>12</v>
      </c>
      <c r="G35">
        <v>12</v>
      </c>
      <c r="H35">
        <v>13</v>
      </c>
      <c r="I35">
        <v>34</v>
      </c>
      <c r="J35">
        <v>48</v>
      </c>
      <c r="K35">
        <f t="shared" si="2"/>
        <v>13</v>
      </c>
      <c r="L35">
        <f t="shared" si="0"/>
        <v>13</v>
      </c>
      <c r="M35" s="22">
        <f>+MROUND(L35,4)</f>
        <v>12</v>
      </c>
      <c r="N35">
        <f t="shared" si="3"/>
        <v>3</v>
      </c>
    </row>
    <row r="36" spans="1:14" x14ac:dyDescent="0.25">
      <c r="A36" t="s">
        <v>92</v>
      </c>
      <c r="B36">
        <v>10.714285714285714</v>
      </c>
      <c r="C36">
        <v>15.714285714285714</v>
      </c>
      <c r="D36">
        <f t="shared" si="1"/>
        <v>13.214285714285714</v>
      </c>
      <c r="E36" t="s">
        <v>29</v>
      </c>
      <c r="F36" t="s">
        <v>93</v>
      </c>
      <c r="G36">
        <v>10</v>
      </c>
      <c r="H36">
        <v>16</v>
      </c>
      <c r="I36">
        <v>4</v>
      </c>
      <c r="J36">
        <v>40</v>
      </c>
      <c r="K36">
        <f t="shared" si="2"/>
        <v>13</v>
      </c>
      <c r="L36">
        <f t="shared" si="0"/>
        <v>16</v>
      </c>
      <c r="M36">
        <f t="shared" si="4"/>
        <v>16</v>
      </c>
      <c r="N36">
        <f t="shared" si="3"/>
        <v>4</v>
      </c>
    </row>
    <row r="37" spans="1:14" x14ac:dyDescent="0.25">
      <c r="A37" t="s">
        <v>39</v>
      </c>
      <c r="B37">
        <v>24</v>
      </c>
      <c r="C37">
        <v>32</v>
      </c>
      <c r="D37">
        <f t="shared" si="1"/>
        <v>28</v>
      </c>
      <c r="E37" t="s">
        <v>20</v>
      </c>
      <c r="F37" t="s">
        <v>40</v>
      </c>
      <c r="G37">
        <v>24</v>
      </c>
      <c r="H37">
        <v>32</v>
      </c>
      <c r="I37">
        <v>4</v>
      </c>
      <c r="J37">
        <v>22</v>
      </c>
      <c r="K37">
        <f t="shared" si="2"/>
        <v>28</v>
      </c>
      <c r="L37">
        <f t="shared" si="0"/>
        <v>32</v>
      </c>
      <c r="M37">
        <f>+MROUND(K37,4)</f>
        <v>28</v>
      </c>
      <c r="N37">
        <f t="shared" si="3"/>
        <v>7</v>
      </c>
    </row>
    <row r="38" spans="1:14" x14ac:dyDescent="0.25">
      <c r="A38" t="s">
        <v>94</v>
      </c>
      <c r="B38">
        <v>24</v>
      </c>
      <c r="C38">
        <v>32</v>
      </c>
      <c r="D38">
        <f t="shared" si="1"/>
        <v>28</v>
      </c>
      <c r="E38" t="s">
        <v>20</v>
      </c>
      <c r="F38" t="s">
        <v>40</v>
      </c>
      <c r="G38">
        <v>24</v>
      </c>
      <c r="H38">
        <v>32</v>
      </c>
      <c r="I38">
        <v>26</v>
      </c>
      <c r="J38">
        <v>44</v>
      </c>
      <c r="K38">
        <f t="shared" si="2"/>
        <v>28</v>
      </c>
      <c r="L38">
        <f t="shared" si="0"/>
        <v>32</v>
      </c>
      <c r="M38">
        <f>+MROUND(K38,4)</f>
        <v>28</v>
      </c>
      <c r="N38">
        <f t="shared" si="3"/>
        <v>7</v>
      </c>
    </row>
    <row r="39" spans="1:14" x14ac:dyDescent="0.25">
      <c r="A39" t="s">
        <v>41</v>
      </c>
      <c r="B39">
        <v>17.142857142857142</v>
      </c>
      <c r="C39">
        <v>21.428571428571427</v>
      </c>
      <c r="D39">
        <f t="shared" si="1"/>
        <v>19.285714285714285</v>
      </c>
      <c r="E39" t="s">
        <v>16</v>
      </c>
      <c r="F39" t="s">
        <v>42</v>
      </c>
      <c r="G39">
        <v>17</v>
      </c>
      <c r="H39">
        <v>22</v>
      </c>
      <c r="I39">
        <v>1</v>
      </c>
      <c r="J39">
        <v>48</v>
      </c>
      <c r="K39">
        <f t="shared" si="2"/>
        <v>19</v>
      </c>
      <c r="L39">
        <f t="shared" si="0"/>
        <v>21</v>
      </c>
      <c r="M39">
        <f>+MROUND(K39,4)</f>
        <v>20</v>
      </c>
      <c r="N39">
        <f t="shared" si="3"/>
        <v>5</v>
      </c>
    </row>
    <row r="40" spans="1:14" x14ac:dyDescent="0.25">
      <c r="A40" t="s">
        <v>95</v>
      </c>
      <c r="B40">
        <v>20</v>
      </c>
      <c r="C40">
        <v>32</v>
      </c>
      <c r="D40">
        <f t="shared" si="1"/>
        <v>26</v>
      </c>
      <c r="E40" t="s">
        <v>16</v>
      </c>
      <c r="F40" t="s">
        <v>96</v>
      </c>
      <c r="G40">
        <v>20</v>
      </c>
      <c r="H40">
        <v>32</v>
      </c>
      <c r="I40">
        <v>34</v>
      </c>
      <c r="J40">
        <v>48</v>
      </c>
      <c r="K40">
        <f t="shared" si="2"/>
        <v>26</v>
      </c>
      <c r="L40">
        <f t="shared" si="0"/>
        <v>32</v>
      </c>
      <c r="M40">
        <f t="shared" si="4"/>
        <v>32</v>
      </c>
      <c r="N40">
        <f t="shared" si="3"/>
        <v>8</v>
      </c>
    </row>
    <row r="41" spans="1:14" x14ac:dyDescent="0.25">
      <c r="A41" t="s">
        <v>43</v>
      </c>
      <c r="B41">
        <v>40</v>
      </c>
      <c r="C41">
        <v>48</v>
      </c>
      <c r="D41">
        <f t="shared" si="1"/>
        <v>44</v>
      </c>
      <c r="E41" t="s">
        <v>20</v>
      </c>
      <c r="F41" t="s">
        <v>44</v>
      </c>
      <c r="G41">
        <v>40</v>
      </c>
      <c r="H41">
        <v>48</v>
      </c>
      <c r="I41">
        <v>17</v>
      </c>
      <c r="J41">
        <v>35</v>
      </c>
      <c r="K41">
        <f t="shared" si="2"/>
        <v>44</v>
      </c>
      <c r="L41">
        <f t="shared" si="0"/>
        <v>48</v>
      </c>
      <c r="M41">
        <f>+MROUND(K41,4)</f>
        <v>44</v>
      </c>
      <c r="N41">
        <f t="shared" si="3"/>
        <v>11</v>
      </c>
    </row>
    <row r="42" spans="1:14" x14ac:dyDescent="0.25">
      <c r="A42" t="s">
        <v>97</v>
      </c>
      <c r="B42">
        <v>6</v>
      </c>
      <c r="C42">
        <v>7</v>
      </c>
      <c r="D42">
        <f t="shared" si="1"/>
        <v>6.5</v>
      </c>
      <c r="E42" t="s">
        <v>11</v>
      </c>
      <c r="F42" t="s">
        <v>12</v>
      </c>
      <c r="G42">
        <v>6</v>
      </c>
      <c r="H42">
        <v>7</v>
      </c>
      <c r="I42">
        <v>26</v>
      </c>
      <c r="J42">
        <v>44</v>
      </c>
      <c r="K42">
        <f t="shared" si="2"/>
        <v>7</v>
      </c>
      <c r="L42">
        <f t="shared" si="0"/>
        <v>7</v>
      </c>
      <c r="M42">
        <f>+MROUND(L42,4)</f>
        <v>8</v>
      </c>
      <c r="N42">
        <f t="shared" si="3"/>
        <v>2</v>
      </c>
    </row>
    <row r="43" spans="1:14" x14ac:dyDescent="0.25">
      <c r="A43" t="s">
        <v>46</v>
      </c>
      <c r="B43">
        <v>12</v>
      </c>
      <c r="C43">
        <v>14</v>
      </c>
      <c r="D43">
        <f t="shared" si="1"/>
        <v>13</v>
      </c>
      <c r="E43" t="s">
        <v>11</v>
      </c>
      <c r="F43" t="s">
        <v>12</v>
      </c>
      <c r="G43">
        <v>12</v>
      </c>
      <c r="H43">
        <v>14</v>
      </c>
      <c r="I43">
        <v>13</v>
      </c>
      <c r="J43">
        <v>53</v>
      </c>
      <c r="K43">
        <f t="shared" si="2"/>
        <v>13</v>
      </c>
      <c r="L43">
        <f t="shared" si="0"/>
        <v>14</v>
      </c>
      <c r="M43">
        <f>+MROUND(L43,4)</f>
        <v>16</v>
      </c>
      <c r="N43">
        <f t="shared" si="3"/>
        <v>4</v>
      </c>
    </row>
    <row r="44" spans="1:14" x14ac:dyDescent="0.25">
      <c r="A44" t="s">
        <v>47</v>
      </c>
      <c r="B44">
        <v>4</v>
      </c>
      <c r="C44">
        <v>5</v>
      </c>
      <c r="D44">
        <f t="shared" si="1"/>
        <v>4.5</v>
      </c>
      <c r="E44" t="s">
        <v>11</v>
      </c>
      <c r="F44" t="s">
        <v>12</v>
      </c>
      <c r="G44">
        <v>4</v>
      </c>
      <c r="H44">
        <v>5</v>
      </c>
      <c r="I44">
        <v>26</v>
      </c>
      <c r="J44">
        <v>48</v>
      </c>
      <c r="K44">
        <f t="shared" si="2"/>
        <v>5</v>
      </c>
      <c r="L44">
        <f t="shared" si="0"/>
        <v>5</v>
      </c>
      <c r="M44">
        <f>+MROUND(L44,4)</f>
        <v>4</v>
      </c>
      <c r="N44">
        <f t="shared" si="3"/>
        <v>1</v>
      </c>
    </row>
    <row r="45" spans="1:14" x14ac:dyDescent="0.25">
      <c r="A45" t="s">
        <v>48</v>
      </c>
      <c r="B45">
        <v>60</v>
      </c>
      <c r="C45">
        <v>96</v>
      </c>
      <c r="D45">
        <f t="shared" si="1"/>
        <v>78</v>
      </c>
      <c r="E45" t="s">
        <v>20</v>
      </c>
      <c r="F45" t="s">
        <v>49</v>
      </c>
      <c r="G45">
        <v>60</v>
      </c>
      <c r="H45">
        <v>96</v>
      </c>
      <c r="I45">
        <v>26</v>
      </c>
      <c r="J45">
        <v>8</v>
      </c>
      <c r="K45">
        <f t="shared" si="2"/>
        <v>78</v>
      </c>
      <c r="L45">
        <f t="shared" si="0"/>
        <v>96</v>
      </c>
      <c r="M45">
        <f>+MROUND(K45,4)</f>
        <v>80</v>
      </c>
      <c r="N45">
        <f t="shared" si="3"/>
        <v>20</v>
      </c>
    </row>
    <row r="46" spans="1:14" x14ac:dyDescent="0.25">
      <c r="A46" t="s">
        <v>98</v>
      </c>
      <c r="B46">
        <v>40</v>
      </c>
      <c r="C46">
        <v>72</v>
      </c>
      <c r="D46">
        <f t="shared" si="1"/>
        <v>56</v>
      </c>
      <c r="E46" t="s">
        <v>20</v>
      </c>
      <c r="F46" t="s">
        <v>21</v>
      </c>
      <c r="G46">
        <v>40</v>
      </c>
      <c r="H46">
        <v>72</v>
      </c>
      <c r="I46">
        <v>26</v>
      </c>
      <c r="J46">
        <v>31</v>
      </c>
      <c r="K46">
        <f t="shared" si="2"/>
        <v>56</v>
      </c>
      <c r="L46">
        <f t="shared" si="0"/>
        <v>72</v>
      </c>
      <c r="M46">
        <f>+MROUND(K46,4)</f>
        <v>56</v>
      </c>
      <c r="N46">
        <f t="shared" si="3"/>
        <v>14</v>
      </c>
    </row>
    <row r="47" spans="1:14" x14ac:dyDescent="0.25">
      <c r="A47" t="s">
        <v>50</v>
      </c>
      <c r="B47">
        <v>40</v>
      </c>
      <c r="C47">
        <v>72</v>
      </c>
      <c r="D47">
        <f t="shared" si="1"/>
        <v>56</v>
      </c>
      <c r="E47" t="s">
        <v>20</v>
      </c>
      <c r="F47" t="s">
        <v>21</v>
      </c>
      <c r="G47">
        <v>40</v>
      </c>
      <c r="H47">
        <v>72</v>
      </c>
      <c r="I47">
        <v>17</v>
      </c>
      <c r="J47">
        <v>32</v>
      </c>
      <c r="K47">
        <f t="shared" si="2"/>
        <v>56</v>
      </c>
      <c r="L47">
        <f t="shared" si="0"/>
        <v>72</v>
      </c>
      <c r="M47">
        <f>+MROUND(K47,4)</f>
        <v>56</v>
      </c>
      <c r="N47">
        <f t="shared" si="3"/>
        <v>14</v>
      </c>
    </row>
    <row r="48" spans="1:14" x14ac:dyDescent="0.25">
      <c r="A48" t="s">
        <v>99</v>
      </c>
      <c r="B48">
        <v>12.857142857142858</v>
      </c>
      <c r="C48">
        <v>17.142857142857142</v>
      </c>
      <c r="D48">
        <f t="shared" si="1"/>
        <v>15</v>
      </c>
      <c r="E48" t="s">
        <v>29</v>
      </c>
      <c r="F48" t="s">
        <v>100</v>
      </c>
      <c r="G48">
        <v>12</v>
      </c>
      <c r="H48">
        <v>18</v>
      </c>
      <c r="I48">
        <v>8</v>
      </c>
      <c r="J48">
        <v>14</v>
      </c>
      <c r="K48">
        <f t="shared" si="2"/>
        <v>15</v>
      </c>
      <c r="L48">
        <f t="shared" si="0"/>
        <v>17</v>
      </c>
      <c r="M48">
        <f>+MROUND(L48,4)</f>
        <v>16</v>
      </c>
      <c r="N48">
        <f t="shared" si="3"/>
        <v>4</v>
      </c>
    </row>
    <row r="49" spans="1:43" x14ac:dyDescent="0.25">
      <c r="A49" t="s">
        <v>101</v>
      </c>
      <c r="B49">
        <v>7.4285714285714288</v>
      </c>
      <c r="C49">
        <v>10</v>
      </c>
      <c r="D49">
        <f t="shared" si="1"/>
        <v>8.7142857142857153</v>
      </c>
      <c r="E49" t="s">
        <v>11</v>
      </c>
      <c r="F49" t="s">
        <v>102</v>
      </c>
      <c r="G49">
        <v>7</v>
      </c>
      <c r="H49">
        <v>10</v>
      </c>
      <c r="I49">
        <v>39</v>
      </c>
      <c r="J49">
        <v>44</v>
      </c>
      <c r="K49">
        <f t="shared" si="2"/>
        <v>9</v>
      </c>
      <c r="L49">
        <f t="shared" si="0"/>
        <v>10</v>
      </c>
      <c r="M49">
        <f>+MROUND(K49,4)</f>
        <v>8</v>
      </c>
      <c r="N49">
        <f t="shared" si="3"/>
        <v>2</v>
      </c>
    </row>
    <row r="50" spans="1:43" x14ac:dyDescent="0.25">
      <c r="A50" t="s">
        <v>51</v>
      </c>
      <c r="B50">
        <f>63/7</f>
        <v>9</v>
      </c>
      <c r="C50">
        <f>88/7</f>
        <v>12.571428571428571</v>
      </c>
      <c r="D50">
        <f t="shared" si="1"/>
        <v>10.785714285714285</v>
      </c>
      <c r="E50" t="s">
        <v>11</v>
      </c>
      <c r="F50" t="s">
        <v>52</v>
      </c>
      <c r="G50">
        <v>63</v>
      </c>
      <c r="H50">
        <v>88</v>
      </c>
      <c r="I50">
        <v>39</v>
      </c>
      <c r="J50">
        <v>16</v>
      </c>
      <c r="K50">
        <f t="shared" si="2"/>
        <v>11</v>
      </c>
      <c r="L50">
        <f t="shared" si="0"/>
        <v>13</v>
      </c>
      <c r="M50">
        <f>+MROUND(K50,4)</f>
        <v>12</v>
      </c>
      <c r="N50">
        <f t="shared" si="3"/>
        <v>3</v>
      </c>
    </row>
    <row r="51" spans="1:43" x14ac:dyDescent="0.25">
      <c r="A51" t="s">
        <v>45</v>
      </c>
      <c r="B51">
        <v>12</v>
      </c>
      <c r="C51">
        <v>13</v>
      </c>
      <c r="D51">
        <f t="shared" si="1"/>
        <v>12.5</v>
      </c>
      <c r="E51" t="s">
        <v>11</v>
      </c>
      <c r="F51" t="s">
        <v>12</v>
      </c>
      <c r="G51">
        <v>12</v>
      </c>
      <c r="H51">
        <v>13</v>
      </c>
      <c r="I51">
        <v>4</v>
      </c>
      <c r="J51">
        <v>48</v>
      </c>
      <c r="K51">
        <f t="shared" si="2"/>
        <v>13</v>
      </c>
      <c r="L51">
        <f t="shared" si="0"/>
        <v>13</v>
      </c>
      <c r="M51">
        <f>+MROUND(L51,4)</f>
        <v>12</v>
      </c>
      <c r="N51">
        <f t="shared" si="3"/>
        <v>3</v>
      </c>
    </row>
    <row r="52" spans="1:43" x14ac:dyDescent="0.25">
      <c r="A52" t="s">
        <v>103</v>
      </c>
      <c r="B52">
        <v>12.857142857142858</v>
      </c>
      <c r="C52">
        <v>27.857142857142858</v>
      </c>
      <c r="D52">
        <f t="shared" si="1"/>
        <v>20.357142857142858</v>
      </c>
      <c r="E52" t="s">
        <v>29</v>
      </c>
      <c r="F52" t="s">
        <v>104</v>
      </c>
      <c r="G52">
        <v>12</v>
      </c>
      <c r="H52">
        <v>28</v>
      </c>
      <c r="I52">
        <v>34</v>
      </c>
      <c r="J52">
        <v>48</v>
      </c>
      <c r="K52">
        <f t="shared" si="2"/>
        <v>20</v>
      </c>
      <c r="L52">
        <f t="shared" si="0"/>
        <v>28</v>
      </c>
      <c r="M52">
        <f>+MROUND(K52,4)</f>
        <v>20</v>
      </c>
      <c r="N52">
        <f t="shared" si="3"/>
        <v>5</v>
      </c>
    </row>
    <row r="53" spans="1:43" x14ac:dyDescent="0.25">
      <c r="A53" t="s">
        <v>53</v>
      </c>
      <c r="B53">
        <v>14.285714285714286</v>
      </c>
      <c r="C53">
        <v>21.428571428571427</v>
      </c>
      <c r="D53">
        <f t="shared" si="1"/>
        <v>17.857142857142858</v>
      </c>
      <c r="E53" t="s">
        <v>11</v>
      </c>
      <c r="F53" t="s">
        <v>12</v>
      </c>
      <c r="G53">
        <v>14</v>
      </c>
      <c r="H53">
        <v>22</v>
      </c>
      <c r="I53">
        <v>4</v>
      </c>
      <c r="J53">
        <v>44</v>
      </c>
      <c r="K53">
        <f t="shared" si="2"/>
        <v>18</v>
      </c>
      <c r="L53">
        <f t="shared" si="0"/>
        <v>21</v>
      </c>
      <c r="M53">
        <f>+MROUND(K53,4)</f>
        <v>20</v>
      </c>
      <c r="N53">
        <f t="shared" si="3"/>
        <v>5</v>
      </c>
    </row>
    <row r="54" spans="1:43" x14ac:dyDescent="0.25">
      <c r="A54" t="s">
        <v>105</v>
      </c>
      <c r="B54">
        <v>13.094285714285714</v>
      </c>
      <c r="C54">
        <v>17.678571428571427</v>
      </c>
      <c r="D54">
        <f t="shared" si="1"/>
        <v>15.386428571428571</v>
      </c>
      <c r="E54" t="s">
        <v>29</v>
      </c>
      <c r="F54" t="s">
        <v>106</v>
      </c>
      <c r="G54">
        <v>13</v>
      </c>
      <c r="H54">
        <v>18</v>
      </c>
      <c r="I54">
        <v>4</v>
      </c>
      <c r="J54">
        <v>40</v>
      </c>
      <c r="K54">
        <f t="shared" si="2"/>
        <v>15</v>
      </c>
      <c r="L54">
        <f t="shared" si="0"/>
        <v>18</v>
      </c>
      <c r="M54">
        <f>+MROUND(L54,4)</f>
        <v>20</v>
      </c>
      <c r="N54">
        <f t="shared" si="3"/>
        <v>5</v>
      </c>
    </row>
    <row r="55" spans="1:43" x14ac:dyDescent="0.25">
      <c r="A55" t="s">
        <v>54</v>
      </c>
      <c r="B55">
        <v>32</v>
      </c>
      <c r="C55">
        <v>96</v>
      </c>
      <c r="D55">
        <f t="shared" si="1"/>
        <v>64</v>
      </c>
      <c r="E55" t="s">
        <v>16</v>
      </c>
      <c r="F55" t="s">
        <v>55</v>
      </c>
      <c r="G55">
        <v>32</v>
      </c>
      <c r="H55">
        <v>96</v>
      </c>
      <c r="I55">
        <v>4</v>
      </c>
      <c r="J55">
        <v>8</v>
      </c>
      <c r="K55">
        <f t="shared" si="2"/>
        <v>64</v>
      </c>
      <c r="L55">
        <f t="shared" si="0"/>
        <v>96</v>
      </c>
      <c r="M55">
        <f>+MROUND(K55,4)</f>
        <v>64</v>
      </c>
      <c r="N55">
        <f t="shared" si="3"/>
        <v>16</v>
      </c>
    </row>
    <row r="56" spans="1:43" x14ac:dyDescent="0.25">
      <c r="A56" t="s">
        <v>107</v>
      </c>
      <c r="B56">
        <v>7.4285714285714288</v>
      </c>
      <c r="C56">
        <v>10.714285714285714</v>
      </c>
      <c r="D56">
        <f t="shared" si="1"/>
        <v>9.0714285714285712</v>
      </c>
      <c r="E56" t="s">
        <v>11</v>
      </c>
      <c r="F56" t="s">
        <v>108</v>
      </c>
      <c r="G56">
        <v>7</v>
      </c>
      <c r="H56">
        <v>11</v>
      </c>
      <c r="I56">
        <v>43</v>
      </c>
      <c r="J56">
        <v>48</v>
      </c>
      <c r="K56">
        <f t="shared" si="2"/>
        <v>9</v>
      </c>
      <c r="L56">
        <f t="shared" si="0"/>
        <v>11</v>
      </c>
      <c r="M56">
        <f>+MROUND(L56,4)</f>
        <v>12</v>
      </c>
      <c r="N56">
        <f t="shared" si="3"/>
        <v>3</v>
      </c>
    </row>
    <row r="58" spans="1:43" x14ac:dyDescent="0.25">
      <c r="C58">
        <v>4.3499999999999996</v>
      </c>
      <c r="D58">
        <v>8.6999999999999993</v>
      </c>
      <c r="E58">
        <v>13.049999999999999</v>
      </c>
      <c r="F58">
        <v>17.399999999999999</v>
      </c>
      <c r="G58">
        <v>21.75</v>
      </c>
      <c r="H58">
        <v>26.099999999999998</v>
      </c>
      <c r="I58">
        <v>30.449999999999996</v>
      </c>
      <c r="J58">
        <v>34.799999999999997</v>
      </c>
      <c r="K58">
        <v>39.15</v>
      </c>
      <c r="L58">
        <v>43.5</v>
      </c>
      <c r="M58">
        <v>47.849999999999994</v>
      </c>
      <c r="N58">
        <v>52.199999999999996</v>
      </c>
    </row>
    <row r="59" spans="1:43" x14ac:dyDescent="0.25">
      <c r="C59">
        <v>1</v>
      </c>
      <c r="D59">
        <v>2</v>
      </c>
      <c r="E59">
        <v>3</v>
      </c>
      <c r="F59">
        <v>4</v>
      </c>
      <c r="G59">
        <v>5</v>
      </c>
      <c r="H59">
        <v>6</v>
      </c>
      <c r="I59">
        <v>7</v>
      </c>
      <c r="J59">
        <v>8</v>
      </c>
      <c r="K59">
        <v>9</v>
      </c>
      <c r="L59">
        <v>10</v>
      </c>
      <c r="M59">
        <v>11</v>
      </c>
      <c r="N59">
        <v>12</v>
      </c>
      <c r="AM59" t="s">
        <v>57</v>
      </c>
      <c r="AN59" t="s">
        <v>109</v>
      </c>
      <c r="AO59" t="s">
        <v>110</v>
      </c>
      <c r="AP59" t="s">
        <v>111</v>
      </c>
      <c r="AQ59" t="s">
        <v>112</v>
      </c>
    </row>
    <row r="60" spans="1:43" x14ac:dyDescent="0.25">
      <c r="A60" t="s">
        <v>59</v>
      </c>
      <c r="L60">
        <v>3</v>
      </c>
      <c r="X60" t="s">
        <v>113</v>
      </c>
      <c r="Y60" t="s">
        <v>59</v>
      </c>
      <c r="Z60" t="s">
        <v>114</v>
      </c>
      <c r="AA60" t="s">
        <v>114</v>
      </c>
      <c r="AB60" t="s">
        <v>114</v>
      </c>
      <c r="AC60" t="s">
        <v>114</v>
      </c>
      <c r="AD60" t="s">
        <v>114</v>
      </c>
      <c r="AE60" t="s">
        <v>114</v>
      </c>
      <c r="AF60" t="s">
        <v>114</v>
      </c>
      <c r="AG60" t="s">
        <v>114</v>
      </c>
      <c r="AH60" t="s">
        <v>114</v>
      </c>
      <c r="AI60">
        <v>43.5</v>
      </c>
      <c r="AJ60" t="s">
        <v>114</v>
      </c>
      <c r="AK60" t="s">
        <v>114</v>
      </c>
      <c r="AM60">
        <v>39</v>
      </c>
      <c r="AN60">
        <v>44</v>
      </c>
      <c r="AO60">
        <v>54</v>
      </c>
      <c r="AP60" t="b">
        <v>0</v>
      </c>
      <c r="AQ60">
        <v>44</v>
      </c>
    </row>
    <row r="61" spans="1:43" x14ac:dyDescent="0.25">
      <c r="A61" t="s">
        <v>10</v>
      </c>
      <c r="K61">
        <v>7</v>
      </c>
      <c r="L61">
        <v>50</v>
      </c>
      <c r="M61">
        <v>8</v>
      </c>
      <c r="N61">
        <v>1</v>
      </c>
      <c r="Y61" t="s">
        <v>10</v>
      </c>
      <c r="Z61" t="s">
        <v>114</v>
      </c>
      <c r="AA61" t="s">
        <v>114</v>
      </c>
      <c r="AB61" t="s">
        <v>114</v>
      </c>
      <c r="AC61" t="s">
        <v>114</v>
      </c>
      <c r="AD61" t="s">
        <v>114</v>
      </c>
      <c r="AE61" t="s">
        <v>114</v>
      </c>
      <c r="AF61" t="s">
        <v>114</v>
      </c>
      <c r="AG61" t="s">
        <v>114</v>
      </c>
      <c r="AH61">
        <v>39.15</v>
      </c>
      <c r="AI61">
        <v>43.5</v>
      </c>
      <c r="AJ61">
        <v>47.849999999999994</v>
      </c>
      <c r="AK61">
        <v>52.199999999999996</v>
      </c>
      <c r="AM61">
        <v>34</v>
      </c>
      <c r="AN61">
        <v>53</v>
      </c>
      <c r="AO61">
        <v>68</v>
      </c>
      <c r="AP61" t="b">
        <v>0</v>
      </c>
      <c r="AQ61">
        <v>53</v>
      </c>
    </row>
    <row r="62" spans="1:43" x14ac:dyDescent="0.25">
      <c r="A62" t="s">
        <v>60</v>
      </c>
      <c r="K62">
        <v>2</v>
      </c>
      <c r="L62">
        <v>2</v>
      </c>
      <c r="Y62" t="s">
        <v>60</v>
      </c>
      <c r="Z62" t="s">
        <v>114</v>
      </c>
      <c r="AA62" t="s">
        <v>114</v>
      </c>
      <c r="AB62" t="s">
        <v>114</v>
      </c>
      <c r="AC62" t="s">
        <v>114</v>
      </c>
      <c r="AD62" t="s">
        <v>114</v>
      </c>
      <c r="AE62" t="s">
        <v>114</v>
      </c>
      <c r="AF62" t="s">
        <v>114</v>
      </c>
      <c r="AG62" t="s">
        <v>114</v>
      </c>
      <c r="AH62">
        <v>39.15</v>
      </c>
      <c r="AI62">
        <v>43.5</v>
      </c>
      <c r="AJ62" t="s">
        <v>114</v>
      </c>
      <c r="AK62" t="s">
        <v>114</v>
      </c>
      <c r="AM62">
        <v>34</v>
      </c>
      <c r="AN62">
        <v>44</v>
      </c>
      <c r="AO62">
        <v>49</v>
      </c>
      <c r="AP62" t="b">
        <v>0</v>
      </c>
      <c r="AQ62">
        <v>44</v>
      </c>
    </row>
    <row r="63" spans="1:43" x14ac:dyDescent="0.25">
      <c r="A63" t="s">
        <v>61</v>
      </c>
      <c r="L63">
        <v>4</v>
      </c>
      <c r="Y63" t="s">
        <v>61</v>
      </c>
      <c r="Z63" t="s">
        <v>114</v>
      </c>
      <c r="AA63" t="s">
        <v>114</v>
      </c>
      <c r="AB63" t="s">
        <v>114</v>
      </c>
      <c r="AC63" t="s">
        <v>114</v>
      </c>
      <c r="AD63" t="s">
        <v>114</v>
      </c>
      <c r="AE63" t="s">
        <v>114</v>
      </c>
      <c r="AF63" t="s">
        <v>114</v>
      </c>
      <c r="AG63" t="s">
        <v>114</v>
      </c>
      <c r="AH63" t="s">
        <v>114</v>
      </c>
      <c r="AI63">
        <v>43.5</v>
      </c>
      <c r="AJ63" t="s">
        <v>114</v>
      </c>
      <c r="AK63" t="s">
        <v>114</v>
      </c>
      <c r="AM63">
        <v>39</v>
      </c>
      <c r="AN63">
        <v>44</v>
      </c>
      <c r="AO63">
        <v>63</v>
      </c>
      <c r="AP63" t="b">
        <v>0</v>
      </c>
      <c r="AQ63">
        <v>44</v>
      </c>
    </row>
    <row r="64" spans="1:43" x14ac:dyDescent="0.25">
      <c r="A64" t="s">
        <v>13</v>
      </c>
      <c r="F64">
        <v>2</v>
      </c>
      <c r="Y64" t="s">
        <v>115</v>
      </c>
      <c r="Z64" t="s">
        <v>114</v>
      </c>
      <c r="AA64" t="s">
        <v>114</v>
      </c>
      <c r="AB64" t="s">
        <v>114</v>
      </c>
      <c r="AC64">
        <v>17.399999999999999</v>
      </c>
      <c r="AD64" t="s">
        <v>114</v>
      </c>
      <c r="AE64" t="s">
        <v>114</v>
      </c>
      <c r="AF64" t="s">
        <v>114</v>
      </c>
      <c r="AG64" t="s">
        <v>114</v>
      </c>
      <c r="AH64" t="s">
        <v>114</v>
      </c>
      <c r="AI64" t="s">
        <v>114</v>
      </c>
      <c r="AJ64" t="s">
        <v>114</v>
      </c>
      <c r="AK64" t="s">
        <v>114</v>
      </c>
      <c r="AM64">
        <v>13</v>
      </c>
      <c r="AN64">
        <v>18</v>
      </c>
      <c r="AO64">
        <v>31</v>
      </c>
      <c r="AP64" t="b">
        <v>0</v>
      </c>
      <c r="AQ64">
        <v>18</v>
      </c>
    </row>
    <row r="65" spans="1:43" x14ac:dyDescent="0.25">
      <c r="A65" t="s">
        <v>63</v>
      </c>
      <c r="H65">
        <v>331</v>
      </c>
      <c r="I65">
        <v>254</v>
      </c>
      <c r="M65">
        <v>138</v>
      </c>
      <c r="Y65" t="s">
        <v>63</v>
      </c>
      <c r="Z65" t="s">
        <v>114</v>
      </c>
      <c r="AA65" t="s">
        <v>114</v>
      </c>
      <c r="AB65" t="s">
        <v>114</v>
      </c>
      <c r="AC65" t="s">
        <v>114</v>
      </c>
      <c r="AD65" t="s">
        <v>114</v>
      </c>
      <c r="AE65">
        <v>26.099999999999998</v>
      </c>
      <c r="AF65">
        <v>30.449999999999996</v>
      </c>
      <c r="AG65" t="s">
        <v>114</v>
      </c>
      <c r="AH65" t="s">
        <v>114</v>
      </c>
      <c r="AI65" t="s">
        <v>114</v>
      </c>
      <c r="AJ65">
        <v>47.849999999999994</v>
      </c>
      <c r="AK65" t="s">
        <v>114</v>
      </c>
      <c r="AM65">
        <v>21</v>
      </c>
      <c r="AN65">
        <v>48</v>
      </c>
      <c r="AO65">
        <v>64</v>
      </c>
      <c r="AP65" t="b">
        <v>0</v>
      </c>
      <c r="AQ65">
        <v>48</v>
      </c>
    </row>
    <row r="66" spans="1:43" x14ac:dyDescent="0.25">
      <c r="A66" t="s">
        <v>66</v>
      </c>
      <c r="K66">
        <v>9</v>
      </c>
      <c r="L66">
        <v>4</v>
      </c>
      <c r="Y66" t="s">
        <v>66</v>
      </c>
      <c r="Z66" t="s">
        <v>114</v>
      </c>
      <c r="AA66" t="s">
        <v>114</v>
      </c>
      <c r="AB66" t="s">
        <v>114</v>
      </c>
      <c r="AC66" t="s">
        <v>114</v>
      </c>
      <c r="AD66" t="s">
        <v>114</v>
      </c>
      <c r="AE66" t="s">
        <v>114</v>
      </c>
      <c r="AF66" t="s">
        <v>114</v>
      </c>
      <c r="AG66" t="s">
        <v>114</v>
      </c>
      <c r="AH66">
        <v>39.15</v>
      </c>
      <c r="AI66">
        <v>43.5</v>
      </c>
      <c r="AJ66" t="s">
        <v>114</v>
      </c>
      <c r="AK66" t="s">
        <v>114</v>
      </c>
      <c r="AM66">
        <v>34</v>
      </c>
      <c r="AN66">
        <v>44</v>
      </c>
      <c r="AO66">
        <v>60</v>
      </c>
      <c r="AP66" t="b">
        <v>0</v>
      </c>
      <c r="AQ66">
        <v>44</v>
      </c>
    </row>
    <row r="67" spans="1:43" x14ac:dyDescent="0.25">
      <c r="A67" s="2" t="s">
        <v>15</v>
      </c>
      <c r="D67">
        <v>336</v>
      </c>
      <c r="E67">
        <v>189</v>
      </c>
      <c r="J67">
        <v>11</v>
      </c>
      <c r="Y67" t="s">
        <v>116</v>
      </c>
      <c r="Z67" t="s">
        <v>114</v>
      </c>
      <c r="AA67">
        <v>8.6999999999999993</v>
      </c>
      <c r="AB67">
        <v>13.049999999999999</v>
      </c>
      <c r="AC67" t="s">
        <v>114</v>
      </c>
      <c r="AD67" t="s">
        <v>114</v>
      </c>
      <c r="AE67" t="s">
        <v>114</v>
      </c>
      <c r="AF67" t="s">
        <v>114</v>
      </c>
      <c r="AG67">
        <v>34.799999999999997</v>
      </c>
      <c r="AH67" t="s">
        <v>114</v>
      </c>
      <c r="AI67" t="s">
        <v>114</v>
      </c>
      <c r="AJ67" t="s">
        <v>114</v>
      </c>
      <c r="AK67" t="s">
        <v>114</v>
      </c>
      <c r="AM67">
        <v>4</v>
      </c>
      <c r="AN67">
        <v>35</v>
      </c>
      <c r="AO67">
        <v>107</v>
      </c>
      <c r="AP67" t="b">
        <v>1</v>
      </c>
      <c r="AQ67">
        <v>32</v>
      </c>
    </row>
    <row r="68" spans="1:43" x14ac:dyDescent="0.25">
      <c r="A68" t="s">
        <v>68</v>
      </c>
      <c r="E68">
        <v>6</v>
      </c>
      <c r="F68">
        <v>5</v>
      </c>
      <c r="G68">
        <v>44</v>
      </c>
      <c r="K68">
        <v>22</v>
      </c>
      <c r="L68">
        <v>1</v>
      </c>
      <c r="Y68" t="s">
        <v>68</v>
      </c>
      <c r="Z68" t="s">
        <v>114</v>
      </c>
      <c r="AA68" t="s">
        <v>114</v>
      </c>
      <c r="AB68">
        <v>13.049999999999999</v>
      </c>
      <c r="AC68">
        <v>17.399999999999999</v>
      </c>
      <c r="AD68">
        <v>21.75</v>
      </c>
      <c r="AE68" t="s">
        <v>114</v>
      </c>
      <c r="AF68" t="s">
        <v>114</v>
      </c>
      <c r="AG68" t="s">
        <v>114</v>
      </c>
      <c r="AH68">
        <v>39.15</v>
      </c>
      <c r="AI68">
        <v>43.5</v>
      </c>
      <c r="AJ68" t="s">
        <v>114</v>
      </c>
      <c r="AK68" t="s">
        <v>114</v>
      </c>
      <c r="AM68">
        <v>8</v>
      </c>
      <c r="AN68">
        <v>44</v>
      </c>
      <c r="AO68">
        <v>60</v>
      </c>
      <c r="AP68" t="b">
        <v>0</v>
      </c>
      <c r="AQ68">
        <v>44</v>
      </c>
    </row>
    <row r="69" spans="1:43" x14ac:dyDescent="0.25">
      <c r="A69" t="s">
        <v>69</v>
      </c>
      <c r="D69">
        <v>115</v>
      </c>
      <c r="E69">
        <v>1</v>
      </c>
      <c r="Y69" t="s">
        <v>69</v>
      </c>
      <c r="Z69" t="s">
        <v>114</v>
      </c>
      <c r="AA69">
        <v>8.6999999999999993</v>
      </c>
      <c r="AB69">
        <v>13.049999999999999</v>
      </c>
      <c r="AC69" t="s">
        <v>114</v>
      </c>
      <c r="AD69" t="s">
        <v>114</v>
      </c>
      <c r="AE69" t="s">
        <v>114</v>
      </c>
      <c r="AF69" t="s">
        <v>114</v>
      </c>
      <c r="AG69" t="s">
        <v>114</v>
      </c>
      <c r="AH69" t="s">
        <v>114</v>
      </c>
      <c r="AI69" t="s">
        <v>114</v>
      </c>
      <c r="AJ69" t="s">
        <v>114</v>
      </c>
      <c r="AK69" t="s">
        <v>114</v>
      </c>
      <c r="AM69">
        <v>4</v>
      </c>
      <c r="AN69">
        <v>14</v>
      </c>
      <c r="AO69">
        <v>66</v>
      </c>
      <c r="AP69" t="b">
        <v>0</v>
      </c>
      <c r="AQ69">
        <v>14</v>
      </c>
    </row>
    <row r="70" spans="1:43" x14ac:dyDescent="0.25">
      <c r="A70" t="s">
        <v>71</v>
      </c>
      <c r="K70">
        <v>9</v>
      </c>
      <c r="L70">
        <v>7</v>
      </c>
      <c r="M70">
        <v>2</v>
      </c>
      <c r="Y70" t="s">
        <v>71</v>
      </c>
      <c r="Z70" t="s">
        <v>114</v>
      </c>
      <c r="AA70" t="s">
        <v>114</v>
      </c>
      <c r="AB70" t="s">
        <v>114</v>
      </c>
      <c r="AC70" t="s">
        <v>114</v>
      </c>
      <c r="AD70" t="s">
        <v>114</v>
      </c>
      <c r="AE70" t="s">
        <v>114</v>
      </c>
      <c r="AF70" t="s">
        <v>114</v>
      </c>
      <c r="AG70" t="s">
        <v>114</v>
      </c>
      <c r="AH70">
        <v>39.15</v>
      </c>
      <c r="AI70">
        <v>43.5</v>
      </c>
      <c r="AJ70">
        <v>47.849999999999994</v>
      </c>
      <c r="AK70" t="s">
        <v>114</v>
      </c>
      <c r="AM70">
        <v>34</v>
      </c>
      <c r="AN70">
        <v>48</v>
      </c>
      <c r="AO70">
        <v>61</v>
      </c>
      <c r="AP70" t="b">
        <v>0</v>
      </c>
      <c r="AQ70">
        <v>48</v>
      </c>
    </row>
    <row r="71" spans="1:43" x14ac:dyDescent="0.25">
      <c r="A71" t="s">
        <v>19</v>
      </c>
      <c r="H71">
        <v>5</v>
      </c>
      <c r="I71">
        <v>1</v>
      </c>
      <c r="J71">
        <v>1</v>
      </c>
      <c r="Y71" t="s">
        <v>19</v>
      </c>
      <c r="Z71" t="s">
        <v>114</v>
      </c>
      <c r="AA71" t="s">
        <v>114</v>
      </c>
      <c r="AB71" t="s">
        <v>114</v>
      </c>
      <c r="AC71" t="s">
        <v>114</v>
      </c>
      <c r="AD71" t="s">
        <v>114</v>
      </c>
      <c r="AE71">
        <v>26.099999999999998</v>
      </c>
      <c r="AF71">
        <v>30.449999999999996</v>
      </c>
      <c r="AG71">
        <v>34.799999999999997</v>
      </c>
      <c r="AH71" t="s">
        <v>114</v>
      </c>
      <c r="AI71" t="s">
        <v>114</v>
      </c>
      <c r="AJ71" t="s">
        <v>114</v>
      </c>
      <c r="AK71" t="s">
        <v>114</v>
      </c>
      <c r="AM71">
        <v>21</v>
      </c>
      <c r="AN71">
        <v>35</v>
      </c>
      <c r="AO71">
        <v>107</v>
      </c>
      <c r="AP71" t="b">
        <v>1</v>
      </c>
      <c r="AQ71">
        <v>32</v>
      </c>
    </row>
    <row r="72" spans="1:43" x14ac:dyDescent="0.25">
      <c r="A72" t="s">
        <v>73</v>
      </c>
      <c r="L72">
        <v>2</v>
      </c>
      <c r="Y72" t="s">
        <v>73</v>
      </c>
      <c r="Z72" t="s">
        <v>114</v>
      </c>
      <c r="AA72" t="s">
        <v>114</v>
      </c>
      <c r="AB72" t="s">
        <v>114</v>
      </c>
      <c r="AC72" t="s">
        <v>114</v>
      </c>
      <c r="AD72" t="s">
        <v>114</v>
      </c>
      <c r="AE72" t="s">
        <v>114</v>
      </c>
      <c r="AF72" t="s">
        <v>114</v>
      </c>
      <c r="AG72" t="s">
        <v>114</v>
      </c>
      <c r="AH72" t="s">
        <v>114</v>
      </c>
      <c r="AI72">
        <v>43.5</v>
      </c>
      <c r="AJ72" t="s">
        <v>114</v>
      </c>
      <c r="AK72" t="s">
        <v>114</v>
      </c>
      <c r="AM72">
        <v>39</v>
      </c>
      <c r="AN72">
        <v>44</v>
      </c>
      <c r="AO72">
        <v>53</v>
      </c>
      <c r="AP72" t="b">
        <v>0</v>
      </c>
      <c r="AQ72">
        <v>44</v>
      </c>
    </row>
    <row r="73" spans="1:43" x14ac:dyDescent="0.25">
      <c r="A73" t="s">
        <v>75</v>
      </c>
      <c r="D73">
        <v>28</v>
      </c>
      <c r="E73">
        <v>193</v>
      </c>
      <c r="M73">
        <v>59</v>
      </c>
      <c r="Y73" t="s">
        <v>75</v>
      </c>
      <c r="Z73" t="s">
        <v>114</v>
      </c>
      <c r="AA73">
        <v>8.6999999999999993</v>
      </c>
      <c r="AB73">
        <v>13.049999999999999</v>
      </c>
      <c r="AC73" t="s">
        <v>114</v>
      </c>
      <c r="AD73" t="s">
        <v>114</v>
      </c>
      <c r="AE73" t="s">
        <v>114</v>
      </c>
      <c r="AF73" t="s">
        <v>114</v>
      </c>
      <c r="AG73" t="s">
        <v>114</v>
      </c>
      <c r="AH73" t="s">
        <v>114</v>
      </c>
      <c r="AI73" t="s">
        <v>114</v>
      </c>
      <c r="AJ73">
        <v>47.849999999999994</v>
      </c>
      <c r="AK73" t="s">
        <v>114</v>
      </c>
      <c r="AM73">
        <v>4</v>
      </c>
      <c r="AN73">
        <v>48</v>
      </c>
      <c r="AO73">
        <v>128</v>
      </c>
      <c r="AP73" t="b">
        <v>1</v>
      </c>
      <c r="AQ73">
        <v>24</v>
      </c>
    </row>
    <row r="74" spans="1:43" x14ac:dyDescent="0.25">
      <c r="A74" t="s">
        <v>76</v>
      </c>
      <c r="L74">
        <v>3</v>
      </c>
      <c r="M74">
        <v>1</v>
      </c>
      <c r="Y74" t="s">
        <v>76</v>
      </c>
      <c r="Z74" t="s">
        <v>114</v>
      </c>
      <c r="AA74" t="s">
        <v>114</v>
      </c>
      <c r="AB74" t="s">
        <v>114</v>
      </c>
      <c r="AC74" t="s">
        <v>114</v>
      </c>
      <c r="AD74" t="s">
        <v>114</v>
      </c>
      <c r="AE74" t="s">
        <v>114</v>
      </c>
      <c r="AF74" t="s">
        <v>114</v>
      </c>
      <c r="AG74" t="s">
        <v>114</v>
      </c>
      <c r="AH74" t="s">
        <v>114</v>
      </c>
      <c r="AI74">
        <v>43.5</v>
      </c>
      <c r="AJ74">
        <v>47.849999999999994</v>
      </c>
      <c r="AK74" t="s">
        <v>114</v>
      </c>
      <c r="AM74">
        <v>39</v>
      </c>
      <c r="AN74">
        <v>48</v>
      </c>
      <c r="AO74">
        <v>63</v>
      </c>
      <c r="AP74" t="b">
        <v>0</v>
      </c>
      <c r="AQ74">
        <v>48</v>
      </c>
    </row>
    <row r="75" spans="1:43" x14ac:dyDescent="0.25">
      <c r="A75" t="s">
        <v>77</v>
      </c>
      <c r="D75">
        <v>2</v>
      </c>
      <c r="E75">
        <v>25</v>
      </c>
      <c r="F75">
        <v>70</v>
      </c>
      <c r="G75">
        <v>17</v>
      </c>
      <c r="Y75" t="s">
        <v>77</v>
      </c>
      <c r="Z75" t="s">
        <v>114</v>
      </c>
      <c r="AA75">
        <v>8.6999999999999993</v>
      </c>
      <c r="AB75">
        <v>13.049999999999999</v>
      </c>
      <c r="AC75">
        <v>17.399999999999999</v>
      </c>
      <c r="AD75">
        <v>21.75</v>
      </c>
      <c r="AE75" t="s">
        <v>114</v>
      </c>
      <c r="AF75" t="s">
        <v>114</v>
      </c>
      <c r="AG75" t="s">
        <v>114</v>
      </c>
      <c r="AH75" t="s">
        <v>114</v>
      </c>
      <c r="AI75" t="s">
        <v>114</v>
      </c>
      <c r="AJ75" t="s">
        <v>114</v>
      </c>
      <c r="AK75" t="s">
        <v>114</v>
      </c>
      <c r="AM75">
        <v>4</v>
      </c>
      <c r="AN75">
        <v>22</v>
      </c>
      <c r="AO75">
        <v>74</v>
      </c>
      <c r="AP75" t="b">
        <v>0</v>
      </c>
      <c r="AQ75">
        <v>22</v>
      </c>
    </row>
    <row r="76" spans="1:43" x14ac:dyDescent="0.25">
      <c r="A76" t="s">
        <v>80</v>
      </c>
      <c r="G76">
        <v>129</v>
      </c>
      <c r="H76">
        <v>1083</v>
      </c>
      <c r="I76">
        <v>3447</v>
      </c>
      <c r="J76">
        <v>535</v>
      </c>
      <c r="Y76" t="s">
        <v>80</v>
      </c>
      <c r="Z76" t="s">
        <v>114</v>
      </c>
      <c r="AA76" t="s">
        <v>114</v>
      </c>
      <c r="AB76" t="s">
        <v>114</v>
      </c>
      <c r="AC76" t="s">
        <v>114</v>
      </c>
      <c r="AD76">
        <v>21.75</v>
      </c>
      <c r="AE76">
        <v>26.099999999999998</v>
      </c>
      <c r="AF76">
        <v>30.449999999999996</v>
      </c>
      <c r="AG76">
        <v>34.799999999999997</v>
      </c>
      <c r="AH76" t="s">
        <v>114</v>
      </c>
      <c r="AI76" t="s">
        <v>114</v>
      </c>
      <c r="AJ76" t="s">
        <v>114</v>
      </c>
      <c r="AK76" t="s">
        <v>114</v>
      </c>
      <c r="AM76">
        <v>17</v>
      </c>
      <c r="AN76">
        <v>35</v>
      </c>
      <c r="AO76">
        <v>87</v>
      </c>
      <c r="AP76" t="b">
        <v>0</v>
      </c>
      <c r="AQ76">
        <v>35</v>
      </c>
    </row>
    <row r="77" spans="1:43" x14ac:dyDescent="0.25">
      <c r="A77" s="2" t="s">
        <v>25</v>
      </c>
      <c r="D77">
        <v>2</v>
      </c>
      <c r="K77">
        <v>1</v>
      </c>
      <c r="Y77" t="s">
        <v>117</v>
      </c>
      <c r="Z77" t="s">
        <v>114</v>
      </c>
      <c r="AA77">
        <v>8.6999999999999993</v>
      </c>
      <c r="AB77" t="s">
        <v>114</v>
      </c>
      <c r="AC77" t="s">
        <v>114</v>
      </c>
      <c r="AD77" t="s">
        <v>114</v>
      </c>
      <c r="AE77" t="s">
        <v>114</v>
      </c>
      <c r="AF77" t="s">
        <v>114</v>
      </c>
      <c r="AG77" t="s">
        <v>114</v>
      </c>
      <c r="AH77">
        <v>39.15</v>
      </c>
      <c r="AI77" t="s">
        <v>114</v>
      </c>
      <c r="AJ77" t="s">
        <v>114</v>
      </c>
      <c r="AK77" t="s">
        <v>114</v>
      </c>
      <c r="AM77">
        <v>4</v>
      </c>
      <c r="AN77">
        <v>40</v>
      </c>
      <c r="AO77">
        <v>144</v>
      </c>
      <c r="AP77" t="b">
        <v>1</v>
      </c>
      <c r="AQ77">
        <v>1</v>
      </c>
    </row>
    <row r="78" spans="1:43" x14ac:dyDescent="0.25">
      <c r="A78" s="2" t="s">
        <v>22</v>
      </c>
      <c r="E78">
        <v>4</v>
      </c>
      <c r="G78">
        <v>12</v>
      </c>
      <c r="K78">
        <v>5</v>
      </c>
      <c r="Y78" t="s">
        <v>118</v>
      </c>
      <c r="Z78" t="s">
        <v>114</v>
      </c>
      <c r="AA78" t="s">
        <v>114</v>
      </c>
      <c r="AB78">
        <v>13.049999999999999</v>
      </c>
      <c r="AC78" t="s">
        <v>114</v>
      </c>
      <c r="AD78">
        <v>21.75</v>
      </c>
      <c r="AE78" t="s">
        <v>114</v>
      </c>
      <c r="AF78" t="s">
        <v>114</v>
      </c>
      <c r="AG78" t="s">
        <v>114</v>
      </c>
      <c r="AH78">
        <v>39.15</v>
      </c>
      <c r="AI78" t="s">
        <v>114</v>
      </c>
      <c r="AJ78" t="s">
        <v>114</v>
      </c>
      <c r="AK78" t="s">
        <v>114</v>
      </c>
      <c r="AM78">
        <v>8</v>
      </c>
      <c r="AN78">
        <v>40</v>
      </c>
      <c r="AO78">
        <v>60</v>
      </c>
      <c r="AP78" t="b">
        <v>0</v>
      </c>
      <c r="AQ78">
        <v>40</v>
      </c>
    </row>
    <row r="79" spans="1:43" x14ac:dyDescent="0.25">
      <c r="A79" s="2" t="s">
        <v>23</v>
      </c>
      <c r="E79">
        <v>1</v>
      </c>
      <c r="G79">
        <v>2</v>
      </c>
      <c r="K79">
        <v>2</v>
      </c>
      <c r="Y79" t="s">
        <v>119</v>
      </c>
      <c r="Z79" t="s">
        <v>114</v>
      </c>
      <c r="AA79" t="s">
        <v>114</v>
      </c>
      <c r="AB79">
        <v>13.049999999999999</v>
      </c>
      <c r="AC79" t="s">
        <v>114</v>
      </c>
      <c r="AD79">
        <v>21.75</v>
      </c>
      <c r="AE79" t="s">
        <v>114</v>
      </c>
      <c r="AF79" t="s">
        <v>114</v>
      </c>
      <c r="AG79" t="s">
        <v>114</v>
      </c>
      <c r="AH79">
        <v>39.15</v>
      </c>
      <c r="AI79" t="s">
        <v>114</v>
      </c>
      <c r="AJ79" t="s">
        <v>114</v>
      </c>
      <c r="AK79" t="s">
        <v>114</v>
      </c>
      <c r="AM79">
        <v>8</v>
      </c>
      <c r="AN79">
        <v>40</v>
      </c>
      <c r="AO79">
        <v>51</v>
      </c>
      <c r="AP79" t="b">
        <v>0</v>
      </c>
      <c r="AQ79">
        <v>40</v>
      </c>
    </row>
    <row r="80" spans="1:43" x14ac:dyDescent="0.25">
      <c r="A80" t="s">
        <v>24</v>
      </c>
      <c r="K80">
        <v>1</v>
      </c>
      <c r="L80">
        <v>1</v>
      </c>
      <c r="M80">
        <v>1</v>
      </c>
      <c r="Y80" t="s">
        <v>24</v>
      </c>
      <c r="Z80" t="s">
        <v>114</v>
      </c>
      <c r="AA80" t="s">
        <v>114</v>
      </c>
      <c r="AB80" t="s">
        <v>114</v>
      </c>
      <c r="AC80" t="s">
        <v>114</v>
      </c>
      <c r="AD80" t="s">
        <v>114</v>
      </c>
      <c r="AE80" t="s">
        <v>114</v>
      </c>
      <c r="AF80" t="s">
        <v>114</v>
      </c>
      <c r="AG80" t="s">
        <v>114</v>
      </c>
      <c r="AH80">
        <v>39.15</v>
      </c>
      <c r="AI80">
        <v>43.5</v>
      </c>
      <c r="AJ80">
        <v>47.849999999999994</v>
      </c>
      <c r="AK80" t="s">
        <v>114</v>
      </c>
      <c r="AM80">
        <v>34</v>
      </c>
      <c r="AN80">
        <v>48</v>
      </c>
      <c r="AO80">
        <v>57</v>
      </c>
      <c r="AP80" t="b">
        <v>0</v>
      </c>
      <c r="AQ80">
        <v>48</v>
      </c>
    </row>
    <row r="81" spans="1:43" x14ac:dyDescent="0.25">
      <c r="A81" t="s">
        <v>81</v>
      </c>
      <c r="L81">
        <v>1</v>
      </c>
      <c r="Y81" t="s">
        <v>81</v>
      </c>
      <c r="Z81" t="s">
        <v>114</v>
      </c>
      <c r="AA81" t="s">
        <v>114</v>
      </c>
      <c r="AB81" t="s">
        <v>114</v>
      </c>
      <c r="AC81" t="s">
        <v>114</v>
      </c>
      <c r="AD81" t="s">
        <v>114</v>
      </c>
      <c r="AE81" t="s">
        <v>114</v>
      </c>
      <c r="AF81" t="s">
        <v>114</v>
      </c>
      <c r="AG81" t="s">
        <v>114</v>
      </c>
      <c r="AH81" t="s">
        <v>114</v>
      </c>
      <c r="AI81">
        <v>43.5</v>
      </c>
      <c r="AJ81" t="s">
        <v>114</v>
      </c>
      <c r="AK81" t="s">
        <v>114</v>
      </c>
      <c r="AM81">
        <v>39</v>
      </c>
      <c r="AN81">
        <v>44</v>
      </c>
      <c r="AO81">
        <v>55</v>
      </c>
      <c r="AP81" t="b">
        <v>0</v>
      </c>
      <c r="AQ81">
        <v>44</v>
      </c>
    </row>
    <row r="82" spans="1:43" x14ac:dyDescent="0.25">
      <c r="A82" t="s">
        <v>83</v>
      </c>
      <c r="J82">
        <v>13</v>
      </c>
      <c r="K82">
        <v>1</v>
      </c>
      <c r="L82">
        <v>4</v>
      </c>
      <c r="Y82" t="s">
        <v>83</v>
      </c>
      <c r="Z82" t="s">
        <v>114</v>
      </c>
      <c r="AA82" t="s">
        <v>114</v>
      </c>
      <c r="AB82" t="s">
        <v>114</v>
      </c>
      <c r="AC82" t="s">
        <v>114</v>
      </c>
      <c r="AD82" t="s">
        <v>114</v>
      </c>
      <c r="AE82" t="s">
        <v>114</v>
      </c>
      <c r="AF82" t="s">
        <v>114</v>
      </c>
      <c r="AG82">
        <v>34.799999999999997</v>
      </c>
      <c r="AH82">
        <v>39.15</v>
      </c>
      <c r="AI82">
        <v>43.5</v>
      </c>
      <c r="AJ82" t="s">
        <v>114</v>
      </c>
      <c r="AK82" t="s">
        <v>114</v>
      </c>
      <c r="AM82">
        <v>30</v>
      </c>
      <c r="AN82">
        <v>44</v>
      </c>
      <c r="AO82">
        <v>91</v>
      </c>
      <c r="AP82" t="b">
        <v>0</v>
      </c>
      <c r="AQ82">
        <v>44</v>
      </c>
    </row>
    <row r="83" spans="1:43" x14ac:dyDescent="0.25">
      <c r="A83" t="s">
        <v>85</v>
      </c>
      <c r="J83">
        <v>1</v>
      </c>
      <c r="Y83" t="s">
        <v>85</v>
      </c>
      <c r="Z83" t="s">
        <v>114</v>
      </c>
      <c r="AA83" t="s">
        <v>114</v>
      </c>
      <c r="AB83" t="s">
        <v>114</v>
      </c>
      <c r="AC83" t="s">
        <v>114</v>
      </c>
      <c r="AD83" t="s">
        <v>114</v>
      </c>
      <c r="AE83" t="s">
        <v>114</v>
      </c>
      <c r="AF83" t="s">
        <v>114</v>
      </c>
      <c r="AG83">
        <v>34.799999999999997</v>
      </c>
      <c r="AH83" t="s">
        <v>114</v>
      </c>
      <c r="AI83" t="s">
        <v>114</v>
      </c>
      <c r="AJ83" t="s">
        <v>114</v>
      </c>
      <c r="AK83" t="s">
        <v>114</v>
      </c>
      <c r="AM83">
        <v>30</v>
      </c>
      <c r="AN83">
        <v>35</v>
      </c>
      <c r="AO83">
        <v>42</v>
      </c>
      <c r="AP83" t="b">
        <v>0</v>
      </c>
      <c r="AQ83">
        <v>35</v>
      </c>
    </row>
    <row r="84" spans="1:43" x14ac:dyDescent="0.25">
      <c r="A84" s="2" t="s">
        <v>31</v>
      </c>
      <c r="E84">
        <v>124</v>
      </c>
      <c r="F84">
        <v>6</v>
      </c>
      <c r="G84">
        <v>742</v>
      </c>
      <c r="H84">
        <v>39</v>
      </c>
      <c r="I84">
        <v>6</v>
      </c>
      <c r="J84">
        <v>5</v>
      </c>
      <c r="K84">
        <v>243</v>
      </c>
      <c r="Y84" t="s">
        <v>120</v>
      </c>
      <c r="Z84" t="s">
        <v>114</v>
      </c>
      <c r="AA84" t="s">
        <v>114</v>
      </c>
      <c r="AB84">
        <v>13.049999999999999</v>
      </c>
      <c r="AC84">
        <v>17.399999999999999</v>
      </c>
      <c r="AD84">
        <v>21.75</v>
      </c>
      <c r="AE84">
        <v>26.099999999999998</v>
      </c>
      <c r="AF84">
        <v>30.449999999999996</v>
      </c>
      <c r="AG84">
        <v>34.799999999999997</v>
      </c>
      <c r="AH84">
        <v>39.15</v>
      </c>
      <c r="AI84" t="s">
        <v>114</v>
      </c>
      <c r="AJ84" t="s">
        <v>114</v>
      </c>
      <c r="AK84" t="s">
        <v>114</v>
      </c>
      <c r="AM84">
        <v>8</v>
      </c>
      <c r="AN84">
        <v>40</v>
      </c>
      <c r="AO84">
        <v>58</v>
      </c>
      <c r="AP84" t="b">
        <v>0</v>
      </c>
      <c r="AQ84">
        <v>40</v>
      </c>
    </row>
    <row r="85" spans="1:43" x14ac:dyDescent="0.25">
      <c r="A85" t="s">
        <v>87</v>
      </c>
      <c r="L85">
        <v>13</v>
      </c>
      <c r="N85">
        <v>1</v>
      </c>
      <c r="Y85" t="s">
        <v>87</v>
      </c>
      <c r="Z85" t="s">
        <v>114</v>
      </c>
      <c r="AA85" t="s">
        <v>114</v>
      </c>
      <c r="AB85" t="s">
        <v>114</v>
      </c>
      <c r="AC85" t="s">
        <v>114</v>
      </c>
      <c r="AD85" t="s">
        <v>114</v>
      </c>
      <c r="AE85" t="s">
        <v>114</v>
      </c>
      <c r="AF85" t="s">
        <v>114</v>
      </c>
      <c r="AG85" t="s">
        <v>114</v>
      </c>
      <c r="AH85" t="s">
        <v>114</v>
      </c>
      <c r="AI85">
        <v>43.5</v>
      </c>
      <c r="AJ85" t="s">
        <v>114</v>
      </c>
      <c r="AK85">
        <v>52.199999999999996</v>
      </c>
      <c r="AM85">
        <v>39</v>
      </c>
      <c r="AN85">
        <v>53</v>
      </c>
      <c r="AO85">
        <v>85</v>
      </c>
      <c r="AP85" t="b">
        <v>0</v>
      </c>
      <c r="AQ85">
        <v>53</v>
      </c>
    </row>
    <row r="86" spans="1:43" x14ac:dyDescent="0.25">
      <c r="A86" t="s">
        <v>33</v>
      </c>
      <c r="I86">
        <v>1</v>
      </c>
      <c r="J86">
        <v>1</v>
      </c>
      <c r="K86">
        <v>8</v>
      </c>
      <c r="L86">
        <v>40</v>
      </c>
      <c r="M86">
        <v>33</v>
      </c>
      <c r="N86">
        <v>4</v>
      </c>
      <c r="Y86" t="s">
        <v>33</v>
      </c>
      <c r="Z86" t="s">
        <v>114</v>
      </c>
      <c r="AA86" t="s">
        <v>114</v>
      </c>
      <c r="AB86" t="s">
        <v>114</v>
      </c>
      <c r="AC86" t="s">
        <v>114</v>
      </c>
      <c r="AD86" t="s">
        <v>114</v>
      </c>
      <c r="AE86" t="s">
        <v>114</v>
      </c>
      <c r="AF86">
        <v>30.449999999999996</v>
      </c>
      <c r="AG86">
        <v>34.799999999999997</v>
      </c>
      <c r="AH86">
        <v>39.15</v>
      </c>
      <c r="AI86">
        <v>43.5</v>
      </c>
      <c r="AJ86">
        <v>47.849999999999994</v>
      </c>
      <c r="AK86">
        <v>52.199999999999996</v>
      </c>
      <c r="AM86">
        <v>26</v>
      </c>
      <c r="AN86">
        <v>53</v>
      </c>
      <c r="AO86">
        <v>71</v>
      </c>
      <c r="AP86" t="b">
        <v>0</v>
      </c>
      <c r="AQ86">
        <v>53</v>
      </c>
    </row>
    <row r="87" spans="1:43" x14ac:dyDescent="0.25">
      <c r="A87" t="s">
        <v>89</v>
      </c>
      <c r="L87">
        <v>1</v>
      </c>
      <c r="Y87" t="s">
        <v>89</v>
      </c>
      <c r="Z87" t="s">
        <v>114</v>
      </c>
      <c r="AA87" t="s">
        <v>114</v>
      </c>
      <c r="AB87" t="s">
        <v>114</v>
      </c>
      <c r="AC87" t="s">
        <v>114</v>
      </c>
      <c r="AD87" t="s">
        <v>114</v>
      </c>
      <c r="AE87" t="s">
        <v>114</v>
      </c>
      <c r="AF87" t="s">
        <v>114</v>
      </c>
      <c r="AG87" t="s">
        <v>114</v>
      </c>
      <c r="AH87" t="s">
        <v>114</v>
      </c>
      <c r="AI87">
        <v>43.5</v>
      </c>
      <c r="AJ87" t="s">
        <v>114</v>
      </c>
      <c r="AK87" t="s">
        <v>114</v>
      </c>
      <c r="AM87">
        <v>39</v>
      </c>
      <c r="AN87">
        <v>44</v>
      </c>
      <c r="AO87">
        <v>92</v>
      </c>
      <c r="AP87" t="b">
        <v>0</v>
      </c>
      <c r="AQ87">
        <v>44</v>
      </c>
    </row>
    <row r="88" spans="1:43" x14ac:dyDescent="0.25">
      <c r="A88" s="2" t="s">
        <v>34</v>
      </c>
      <c r="M88">
        <v>1</v>
      </c>
      <c r="Y88" t="s">
        <v>121</v>
      </c>
      <c r="Z88" t="s">
        <v>114</v>
      </c>
      <c r="AA88" t="s">
        <v>114</v>
      </c>
      <c r="AB88" t="s">
        <v>114</v>
      </c>
      <c r="AC88" t="s">
        <v>114</v>
      </c>
      <c r="AD88" t="s">
        <v>114</v>
      </c>
      <c r="AE88" t="s">
        <v>114</v>
      </c>
      <c r="AF88" t="s">
        <v>114</v>
      </c>
      <c r="AG88" t="s">
        <v>114</v>
      </c>
      <c r="AH88" t="s">
        <v>114</v>
      </c>
      <c r="AI88" t="s">
        <v>114</v>
      </c>
      <c r="AJ88">
        <v>47.849999999999994</v>
      </c>
      <c r="AK88" t="s">
        <v>114</v>
      </c>
      <c r="AM88">
        <v>43</v>
      </c>
      <c r="AN88">
        <v>48</v>
      </c>
      <c r="AO88">
        <v>58</v>
      </c>
      <c r="AP88" t="b">
        <v>0</v>
      </c>
      <c r="AQ88">
        <v>48</v>
      </c>
    </row>
    <row r="89" spans="1:43" x14ac:dyDescent="0.25">
      <c r="A89" t="s">
        <v>35</v>
      </c>
      <c r="J89">
        <v>8</v>
      </c>
      <c r="K89">
        <v>61</v>
      </c>
      <c r="L89">
        <v>18</v>
      </c>
      <c r="M89">
        <v>1</v>
      </c>
      <c r="Y89" t="s">
        <v>35</v>
      </c>
      <c r="Z89" t="s">
        <v>114</v>
      </c>
      <c r="AA89" t="s">
        <v>114</v>
      </c>
      <c r="AB89" t="s">
        <v>114</v>
      </c>
      <c r="AC89" t="s">
        <v>114</v>
      </c>
      <c r="AD89" t="s">
        <v>114</v>
      </c>
      <c r="AE89" t="s">
        <v>114</v>
      </c>
      <c r="AF89" t="s">
        <v>114</v>
      </c>
      <c r="AG89">
        <v>34.799999999999997</v>
      </c>
      <c r="AH89">
        <v>39.15</v>
      </c>
      <c r="AI89">
        <v>43.5</v>
      </c>
      <c r="AJ89">
        <v>47.849999999999994</v>
      </c>
      <c r="AK89" t="s">
        <v>114</v>
      </c>
      <c r="AM89">
        <v>30</v>
      </c>
      <c r="AN89">
        <v>48</v>
      </c>
      <c r="AO89">
        <v>104</v>
      </c>
      <c r="AP89" t="b">
        <v>0</v>
      </c>
      <c r="AQ89">
        <v>48</v>
      </c>
    </row>
    <row r="90" spans="1:43" x14ac:dyDescent="0.25">
      <c r="A90" s="2" t="s">
        <v>28</v>
      </c>
      <c r="G90">
        <v>1008</v>
      </c>
      <c r="H90">
        <v>261</v>
      </c>
      <c r="K90">
        <v>484</v>
      </c>
      <c r="L90">
        <v>1003</v>
      </c>
      <c r="M90">
        <v>313</v>
      </c>
      <c r="N90">
        <v>479</v>
      </c>
      <c r="Y90" t="s">
        <v>90</v>
      </c>
      <c r="Z90" t="s">
        <v>114</v>
      </c>
      <c r="AA90" t="s">
        <v>114</v>
      </c>
      <c r="AB90" t="s">
        <v>114</v>
      </c>
      <c r="AC90" t="s">
        <v>114</v>
      </c>
      <c r="AD90">
        <v>21.75</v>
      </c>
      <c r="AE90">
        <v>26.099999999999998</v>
      </c>
      <c r="AF90" t="s">
        <v>114</v>
      </c>
      <c r="AG90" t="s">
        <v>114</v>
      </c>
      <c r="AH90">
        <v>39.15</v>
      </c>
      <c r="AI90">
        <v>43.5</v>
      </c>
      <c r="AJ90">
        <v>47.849999999999994</v>
      </c>
      <c r="AK90">
        <v>52.199999999999996</v>
      </c>
      <c r="AM90">
        <v>17</v>
      </c>
      <c r="AN90">
        <v>53</v>
      </c>
      <c r="AO90">
        <v>65</v>
      </c>
      <c r="AP90" t="b">
        <v>0</v>
      </c>
      <c r="AQ90">
        <v>53</v>
      </c>
    </row>
    <row r="91" spans="1:43" x14ac:dyDescent="0.25">
      <c r="A91" t="s">
        <v>122</v>
      </c>
      <c r="G91">
        <v>471</v>
      </c>
      <c r="H91">
        <v>133</v>
      </c>
      <c r="I91">
        <v>2</v>
      </c>
      <c r="K91">
        <v>163</v>
      </c>
      <c r="L91">
        <v>472</v>
      </c>
      <c r="M91">
        <v>141</v>
      </c>
      <c r="N91">
        <v>160</v>
      </c>
      <c r="Y91" t="s">
        <v>122</v>
      </c>
      <c r="Z91" t="s">
        <v>114</v>
      </c>
      <c r="AA91" t="s">
        <v>114</v>
      </c>
      <c r="AB91" t="s">
        <v>114</v>
      </c>
      <c r="AC91" t="s">
        <v>114</v>
      </c>
      <c r="AD91">
        <v>21.75</v>
      </c>
      <c r="AE91">
        <v>26.099999999999998</v>
      </c>
      <c r="AF91">
        <v>30.449999999999996</v>
      </c>
      <c r="AG91" t="s">
        <v>114</v>
      </c>
      <c r="AH91">
        <v>39.15</v>
      </c>
      <c r="AI91">
        <v>43.5</v>
      </c>
      <c r="AJ91">
        <v>47.849999999999994</v>
      </c>
      <c r="AK91">
        <v>52.199999999999996</v>
      </c>
      <c r="AM91">
        <v>17</v>
      </c>
      <c r="AN91">
        <v>53</v>
      </c>
      <c r="AO91">
        <v>65</v>
      </c>
      <c r="AP91" t="b">
        <v>0</v>
      </c>
      <c r="AQ91">
        <v>53</v>
      </c>
    </row>
    <row r="92" spans="1:43" x14ac:dyDescent="0.25">
      <c r="A92" s="2" t="s">
        <v>37</v>
      </c>
      <c r="I92">
        <v>1</v>
      </c>
      <c r="J92">
        <v>8</v>
      </c>
      <c r="K92">
        <v>20</v>
      </c>
      <c r="L92">
        <v>4</v>
      </c>
      <c r="Y92" t="s">
        <v>123</v>
      </c>
      <c r="Z92" t="s">
        <v>114</v>
      </c>
      <c r="AA92" t="s">
        <v>114</v>
      </c>
      <c r="AB92" t="s">
        <v>114</v>
      </c>
      <c r="AC92" t="s">
        <v>114</v>
      </c>
      <c r="AD92" t="s">
        <v>114</v>
      </c>
      <c r="AE92" t="s">
        <v>114</v>
      </c>
      <c r="AF92">
        <v>30.449999999999996</v>
      </c>
      <c r="AG92">
        <v>34.799999999999997</v>
      </c>
      <c r="AH92">
        <v>39.15</v>
      </c>
      <c r="AI92">
        <v>43.5</v>
      </c>
      <c r="AJ92" t="s">
        <v>114</v>
      </c>
      <c r="AK92" t="s">
        <v>114</v>
      </c>
      <c r="AM92">
        <v>26</v>
      </c>
      <c r="AN92">
        <v>44</v>
      </c>
      <c r="AO92">
        <v>70</v>
      </c>
      <c r="AP92" t="b">
        <v>0</v>
      </c>
      <c r="AQ92">
        <v>44</v>
      </c>
    </row>
    <row r="93" spans="1:43" x14ac:dyDescent="0.25">
      <c r="A93" t="s">
        <v>91</v>
      </c>
      <c r="K93">
        <v>5</v>
      </c>
      <c r="L93">
        <v>15</v>
      </c>
      <c r="M93">
        <v>3</v>
      </c>
      <c r="Y93" t="s">
        <v>91</v>
      </c>
      <c r="Z93" t="s">
        <v>114</v>
      </c>
      <c r="AA93" t="s">
        <v>114</v>
      </c>
      <c r="AB93" t="s">
        <v>114</v>
      </c>
      <c r="AC93" t="s">
        <v>114</v>
      </c>
      <c r="AD93" t="s">
        <v>114</v>
      </c>
      <c r="AE93" t="s">
        <v>114</v>
      </c>
      <c r="AF93" t="s">
        <v>114</v>
      </c>
      <c r="AG93" t="s">
        <v>114</v>
      </c>
      <c r="AH93">
        <v>39.15</v>
      </c>
      <c r="AI93">
        <v>43.5</v>
      </c>
      <c r="AJ93">
        <v>47.849999999999994</v>
      </c>
      <c r="AK93" t="s">
        <v>114</v>
      </c>
      <c r="AM93">
        <v>34</v>
      </c>
      <c r="AN93">
        <v>48</v>
      </c>
      <c r="AO93">
        <v>61</v>
      </c>
      <c r="AP93" t="b">
        <v>0</v>
      </c>
      <c r="AQ93">
        <v>48</v>
      </c>
    </row>
    <row r="94" spans="1:43" x14ac:dyDescent="0.25">
      <c r="A94" t="s">
        <v>92</v>
      </c>
      <c r="D94">
        <v>392</v>
      </c>
      <c r="E94">
        <v>38</v>
      </c>
      <c r="G94">
        <v>1</v>
      </c>
      <c r="K94">
        <v>146</v>
      </c>
      <c r="Y94" t="s">
        <v>92</v>
      </c>
      <c r="Z94" t="s">
        <v>114</v>
      </c>
      <c r="AA94">
        <v>8.6999999999999993</v>
      </c>
      <c r="AB94">
        <v>13.049999999999999</v>
      </c>
      <c r="AC94" t="s">
        <v>114</v>
      </c>
      <c r="AD94">
        <v>21.75</v>
      </c>
      <c r="AE94" t="s">
        <v>114</v>
      </c>
      <c r="AF94" t="s">
        <v>114</v>
      </c>
      <c r="AG94" t="s">
        <v>114</v>
      </c>
      <c r="AH94">
        <v>39.15</v>
      </c>
      <c r="AI94" t="s">
        <v>114</v>
      </c>
      <c r="AJ94" t="s">
        <v>114</v>
      </c>
      <c r="AK94" t="s">
        <v>114</v>
      </c>
      <c r="AM94">
        <v>4</v>
      </c>
      <c r="AN94">
        <v>40</v>
      </c>
      <c r="AO94">
        <v>56</v>
      </c>
      <c r="AP94" t="b">
        <v>0</v>
      </c>
      <c r="AQ94">
        <v>40</v>
      </c>
    </row>
    <row r="95" spans="1:43" x14ac:dyDescent="0.25">
      <c r="A95" s="2" t="s">
        <v>39</v>
      </c>
      <c r="D95">
        <v>2</v>
      </c>
      <c r="E95">
        <v>10</v>
      </c>
      <c r="F95">
        <v>13</v>
      </c>
      <c r="G95">
        <v>2</v>
      </c>
      <c r="Y95" t="s">
        <v>124</v>
      </c>
      <c r="Z95" t="s">
        <v>114</v>
      </c>
      <c r="AA95">
        <v>8.6999999999999993</v>
      </c>
      <c r="AB95">
        <v>13.049999999999999</v>
      </c>
      <c r="AC95">
        <v>17.399999999999999</v>
      </c>
      <c r="AD95">
        <v>21.75</v>
      </c>
      <c r="AE95" t="s">
        <v>114</v>
      </c>
      <c r="AF95" t="s">
        <v>114</v>
      </c>
      <c r="AG95" t="s">
        <v>114</v>
      </c>
      <c r="AH95" t="s">
        <v>114</v>
      </c>
      <c r="AI95" t="s">
        <v>114</v>
      </c>
      <c r="AJ95" t="s">
        <v>114</v>
      </c>
      <c r="AK95" t="s">
        <v>114</v>
      </c>
      <c r="AM95">
        <v>4</v>
      </c>
      <c r="AN95">
        <v>22</v>
      </c>
      <c r="AO95">
        <v>54</v>
      </c>
      <c r="AP95" t="b">
        <v>0</v>
      </c>
      <c r="AQ95">
        <v>22</v>
      </c>
    </row>
    <row r="96" spans="1:43" x14ac:dyDescent="0.25">
      <c r="A96" t="s">
        <v>94</v>
      </c>
      <c r="I96">
        <v>1</v>
      </c>
      <c r="J96">
        <v>47</v>
      </c>
      <c r="K96">
        <v>11</v>
      </c>
      <c r="L96">
        <v>1</v>
      </c>
      <c r="Y96" t="s">
        <v>94</v>
      </c>
      <c r="Z96" t="s">
        <v>114</v>
      </c>
      <c r="AA96" t="s">
        <v>114</v>
      </c>
      <c r="AB96" t="s">
        <v>114</v>
      </c>
      <c r="AC96" t="s">
        <v>114</v>
      </c>
      <c r="AD96" t="s">
        <v>114</v>
      </c>
      <c r="AE96" t="s">
        <v>114</v>
      </c>
      <c r="AF96">
        <v>30.449999999999996</v>
      </c>
      <c r="AG96">
        <v>34.799999999999997</v>
      </c>
      <c r="AH96">
        <v>39.15</v>
      </c>
      <c r="AI96">
        <v>43.5</v>
      </c>
      <c r="AJ96" t="s">
        <v>114</v>
      </c>
      <c r="AK96" t="s">
        <v>114</v>
      </c>
      <c r="AM96">
        <v>26</v>
      </c>
      <c r="AN96">
        <v>44</v>
      </c>
      <c r="AO96">
        <v>76</v>
      </c>
      <c r="AP96" t="b">
        <v>0</v>
      </c>
      <c r="AQ96">
        <v>44</v>
      </c>
    </row>
    <row r="97" spans="1:43" x14ac:dyDescent="0.25">
      <c r="A97" s="2" t="s">
        <v>41</v>
      </c>
      <c r="C97">
        <v>1</v>
      </c>
      <c r="E97">
        <v>7</v>
      </c>
      <c r="G97">
        <v>1</v>
      </c>
      <c r="H97">
        <v>41</v>
      </c>
      <c r="I97">
        <v>1</v>
      </c>
      <c r="J97">
        <v>14</v>
      </c>
      <c r="K97">
        <v>867</v>
      </c>
      <c r="M97">
        <v>82</v>
      </c>
      <c r="Y97" t="s">
        <v>125</v>
      </c>
      <c r="Z97">
        <v>4.3499999999999996</v>
      </c>
      <c r="AA97" t="s">
        <v>114</v>
      </c>
      <c r="AB97">
        <v>13.049999999999999</v>
      </c>
      <c r="AC97" t="s">
        <v>114</v>
      </c>
      <c r="AD97">
        <v>21.75</v>
      </c>
      <c r="AE97">
        <v>26.099999999999998</v>
      </c>
      <c r="AF97">
        <v>30.449999999999996</v>
      </c>
      <c r="AG97">
        <v>34.799999999999997</v>
      </c>
      <c r="AH97">
        <v>39.15</v>
      </c>
      <c r="AI97" t="s">
        <v>114</v>
      </c>
      <c r="AJ97">
        <v>47.849999999999994</v>
      </c>
      <c r="AK97" t="s">
        <v>114</v>
      </c>
      <c r="AM97">
        <v>1</v>
      </c>
      <c r="AN97">
        <v>48</v>
      </c>
      <c r="AO97">
        <v>70</v>
      </c>
      <c r="AP97" t="b">
        <v>0</v>
      </c>
      <c r="AQ97">
        <v>48</v>
      </c>
    </row>
    <row r="98" spans="1:43" x14ac:dyDescent="0.25">
      <c r="A98" t="s">
        <v>95</v>
      </c>
      <c r="K98">
        <v>1</v>
      </c>
      <c r="L98">
        <v>78</v>
      </c>
      <c r="M98">
        <v>4</v>
      </c>
      <c r="Y98" t="s">
        <v>95</v>
      </c>
      <c r="Z98" t="s">
        <v>114</v>
      </c>
      <c r="AA98" t="s">
        <v>114</v>
      </c>
      <c r="AB98" t="s">
        <v>114</v>
      </c>
      <c r="AC98" t="s">
        <v>114</v>
      </c>
      <c r="AD98" t="s">
        <v>114</v>
      </c>
      <c r="AE98" t="s">
        <v>114</v>
      </c>
      <c r="AF98" t="s">
        <v>114</v>
      </c>
      <c r="AG98" t="s">
        <v>114</v>
      </c>
      <c r="AH98">
        <v>39.15</v>
      </c>
      <c r="AI98">
        <v>43.5</v>
      </c>
      <c r="AJ98">
        <v>47.849999999999994</v>
      </c>
      <c r="AK98" t="s">
        <v>114</v>
      </c>
      <c r="AM98">
        <v>34</v>
      </c>
      <c r="AN98">
        <v>48</v>
      </c>
      <c r="AO98">
        <v>80</v>
      </c>
      <c r="AP98" t="b">
        <v>0</v>
      </c>
      <c r="AQ98">
        <v>48</v>
      </c>
    </row>
    <row r="99" spans="1:43" x14ac:dyDescent="0.25">
      <c r="A99" s="2" t="s">
        <v>43</v>
      </c>
      <c r="G99">
        <v>2</v>
      </c>
      <c r="H99">
        <v>52</v>
      </c>
      <c r="I99">
        <v>91</v>
      </c>
      <c r="J99">
        <v>55</v>
      </c>
      <c r="Y99" t="s">
        <v>126</v>
      </c>
      <c r="Z99" t="s">
        <v>114</v>
      </c>
      <c r="AA99" t="s">
        <v>114</v>
      </c>
      <c r="AB99" t="s">
        <v>114</v>
      </c>
      <c r="AC99" t="s">
        <v>114</v>
      </c>
      <c r="AD99">
        <v>21.75</v>
      </c>
      <c r="AE99">
        <v>26.099999999999998</v>
      </c>
      <c r="AF99">
        <v>30.449999999999996</v>
      </c>
      <c r="AG99">
        <v>34.799999999999997</v>
      </c>
      <c r="AH99" t="s">
        <v>114</v>
      </c>
      <c r="AI99" t="s">
        <v>114</v>
      </c>
      <c r="AJ99" t="s">
        <v>114</v>
      </c>
      <c r="AK99" t="s">
        <v>114</v>
      </c>
      <c r="AM99">
        <v>17</v>
      </c>
      <c r="AN99">
        <v>35</v>
      </c>
      <c r="AO99">
        <v>83</v>
      </c>
      <c r="AP99" t="b">
        <v>0</v>
      </c>
      <c r="AQ99">
        <v>35</v>
      </c>
    </row>
    <row r="100" spans="1:43" x14ac:dyDescent="0.25">
      <c r="A100" t="s">
        <v>97</v>
      </c>
      <c r="I100">
        <v>4</v>
      </c>
      <c r="J100">
        <v>16</v>
      </c>
      <c r="K100">
        <v>26</v>
      </c>
      <c r="L100">
        <v>3</v>
      </c>
      <c r="Y100" t="s">
        <v>97</v>
      </c>
      <c r="Z100" t="s">
        <v>114</v>
      </c>
      <c r="AA100" t="s">
        <v>114</v>
      </c>
      <c r="AB100" t="s">
        <v>114</v>
      </c>
      <c r="AC100" t="s">
        <v>114</v>
      </c>
      <c r="AD100" t="s">
        <v>114</v>
      </c>
      <c r="AE100" t="s">
        <v>114</v>
      </c>
      <c r="AF100">
        <v>30.449999999999996</v>
      </c>
      <c r="AG100">
        <v>34.799999999999997</v>
      </c>
      <c r="AH100">
        <v>39.15</v>
      </c>
      <c r="AI100">
        <v>43.5</v>
      </c>
      <c r="AJ100" t="s">
        <v>114</v>
      </c>
      <c r="AK100" t="s">
        <v>114</v>
      </c>
      <c r="AM100">
        <v>26</v>
      </c>
      <c r="AN100">
        <v>44</v>
      </c>
      <c r="AO100">
        <v>51</v>
      </c>
      <c r="AP100" t="b">
        <v>0</v>
      </c>
      <c r="AQ100">
        <v>44</v>
      </c>
    </row>
    <row r="101" spans="1:43" x14ac:dyDescent="0.25">
      <c r="A101" t="s">
        <v>46</v>
      </c>
      <c r="F101">
        <v>77</v>
      </c>
      <c r="G101">
        <v>1022</v>
      </c>
      <c r="L101">
        <v>172</v>
      </c>
      <c r="N101">
        <v>188</v>
      </c>
      <c r="Y101" t="s">
        <v>46</v>
      </c>
      <c r="Z101" t="s">
        <v>114</v>
      </c>
      <c r="AA101" t="s">
        <v>114</v>
      </c>
      <c r="AB101" t="s">
        <v>114</v>
      </c>
      <c r="AC101">
        <v>17.399999999999999</v>
      </c>
      <c r="AD101">
        <v>21.75</v>
      </c>
      <c r="AE101" t="s">
        <v>114</v>
      </c>
      <c r="AF101" t="s">
        <v>114</v>
      </c>
      <c r="AG101" t="s">
        <v>114</v>
      </c>
      <c r="AH101" t="s">
        <v>114</v>
      </c>
      <c r="AI101">
        <v>43.5</v>
      </c>
      <c r="AJ101" t="s">
        <v>114</v>
      </c>
      <c r="AK101">
        <v>52.199999999999996</v>
      </c>
      <c r="AM101">
        <v>13</v>
      </c>
      <c r="AN101">
        <v>53</v>
      </c>
      <c r="AO101">
        <v>67</v>
      </c>
      <c r="AP101" t="b">
        <v>0</v>
      </c>
      <c r="AQ101">
        <v>53</v>
      </c>
    </row>
    <row r="102" spans="1:43" x14ac:dyDescent="0.25">
      <c r="A102" t="s">
        <v>47</v>
      </c>
      <c r="I102">
        <v>1</v>
      </c>
      <c r="K102">
        <v>3</v>
      </c>
      <c r="L102">
        <v>12</v>
      </c>
      <c r="M102">
        <v>4</v>
      </c>
      <c r="Y102" t="s">
        <v>47</v>
      </c>
      <c r="Z102" t="s">
        <v>114</v>
      </c>
      <c r="AA102" t="s">
        <v>114</v>
      </c>
      <c r="AB102" t="s">
        <v>114</v>
      </c>
      <c r="AC102" t="s">
        <v>114</v>
      </c>
      <c r="AD102" t="s">
        <v>114</v>
      </c>
      <c r="AE102" t="s">
        <v>114</v>
      </c>
      <c r="AF102">
        <v>30.449999999999996</v>
      </c>
      <c r="AG102" t="s">
        <v>114</v>
      </c>
      <c r="AH102">
        <v>39.15</v>
      </c>
      <c r="AI102">
        <v>43.5</v>
      </c>
      <c r="AJ102">
        <v>47.849999999999994</v>
      </c>
      <c r="AK102" t="s">
        <v>114</v>
      </c>
      <c r="AM102">
        <v>26</v>
      </c>
      <c r="AN102">
        <v>48</v>
      </c>
      <c r="AO102">
        <v>53</v>
      </c>
      <c r="AP102" t="b">
        <v>0</v>
      </c>
      <c r="AQ102">
        <v>48</v>
      </c>
    </row>
    <row r="103" spans="1:43" x14ac:dyDescent="0.25">
      <c r="A103" s="2" t="s">
        <v>48</v>
      </c>
      <c r="I103">
        <v>16</v>
      </c>
      <c r="J103">
        <v>150</v>
      </c>
      <c r="K103">
        <v>820</v>
      </c>
      <c r="L103">
        <v>168</v>
      </c>
      <c r="Y103" t="s">
        <v>127</v>
      </c>
      <c r="Z103" t="s">
        <v>114</v>
      </c>
      <c r="AA103" t="s">
        <v>114</v>
      </c>
      <c r="AB103" t="s">
        <v>114</v>
      </c>
      <c r="AC103" t="s">
        <v>114</v>
      </c>
      <c r="AD103" t="s">
        <v>114</v>
      </c>
      <c r="AE103" t="s">
        <v>114</v>
      </c>
      <c r="AF103">
        <v>30.449999999999996</v>
      </c>
      <c r="AG103">
        <v>34.799999999999997</v>
      </c>
      <c r="AH103">
        <v>39.15</v>
      </c>
      <c r="AI103">
        <v>43.5</v>
      </c>
      <c r="AJ103" t="s">
        <v>114</v>
      </c>
      <c r="AK103" t="s">
        <v>114</v>
      </c>
      <c r="AM103">
        <v>26</v>
      </c>
      <c r="AN103">
        <v>44</v>
      </c>
      <c r="AO103">
        <v>140</v>
      </c>
      <c r="AP103" t="b">
        <v>1</v>
      </c>
      <c r="AQ103">
        <v>8</v>
      </c>
    </row>
    <row r="104" spans="1:43" x14ac:dyDescent="0.25">
      <c r="A104" t="s">
        <v>98</v>
      </c>
      <c r="I104">
        <v>1</v>
      </c>
      <c r="Y104" t="s">
        <v>98</v>
      </c>
      <c r="Z104" t="s">
        <v>114</v>
      </c>
      <c r="AA104" t="s">
        <v>114</v>
      </c>
      <c r="AB104" t="s">
        <v>114</v>
      </c>
      <c r="AC104" t="s">
        <v>114</v>
      </c>
      <c r="AD104" t="s">
        <v>114</v>
      </c>
      <c r="AE104" t="s">
        <v>114</v>
      </c>
      <c r="AF104">
        <v>30.449999999999996</v>
      </c>
      <c r="AG104" t="s">
        <v>114</v>
      </c>
      <c r="AH104" t="s">
        <v>114</v>
      </c>
      <c r="AI104" t="s">
        <v>114</v>
      </c>
      <c r="AJ104" t="s">
        <v>114</v>
      </c>
      <c r="AK104" t="s">
        <v>114</v>
      </c>
      <c r="AM104">
        <v>26</v>
      </c>
      <c r="AN104">
        <v>31</v>
      </c>
      <c r="AO104">
        <v>103</v>
      </c>
      <c r="AP104" t="b">
        <v>0</v>
      </c>
      <c r="AQ104">
        <v>31</v>
      </c>
    </row>
    <row r="105" spans="1:43" x14ac:dyDescent="0.25">
      <c r="A105" s="2" t="s">
        <v>50</v>
      </c>
      <c r="G105">
        <v>16</v>
      </c>
      <c r="H105">
        <v>353</v>
      </c>
      <c r="I105">
        <v>838</v>
      </c>
      <c r="J105">
        <v>244</v>
      </c>
      <c r="Y105" t="s">
        <v>128</v>
      </c>
      <c r="Z105" t="s">
        <v>114</v>
      </c>
      <c r="AA105" t="s">
        <v>114</v>
      </c>
      <c r="AB105" t="s">
        <v>114</v>
      </c>
      <c r="AC105" t="s">
        <v>114</v>
      </c>
      <c r="AD105">
        <v>21.75</v>
      </c>
      <c r="AE105">
        <v>26.099999999999998</v>
      </c>
      <c r="AF105">
        <v>30.449999999999996</v>
      </c>
      <c r="AG105">
        <v>34.799999999999997</v>
      </c>
      <c r="AH105" t="s">
        <v>114</v>
      </c>
      <c r="AI105" t="s">
        <v>114</v>
      </c>
      <c r="AJ105" t="s">
        <v>114</v>
      </c>
      <c r="AK105" t="s">
        <v>114</v>
      </c>
      <c r="AM105">
        <v>17</v>
      </c>
      <c r="AN105">
        <v>35</v>
      </c>
      <c r="AO105">
        <v>107</v>
      </c>
      <c r="AP105" t="b">
        <v>1</v>
      </c>
      <c r="AQ105">
        <v>32</v>
      </c>
    </row>
    <row r="106" spans="1:43" x14ac:dyDescent="0.25">
      <c r="A106" t="s">
        <v>99</v>
      </c>
      <c r="E106">
        <v>1</v>
      </c>
      <c r="Y106" t="s">
        <v>99</v>
      </c>
      <c r="Z106" t="s">
        <v>114</v>
      </c>
      <c r="AA106" t="s">
        <v>114</v>
      </c>
      <c r="AB106">
        <v>13.049999999999999</v>
      </c>
      <c r="AC106" t="s">
        <v>114</v>
      </c>
      <c r="AD106" t="s">
        <v>114</v>
      </c>
      <c r="AE106" t="s">
        <v>114</v>
      </c>
      <c r="AF106" t="s">
        <v>114</v>
      </c>
      <c r="AG106" t="s">
        <v>114</v>
      </c>
      <c r="AH106" t="s">
        <v>114</v>
      </c>
      <c r="AI106" t="s">
        <v>114</v>
      </c>
      <c r="AJ106" t="s">
        <v>114</v>
      </c>
      <c r="AK106" t="s">
        <v>114</v>
      </c>
      <c r="AM106">
        <v>8</v>
      </c>
      <c r="AN106">
        <v>14</v>
      </c>
      <c r="AO106">
        <v>32</v>
      </c>
      <c r="AP106" t="b">
        <v>0</v>
      </c>
      <c r="AQ106">
        <v>14</v>
      </c>
    </row>
    <row r="107" spans="1:43" x14ac:dyDescent="0.25">
      <c r="A107" t="s">
        <v>101</v>
      </c>
      <c r="L107">
        <v>1</v>
      </c>
      <c r="Y107" t="s">
        <v>101</v>
      </c>
      <c r="Z107" t="s">
        <v>114</v>
      </c>
      <c r="AA107" t="s">
        <v>114</v>
      </c>
      <c r="AB107" t="s">
        <v>114</v>
      </c>
      <c r="AC107" t="s">
        <v>114</v>
      </c>
      <c r="AD107" t="s">
        <v>114</v>
      </c>
      <c r="AE107" t="s">
        <v>114</v>
      </c>
      <c r="AF107" t="s">
        <v>114</v>
      </c>
      <c r="AG107" t="s">
        <v>114</v>
      </c>
      <c r="AH107" t="s">
        <v>114</v>
      </c>
      <c r="AI107">
        <v>43.5</v>
      </c>
      <c r="AJ107" t="s">
        <v>114</v>
      </c>
      <c r="AK107" t="s">
        <v>114</v>
      </c>
      <c r="AM107">
        <v>39</v>
      </c>
      <c r="AN107">
        <v>44</v>
      </c>
      <c r="AO107">
        <v>54</v>
      </c>
      <c r="AP107" t="b">
        <v>0</v>
      </c>
      <c r="AQ107">
        <v>44</v>
      </c>
    </row>
    <row r="108" spans="1:43" x14ac:dyDescent="0.25">
      <c r="A108" s="2" t="s">
        <v>51</v>
      </c>
      <c r="L108">
        <v>1</v>
      </c>
      <c r="Y108" t="s">
        <v>129</v>
      </c>
      <c r="Z108" t="s">
        <v>114</v>
      </c>
      <c r="AA108" t="s">
        <v>114</v>
      </c>
      <c r="AB108" t="s">
        <v>114</v>
      </c>
      <c r="AC108" t="s">
        <v>114</v>
      </c>
      <c r="AD108" t="s">
        <v>114</v>
      </c>
      <c r="AE108" t="s">
        <v>114</v>
      </c>
      <c r="AF108" t="s">
        <v>114</v>
      </c>
      <c r="AG108" t="s">
        <v>114</v>
      </c>
      <c r="AH108" t="s">
        <v>114</v>
      </c>
      <c r="AI108">
        <v>43.5</v>
      </c>
      <c r="AJ108" t="s">
        <v>114</v>
      </c>
      <c r="AK108" t="s">
        <v>114</v>
      </c>
      <c r="AM108">
        <v>39</v>
      </c>
      <c r="AN108">
        <v>44</v>
      </c>
      <c r="AO108">
        <v>132</v>
      </c>
      <c r="AP108" t="b">
        <v>1</v>
      </c>
      <c r="AQ108">
        <v>16</v>
      </c>
    </row>
    <row r="109" spans="1:43" x14ac:dyDescent="0.25">
      <c r="A109" s="2" t="s">
        <v>45</v>
      </c>
      <c r="D109">
        <v>1</v>
      </c>
      <c r="J109">
        <v>1</v>
      </c>
      <c r="K109">
        <v>24</v>
      </c>
      <c r="L109">
        <v>11</v>
      </c>
      <c r="M109">
        <v>1</v>
      </c>
      <c r="Y109" t="s">
        <v>130</v>
      </c>
      <c r="Z109" t="s">
        <v>114</v>
      </c>
      <c r="AA109">
        <v>8.6999999999999993</v>
      </c>
      <c r="AB109" t="s">
        <v>114</v>
      </c>
      <c r="AC109" t="s">
        <v>114</v>
      </c>
      <c r="AD109" t="s">
        <v>114</v>
      </c>
      <c r="AE109" t="s">
        <v>114</v>
      </c>
      <c r="AF109" t="s">
        <v>114</v>
      </c>
      <c r="AG109">
        <v>34.799999999999997</v>
      </c>
      <c r="AH109">
        <v>39.15</v>
      </c>
      <c r="AI109">
        <v>43.5</v>
      </c>
      <c r="AJ109">
        <v>47.849999999999994</v>
      </c>
      <c r="AK109" t="s">
        <v>114</v>
      </c>
      <c r="AM109">
        <v>4</v>
      </c>
      <c r="AN109">
        <v>48</v>
      </c>
      <c r="AO109">
        <v>61</v>
      </c>
      <c r="AP109" t="b">
        <v>0</v>
      </c>
      <c r="AQ109">
        <v>48</v>
      </c>
    </row>
    <row r="110" spans="1:43" x14ac:dyDescent="0.25">
      <c r="A110" t="s">
        <v>103</v>
      </c>
      <c r="K110">
        <v>35</v>
      </c>
      <c r="L110">
        <v>91</v>
      </c>
      <c r="M110">
        <v>24</v>
      </c>
      <c r="Y110" t="s">
        <v>103</v>
      </c>
      <c r="Z110" t="s">
        <v>114</v>
      </c>
      <c r="AA110" t="s">
        <v>114</v>
      </c>
      <c r="AB110" t="s">
        <v>114</v>
      </c>
      <c r="AC110" t="s">
        <v>114</v>
      </c>
      <c r="AD110" t="s">
        <v>114</v>
      </c>
      <c r="AE110" t="s">
        <v>114</v>
      </c>
      <c r="AF110" t="s">
        <v>114</v>
      </c>
      <c r="AG110" t="s">
        <v>114</v>
      </c>
      <c r="AH110">
        <v>39.15</v>
      </c>
      <c r="AI110">
        <v>43.5</v>
      </c>
      <c r="AJ110">
        <v>47.849999999999994</v>
      </c>
      <c r="AK110" t="s">
        <v>114</v>
      </c>
      <c r="AM110">
        <v>34</v>
      </c>
      <c r="AN110">
        <v>48</v>
      </c>
      <c r="AO110">
        <v>76</v>
      </c>
      <c r="AP110" t="b">
        <v>0</v>
      </c>
      <c r="AQ110">
        <v>48</v>
      </c>
    </row>
    <row r="111" spans="1:43" x14ac:dyDescent="0.25">
      <c r="A111" s="2" t="s">
        <v>53</v>
      </c>
      <c r="D111">
        <v>1</v>
      </c>
      <c r="E111">
        <v>74</v>
      </c>
      <c r="G111">
        <v>125</v>
      </c>
      <c r="K111">
        <v>23</v>
      </c>
      <c r="L111">
        <v>2</v>
      </c>
      <c r="Y111" t="s">
        <v>131</v>
      </c>
      <c r="Z111" t="s">
        <v>114</v>
      </c>
      <c r="AA111">
        <v>8.6999999999999993</v>
      </c>
      <c r="AB111">
        <v>13.049999999999999</v>
      </c>
      <c r="AC111" t="s">
        <v>114</v>
      </c>
      <c r="AD111">
        <v>21.75</v>
      </c>
      <c r="AE111" t="s">
        <v>114</v>
      </c>
      <c r="AF111" t="s">
        <v>114</v>
      </c>
      <c r="AG111" t="s">
        <v>114</v>
      </c>
      <c r="AH111">
        <v>39.15</v>
      </c>
      <c r="AI111">
        <v>43.5</v>
      </c>
      <c r="AJ111" t="s">
        <v>114</v>
      </c>
      <c r="AK111" t="s">
        <v>114</v>
      </c>
      <c r="AM111">
        <v>4</v>
      </c>
      <c r="AN111">
        <v>44</v>
      </c>
      <c r="AO111">
        <v>66</v>
      </c>
      <c r="AP111" t="b">
        <v>0</v>
      </c>
      <c r="AQ111">
        <v>44</v>
      </c>
    </row>
    <row r="112" spans="1:43" x14ac:dyDescent="0.25">
      <c r="A112" t="s">
        <v>105</v>
      </c>
      <c r="D112">
        <v>15</v>
      </c>
      <c r="E112">
        <v>1</v>
      </c>
      <c r="K112">
        <v>2</v>
      </c>
      <c r="Y112" t="s">
        <v>105</v>
      </c>
      <c r="Z112" t="s">
        <v>114</v>
      </c>
      <c r="AA112">
        <v>8.6999999999999993</v>
      </c>
      <c r="AB112">
        <v>13.049999999999999</v>
      </c>
      <c r="AC112" t="s">
        <v>114</v>
      </c>
      <c r="AD112" t="s">
        <v>114</v>
      </c>
      <c r="AE112" t="s">
        <v>114</v>
      </c>
      <c r="AF112" t="s">
        <v>114</v>
      </c>
      <c r="AG112" t="s">
        <v>114</v>
      </c>
      <c r="AH112">
        <v>39.15</v>
      </c>
      <c r="AI112" t="s">
        <v>114</v>
      </c>
      <c r="AJ112" t="s">
        <v>114</v>
      </c>
      <c r="AK112" t="s">
        <v>114</v>
      </c>
      <c r="AM112">
        <v>4</v>
      </c>
      <c r="AN112">
        <v>40</v>
      </c>
      <c r="AO112">
        <v>58</v>
      </c>
      <c r="AP112" t="b">
        <v>0</v>
      </c>
      <c r="AQ112">
        <v>40</v>
      </c>
    </row>
    <row r="113" spans="1:43" ht="15.75" thickBot="1" x14ac:dyDescent="0.3">
      <c r="A113" s="3" t="s">
        <v>54</v>
      </c>
      <c r="D113">
        <v>150</v>
      </c>
      <c r="E113">
        <v>1049</v>
      </c>
      <c r="I113">
        <v>6</v>
      </c>
      <c r="J113">
        <v>4</v>
      </c>
      <c r="K113">
        <v>1936</v>
      </c>
      <c r="L113">
        <v>364</v>
      </c>
      <c r="M113">
        <v>10</v>
      </c>
      <c r="Y113" t="s">
        <v>132</v>
      </c>
      <c r="Z113" t="s">
        <v>114</v>
      </c>
      <c r="AA113">
        <v>8.6999999999999993</v>
      </c>
      <c r="AB113">
        <v>13.049999999999999</v>
      </c>
      <c r="AC113" t="s">
        <v>114</v>
      </c>
      <c r="AD113" t="s">
        <v>114</v>
      </c>
      <c r="AE113" t="s">
        <v>114</v>
      </c>
      <c r="AF113">
        <v>30.449999999999996</v>
      </c>
      <c r="AG113">
        <v>34.799999999999997</v>
      </c>
      <c r="AH113">
        <v>39.15</v>
      </c>
      <c r="AI113">
        <v>43.5</v>
      </c>
      <c r="AJ113">
        <v>47.849999999999994</v>
      </c>
      <c r="AK113" t="s">
        <v>114</v>
      </c>
      <c r="AM113">
        <v>4</v>
      </c>
      <c r="AN113">
        <v>48</v>
      </c>
      <c r="AO113">
        <v>144</v>
      </c>
      <c r="AP113" t="b">
        <v>1</v>
      </c>
      <c r="AQ113">
        <v>8</v>
      </c>
    </row>
    <row r="114" spans="1:43" x14ac:dyDescent="0.25">
      <c r="A114" t="s">
        <v>107</v>
      </c>
      <c r="M114">
        <v>1</v>
      </c>
      <c r="Y114" t="s">
        <v>107</v>
      </c>
      <c r="Z114" t="s">
        <v>114</v>
      </c>
      <c r="AA114" t="s">
        <v>114</v>
      </c>
      <c r="AB114" t="s">
        <v>114</v>
      </c>
      <c r="AC114" t="s">
        <v>114</v>
      </c>
      <c r="AD114" t="s">
        <v>114</v>
      </c>
      <c r="AE114" t="s">
        <v>114</v>
      </c>
      <c r="AF114" t="s">
        <v>114</v>
      </c>
      <c r="AG114" t="s">
        <v>114</v>
      </c>
      <c r="AH114" t="s">
        <v>114</v>
      </c>
      <c r="AI114" t="s">
        <v>114</v>
      </c>
      <c r="AJ114">
        <v>47.849999999999994</v>
      </c>
      <c r="AK114" t="s">
        <v>114</v>
      </c>
      <c r="AM114">
        <v>43</v>
      </c>
      <c r="AN114">
        <v>48</v>
      </c>
      <c r="AO114">
        <v>59</v>
      </c>
      <c r="AP114" t="b">
        <v>0</v>
      </c>
      <c r="AQ114">
        <v>48</v>
      </c>
    </row>
    <row r="115" spans="1:43" x14ac:dyDescent="0.25">
      <c r="N115" t="s">
        <v>138</v>
      </c>
    </row>
    <row r="116" spans="1:43" x14ac:dyDescent="0.25">
      <c r="B116">
        <v>1</v>
      </c>
      <c r="C116">
        <v>2</v>
      </c>
      <c r="D116">
        <v>3</v>
      </c>
      <c r="E116">
        <v>4</v>
      </c>
      <c r="F116">
        <v>5</v>
      </c>
      <c r="G116">
        <v>6</v>
      </c>
      <c r="H116">
        <v>7</v>
      </c>
      <c r="I116">
        <v>8</v>
      </c>
      <c r="J116">
        <v>9</v>
      </c>
      <c r="K116">
        <v>10</v>
      </c>
      <c r="L116">
        <v>11</v>
      </c>
      <c r="M116">
        <v>12</v>
      </c>
      <c r="U116">
        <v>1</v>
      </c>
      <c r="V116">
        <v>2</v>
      </c>
      <c r="W116">
        <v>3</v>
      </c>
      <c r="X116">
        <v>4</v>
      </c>
      <c r="Y116" s="6">
        <v>5</v>
      </c>
      <c r="Z116">
        <v>6</v>
      </c>
      <c r="AA116">
        <v>7</v>
      </c>
      <c r="AB116">
        <v>8</v>
      </c>
      <c r="AC116">
        <v>9</v>
      </c>
      <c r="AD116">
        <v>10</v>
      </c>
      <c r="AE116">
        <v>11</v>
      </c>
      <c r="AF116">
        <v>12</v>
      </c>
      <c r="AG116">
        <v>1</v>
      </c>
      <c r="AH116">
        <v>2</v>
      </c>
      <c r="AI116">
        <v>3</v>
      </c>
      <c r="AJ116">
        <v>4</v>
      </c>
      <c r="AK116">
        <v>5</v>
      </c>
      <c r="AL116">
        <v>6</v>
      </c>
      <c r="AM116">
        <v>7</v>
      </c>
      <c r="AN116">
        <v>8</v>
      </c>
      <c r="AO116">
        <v>9</v>
      </c>
    </row>
    <row r="117" spans="1:43" x14ac:dyDescent="0.25">
      <c r="A117" s="2" t="s">
        <v>10</v>
      </c>
      <c r="B117" t="str">
        <f>IF(VLOOKUP($A117,$A$60:$N$114,B$116+2,FALSE)&lt;&gt;0,1,"")</f>
        <v/>
      </c>
      <c r="C117" t="str">
        <f t="shared" ref="C117:M130" si="6">IF(VLOOKUP($A117,$A$60:$N$114,C$116+2,FALSE)&lt;&gt;0,1,"")</f>
        <v/>
      </c>
      <c r="D117" t="str">
        <f t="shared" si="6"/>
        <v/>
      </c>
      <c r="E117" t="str">
        <f t="shared" si="6"/>
        <v/>
      </c>
      <c r="F117" t="str">
        <f t="shared" si="6"/>
        <v/>
      </c>
      <c r="G117" t="str">
        <f t="shared" si="6"/>
        <v/>
      </c>
      <c r="H117" t="str">
        <f t="shared" si="6"/>
        <v/>
      </c>
      <c r="I117" t="str">
        <f t="shared" si="6"/>
        <v/>
      </c>
      <c r="J117">
        <f t="shared" si="6"/>
        <v>1</v>
      </c>
      <c r="K117">
        <f t="shared" si="6"/>
        <v>1</v>
      </c>
      <c r="L117">
        <f t="shared" si="6"/>
        <v>1</v>
      </c>
      <c r="M117">
        <f t="shared" si="6"/>
        <v>1</v>
      </c>
      <c r="N117">
        <f>+VLOOKUP(A117,$A$2:$N$56,14,FALSE)</f>
        <v>4</v>
      </c>
      <c r="O117">
        <f>+VLOOKUP(A117,$A$2:$N$56,11,FALSE)</f>
        <v>15</v>
      </c>
      <c r="T117" s="2" t="s">
        <v>10</v>
      </c>
      <c r="U117" t="str">
        <f>+IF(B117=1,1,"")</f>
        <v/>
      </c>
      <c r="V117" t="str">
        <f t="shared" ref="V117:AF119" si="7">+IF(C117=1,1,"")</f>
        <v/>
      </c>
      <c r="W117" t="str">
        <f t="shared" si="7"/>
        <v/>
      </c>
      <c r="X117" t="str">
        <f t="shared" si="7"/>
        <v/>
      </c>
      <c r="Y117" s="6" t="str">
        <f t="shared" si="7"/>
        <v/>
      </c>
      <c r="Z117" t="str">
        <f t="shared" si="7"/>
        <v/>
      </c>
      <c r="AA117" t="str">
        <f t="shared" si="7"/>
        <v/>
      </c>
      <c r="AB117" t="str">
        <f t="shared" si="7"/>
        <v/>
      </c>
      <c r="AC117">
        <f t="shared" si="7"/>
        <v>1</v>
      </c>
      <c r="AD117">
        <f t="shared" si="7"/>
        <v>1</v>
      </c>
      <c r="AE117">
        <f t="shared" si="7"/>
        <v>1</v>
      </c>
      <c r="AF117">
        <f t="shared" si="7"/>
        <v>1</v>
      </c>
      <c r="AG117" t="str">
        <f>+U117</f>
        <v/>
      </c>
      <c r="AH117" t="str">
        <f t="shared" ref="AH117:AP119" si="8">+V117</f>
        <v/>
      </c>
      <c r="AI117" t="str">
        <f t="shared" si="8"/>
        <v/>
      </c>
      <c r="AJ117" t="str">
        <f t="shared" si="8"/>
        <v/>
      </c>
      <c r="AK117" t="str">
        <f t="shared" si="8"/>
        <v/>
      </c>
      <c r="AL117" t="str">
        <f t="shared" si="8"/>
        <v/>
      </c>
      <c r="AM117" t="str">
        <f t="shared" si="8"/>
        <v/>
      </c>
      <c r="AN117" t="str">
        <f t="shared" si="8"/>
        <v/>
      </c>
      <c r="AO117">
        <f t="shared" si="8"/>
        <v>1</v>
      </c>
      <c r="AP117">
        <f t="shared" si="8"/>
        <v>1</v>
      </c>
    </row>
    <row r="118" spans="1:43" x14ac:dyDescent="0.25">
      <c r="A118" s="2" t="s">
        <v>13</v>
      </c>
      <c r="B118" t="str">
        <f t="shared" ref="B118:M133" si="9">IF(VLOOKUP($A118,$A$60:$N$114,B$116+2,FALSE)&lt;&gt;0,1,"")</f>
        <v/>
      </c>
      <c r="C118" t="str">
        <f t="shared" si="6"/>
        <v/>
      </c>
      <c r="D118" t="str">
        <f t="shared" si="6"/>
        <v/>
      </c>
      <c r="E118">
        <f t="shared" si="6"/>
        <v>1</v>
      </c>
      <c r="F118" t="str">
        <f t="shared" si="6"/>
        <v/>
      </c>
      <c r="G118" t="str">
        <f t="shared" si="6"/>
        <v/>
      </c>
      <c r="H118" t="str">
        <f t="shared" si="6"/>
        <v/>
      </c>
      <c r="I118" t="str">
        <f t="shared" si="6"/>
        <v/>
      </c>
      <c r="J118" t="str">
        <f t="shared" si="6"/>
        <v/>
      </c>
      <c r="K118" t="str">
        <f t="shared" si="6"/>
        <v/>
      </c>
      <c r="L118" t="str">
        <f t="shared" si="6"/>
        <v/>
      </c>
      <c r="M118" t="str">
        <f t="shared" si="6"/>
        <v/>
      </c>
      <c r="N118">
        <f t="shared" ref="N118:N141" si="10">+VLOOKUP(A118,$A$2:$N$56,14,FALSE)</f>
        <v>3</v>
      </c>
      <c r="O118">
        <f t="shared" ref="O118:O141" si="11">+VLOOKUP(A118,$A$2:$N$56,11,FALSE)</f>
        <v>12</v>
      </c>
      <c r="T118" s="2" t="s">
        <v>18</v>
      </c>
      <c r="U118" t="str">
        <f>+IF(B120=1,1,"")</f>
        <v/>
      </c>
      <c r="V118" t="str">
        <f>+IF(C120=1,1,"")</f>
        <v/>
      </c>
      <c r="W118">
        <f>+IF(D120=1,1,"")</f>
        <v>1</v>
      </c>
      <c r="X118">
        <f>+IF(E120=1,1,"")</f>
        <v>1</v>
      </c>
      <c r="Y118" s="6">
        <f>+IF(F120=1,1,"")</f>
        <v>1</v>
      </c>
      <c r="Z118" t="str">
        <f>+IF(G120=1,1,"")</f>
        <v/>
      </c>
      <c r="AA118" t="str">
        <f>+IF(H120=1,1,"")</f>
        <v/>
      </c>
      <c r="AB118" t="str">
        <f>+IF(I120=1,1,"")</f>
        <v/>
      </c>
      <c r="AC118">
        <f>+IF(J120=1,1,"")</f>
        <v>1</v>
      </c>
      <c r="AD118">
        <f>+IF(K120=1,1,"")</f>
        <v>1</v>
      </c>
      <c r="AE118" t="str">
        <f>+IF(L120=1,1,"")</f>
        <v/>
      </c>
      <c r="AF118" t="str">
        <f>+IF(M120=1,1,"")</f>
        <v/>
      </c>
      <c r="AG118" t="str">
        <f>+U118</f>
        <v/>
      </c>
      <c r="AH118" t="str">
        <f>+V118</f>
        <v/>
      </c>
      <c r="AI118">
        <f>+W118</f>
        <v>1</v>
      </c>
      <c r="AJ118">
        <f>+X118</f>
        <v>1</v>
      </c>
      <c r="AK118">
        <f>+Y118</f>
        <v>1</v>
      </c>
      <c r="AL118" t="str">
        <f>+Z118</f>
        <v/>
      </c>
      <c r="AM118" t="str">
        <f>+AA118</f>
        <v/>
      </c>
      <c r="AN118" t="str">
        <f>+AB118</f>
        <v/>
      </c>
      <c r="AO118">
        <f>+AC118</f>
        <v>1</v>
      </c>
      <c r="AP118">
        <f>+AD118</f>
        <v>1</v>
      </c>
    </row>
    <row r="119" spans="1:43" x14ac:dyDescent="0.25">
      <c r="A119" s="2" t="s">
        <v>15</v>
      </c>
      <c r="B119" t="str">
        <f t="shared" si="9"/>
        <v/>
      </c>
      <c r="C119">
        <f t="shared" si="6"/>
        <v>1</v>
      </c>
      <c r="D119">
        <f t="shared" si="6"/>
        <v>1</v>
      </c>
      <c r="E119" t="str">
        <f t="shared" si="6"/>
        <v/>
      </c>
      <c r="F119" t="str">
        <f t="shared" si="6"/>
        <v/>
      </c>
      <c r="G119" t="str">
        <f t="shared" si="6"/>
        <v/>
      </c>
      <c r="H119" t="str">
        <f t="shared" si="6"/>
        <v/>
      </c>
      <c r="I119">
        <f t="shared" si="6"/>
        <v>1</v>
      </c>
      <c r="J119" t="str">
        <f t="shared" si="6"/>
        <v/>
      </c>
      <c r="K119" t="str">
        <f t="shared" si="6"/>
        <v/>
      </c>
      <c r="L119" t="str">
        <f t="shared" si="6"/>
        <v/>
      </c>
      <c r="M119" t="str">
        <f t="shared" si="6"/>
        <v/>
      </c>
      <c r="N119">
        <f t="shared" si="10"/>
        <v>13</v>
      </c>
      <c r="O119">
        <f t="shared" si="11"/>
        <v>52</v>
      </c>
      <c r="T119" s="2" t="s">
        <v>22</v>
      </c>
      <c r="U119" t="str">
        <f>+IF(B122=1,1,"")</f>
        <v/>
      </c>
      <c r="V119" t="str">
        <f>+IF(C122=1,1,"")</f>
        <v/>
      </c>
      <c r="W119">
        <f>+IF(D122=1,1,"")</f>
        <v>1</v>
      </c>
      <c r="X119" t="str">
        <f>+IF(E122=1,1,"")</f>
        <v/>
      </c>
      <c r="Y119" s="6">
        <f>+IF(F122=1,1,"")</f>
        <v>1</v>
      </c>
      <c r="Z119" t="str">
        <f>+IF(G122=1,1,"")</f>
        <v/>
      </c>
      <c r="AA119" t="str">
        <f>+IF(H122=1,1,"")</f>
        <v/>
      </c>
      <c r="AB119" t="str">
        <f>+IF(I122=1,1,"")</f>
        <v/>
      </c>
      <c r="AC119">
        <f>+IF(J122=1,1,"")</f>
        <v>1</v>
      </c>
      <c r="AD119" t="str">
        <f>+IF(K122=1,1,"")</f>
        <v/>
      </c>
      <c r="AE119" t="str">
        <f>+IF(L122=1,1,"")</f>
        <v/>
      </c>
      <c r="AF119" t="str">
        <f>+IF(M122=1,1,"")</f>
        <v/>
      </c>
      <c r="AG119" t="str">
        <f>+U119</f>
        <v/>
      </c>
      <c r="AH119" t="str">
        <f>+V119</f>
        <v/>
      </c>
      <c r="AI119">
        <f>+W119</f>
        <v>1</v>
      </c>
      <c r="AJ119" t="str">
        <f>+X119</f>
        <v/>
      </c>
      <c r="AK119">
        <f>+Y119</f>
        <v>1</v>
      </c>
      <c r="AL119" t="str">
        <f>+Z119</f>
        <v/>
      </c>
      <c r="AM119" t="str">
        <f>+AA119</f>
        <v/>
      </c>
      <c r="AN119" t="str">
        <f>+AB119</f>
        <v/>
      </c>
      <c r="AO119">
        <f>+AC119</f>
        <v>1</v>
      </c>
      <c r="AP119" t="str">
        <f>+AD119</f>
        <v/>
      </c>
    </row>
    <row r="120" spans="1:43" x14ac:dyDescent="0.25">
      <c r="A120" s="2" t="s">
        <v>18</v>
      </c>
      <c r="B120" t="str">
        <f t="shared" si="9"/>
        <v/>
      </c>
      <c r="C120" t="str">
        <f t="shared" si="6"/>
        <v/>
      </c>
      <c r="D120">
        <f t="shared" si="6"/>
        <v>1</v>
      </c>
      <c r="E120">
        <f t="shared" si="6"/>
        <v>1</v>
      </c>
      <c r="F120">
        <f t="shared" si="6"/>
        <v>1</v>
      </c>
      <c r="G120" t="str">
        <f t="shared" si="6"/>
        <v/>
      </c>
      <c r="H120" t="str">
        <f t="shared" si="6"/>
        <v/>
      </c>
      <c r="I120" t="str">
        <f t="shared" si="6"/>
        <v/>
      </c>
      <c r="J120">
        <f t="shared" si="6"/>
        <v>1</v>
      </c>
      <c r="K120">
        <f t="shared" si="6"/>
        <v>1</v>
      </c>
      <c r="L120" t="str">
        <f t="shared" si="6"/>
        <v/>
      </c>
      <c r="M120" t="str">
        <f t="shared" si="6"/>
        <v/>
      </c>
      <c r="N120">
        <f t="shared" si="10"/>
        <v>4</v>
      </c>
      <c r="O120">
        <f t="shared" si="11"/>
        <v>13</v>
      </c>
      <c r="T120" s="2" t="s">
        <v>23</v>
      </c>
      <c r="U120" t="str">
        <f>+IF(B123=1,1,"")</f>
        <v/>
      </c>
      <c r="V120" t="str">
        <f>+IF(C123=1,1,"")</f>
        <v/>
      </c>
      <c r="W120">
        <f>+IF(D123=1,1,"")</f>
        <v>1</v>
      </c>
      <c r="X120" t="str">
        <f>+IF(E123=1,1,"")</f>
        <v/>
      </c>
      <c r="Y120" s="6">
        <f>+IF(F123=1,1,"")</f>
        <v>1</v>
      </c>
      <c r="Z120" t="str">
        <f>+IF(G123=1,1,"")</f>
        <v/>
      </c>
      <c r="AA120" t="str">
        <f>+IF(H123=1,1,"")</f>
        <v/>
      </c>
      <c r="AB120" t="str">
        <f>+IF(I123=1,1,"")</f>
        <v/>
      </c>
      <c r="AC120">
        <f>+IF(J123=1,1,"")</f>
        <v>1</v>
      </c>
      <c r="AD120" t="str">
        <f>+IF(K123=1,1,"")</f>
        <v/>
      </c>
      <c r="AE120" t="str">
        <f>+IF(L123=1,1,"")</f>
        <v/>
      </c>
      <c r="AF120" t="str">
        <f>+IF(M123=1,1,"")</f>
        <v/>
      </c>
      <c r="AG120" t="str">
        <f>+U120</f>
        <v/>
      </c>
      <c r="AH120" t="str">
        <f>+V120</f>
        <v/>
      </c>
      <c r="AI120">
        <f>+W120</f>
        <v>1</v>
      </c>
      <c r="AJ120" t="str">
        <f>+X120</f>
        <v/>
      </c>
      <c r="AK120">
        <f>+Y120</f>
        <v>1</v>
      </c>
      <c r="AL120" t="str">
        <f>+Z120</f>
        <v/>
      </c>
      <c r="AM120" t="str">
        <f>+AA120</f>
        <v/>
      </c>
      <c r="AN120" t="str">
        <f>+AB120</f>
        <v/>
      </c>
      <c r="AO120">
        <f>+AC120</f>
        <v>1</v>
      </c>
      <c r="AP120" t="str">
        <f>+AD120</f>
        <v/>
      </c>
    </row>
    <row r="121" spans="1:43" x14ac:dyDescent="0.25">
      <c r="A121" s="2" t="s">
        <v>19</v>
      </c>
      <c r="B121" t="str">
        <f t="shared" si="9"/>
        <v/>
      </c>
      <c r="C121" t="str">
        <f t="shared" si="6"/>
        <v/>
      </c>
      <c r="D121" t="str">
        <f t="shared" si="6"/>
        <v/>
      </c>
      <c r="E121" t="str">
        <f t="shared" si="6"/>
        <v/>
      </c>
      <c r="F121" t="str">
        <f t="shared" si="6"/>
        <v/>
      </c>
      <c r="G121">
        <f t="shared" si="6"/>
        <v>1</v>
      </c>
      <c r="H121">
        <f t="shared" si="6"/>
        <v>1</v>
      </c>
      <c r="I121">
        <f t="shared" si="6"/>
        <v>1</v>
      </c>
      <c r="J121" t="str">
        <f t="shared" si="6"/>
        <v/>
      </c>
      <c r="K121" t="str">
        <f t="shared" si="6"/>
        <v/>
      </c>
      <c r="L121" t="str">
        <f t="shared" si="6"/>
        <v/>
      </c>
      <c r="M121" t="str">
        <f t="shared" si="6"/>
        <v/>
      </c>
      <c r="N121">
        <f t="shared" si="10"/>
        <v>14</v>
      </c>
      <c r="O121">
        <f t="shared" si="11"/>
        <v>56</v>
      </c>
      <c r="T121" s="2" t="s">
        <v>24</v>
      </c>
      <c r="U121" t="str">
        <f>+IF(B124=1,1,"")</f>
        <v/>
      </c>
      <c r="V121" t="str">
        <f>+IF(C124=1,1,"")</f>
        <v/>
      </c>
      <c r="W121" t="str">
        <f>+IF(D124=1,1,"")</f>
        <v/>
      </c>
      <c r="X121" t="str">
        <f>+IF(E124=1,1,"")</f>
        <v/>
      </c>
      <c r="Y121" s="6" t="str">
        <f>+IF(F124=1,1,"")</f>
        <v/>
      </c>
      <c r="Z121" t="str">
        <f>+IF(G124=1,1,"")</f>
        <v/>
      </c>
      <c r="AA121" t="str">
        <f>+IF(H124=1,1,"")</f>
        <v/>
      </c>
      <c r="AB121" t="str">
        <f>+IF(I124=1,1,"")</f>
        <v/>
      </c>
      <c r="AC121">
        <f>+IF(J124=1,1,"")</f>
        <v>1</v>
      </c>
      <c r="AD121">
        <f>+IF(K124=1,1,"")</f>
        <v>1</v>
      </c>
      <c r="AE121">
        <f>+IF(L124=1,1,"")</f>
        <v>1</v>
      </c>
      <c r="AF121" t="str">
        <f>+IF(M124=1,1,"")</f>
        <v/>
      </c>
      <c r="AG121" t="str">
        <f>+U121</f>
        <v/>
      </c>
      <c r="AH121" t="str">
        <f>+V121</f>
        <v/>
      </c>
      <c r="AI121" t="str">
        <f>+W121</f>
        <v/>
      </c>
      <c r="AJ121" t="str">
        <f>+X121</f>
        <v/>
      </c>
      <c r="AK121" t="str">
        <f>+Y121</f>
        <v/>
      </c>
      <c r="AL121" t="str">
        <f>+Z121</f>
        <v/>
      </c>
      <c r="AM121" t="str">
        <f>+AA121</f>
        <v/>
      </c>
      <c r="AN121" t="str">
        <f>+AB121</f>
        <v/>
      </c>
      <c r="AO121">
        <f>+AC121</f>
        <v>1</v>
      </c>
      <c r="AP121">
        <f>+AD121</f>
        <v>1</v>
      </c>
    </row>
    <row r="122" spans="1:43" x14ac:dyDescent="0.25">
      <c r="A122" s="2" t="s">
        <v>22</v>
      </c>
      <c r="B122" t="str">
        <f t="shared" si="9"/>
        <v/>
      </c>
      <c r="C122" t="str">
        <f t="shared" si="6"/>
        <v/>
      </c>
      <c r="D122">
        <f t="shared" si="6"/>
        <v>1</v>
      </c>
      <c r="E122" t="str">
        <f t="shared" si="6"/>
        <v/>
      </c>
      <c r="F122">
        <f t="shared" si="6"/>
        <v>1</v>
      </c>
      <c r="G122" t="str">
        <f t="shared" si="6"/>
        <v/>
      </c>
      <c r="H122" t="str">
        <f t="shared" si="6"/>
        <v/>
      </c>
      <c r="I122" t="str">
        <f t="shared" si="6"/>
        <v/>
      </c>
      <c r="J122">
        <f t="shared" si="6"/>
        <v>1</v>
      </c>
      <c r="K122" t="str">
        <f t="shared" si="6"/>
        <v/>
      </c>
      <c r="L122" t="str">
        <f t="shared" si="6"/>
        <v/>
      </c>
      <c r="M122" t="str">
        <f t="shared" si="6"/>
        <v/>
      </c>
      <c r="N122">
        <f t="shared" si="10"/>
        <v>5</v>
      </c>
      <c r="O122">
        <f t="shared" si="11"/>
        <v>20</v>
      </c>
      <c r="T122" s="2" t="s">
        <v>25</v>
      </c>
      <c r="U122" t="str">
        <f>+IF(B125=1,1,"")</f>
        <v/>
      </c>
      <c r="V122">
        <f>+IF(C125=1,1,"")</f>
        <v>1</v>
      </c>
      <c r="W122" t="str">
        <f>+IF(D125=1,1,"")</f>
        <v/>
      </c>
      <c r="X122" t="str">
        <f>+IF(E125=1,1,"")</f>
        <v/>
      </c>
      <c r="Y122" s="6" t="str">
        <f>+IF(F125=1,1,"")</f>
        <v/>
      </c>
      <c r="Z122" t="str">
        <f>+IF(G125=1,1,"")</f>
        <v/>
      </c>
      <c r="AA122" t="str">
        <f>+IF(H125=1,1,"")</f>
        <v/>
      </c>
      <c r="AB122" t="str">
        <f>+IF(I125=1,1,"")</f>
        <v/>
      </c>
      <c r="AC122">
        <f>+IF(J125=1,1,"")</f>
        <v>1</v>
      </c>
      <c r="AD122" t="str">
        <f>+IF(K125=1,1,"")</f>
        <v/>
      </c>
      <c r="AE122" t="str">
        <f>+IF(L125=1,1,"")</f>
        <v/>
      </c>
      <c r="AF122" t="str">
        <f>+IF(M125=1,1,"")</f>
        <v/>
      </c>
      <c r="AG122" t="str">
        <f>+U122</f>
        <v/>
      </c>
      <c r="AH122">
        <f>+V122</f>
        <v>1</v>
      </c>
      <c r="AI122" t="str">
        <f>+W122</f>
        <v/>
      </c>
      <c r="AJ122" t="str">
        <f>+X122</f>
        <v/>
      </c>
      <c r="AK122" t="str">
        <f>+Y122</f>
        <v/>
      </c>
      <c r="AL122" t="str">
        <f>+Z122</f>
        <v/>
      </c>
      <c r="AM122" t="str">
        <f>+AA122</f>
        <v/>
      </c>
      <c r="AN122" t="str">
        <f>+AB122</f>
        <v/>
      </c>
      <c r="AO122">
        <f>+AC122</f>
        <v>1</v>
      </c>
      <c r="AP122" t="str">
        <f>+AD122</f>
        <v/>
      </c>
    </row>
    <row r="123" spans="1:43" x14ac:dyDescent="0.25">
      <c r="A123" s="2" t="s">
        <v>23</v>
      </c>
      <c r="B123" t="str">
        <f t="shared" si="9"/>
        <v/>
      </c>
      <c r="C123" t="str">
        <f t="shared" si="6"/>
        <v/>
      </c>
      <c r="D123">
        <f t="shared" si="6"/>
        <v>1</v>
      </c>
      <c r="E123" t="str">
        <f t="shared" si="6"/>
        <v/>
      </c>
      <c r="F123">
        <f t="shared" si="6"/>
        <v>1</v>
      </c>
      <c r="G123" t="str">
        <f t="shared" si="6"/>
        <v/>
      </c>
      <c r="H123" t="str">
        <f t="shared" si="6"/>
        <v/>
      </c>
      <c r="I123" t="str">
        <f t="shared" si="6"/>
        <v/>
      </c>
      <c r="J123">
        <f t="shared" si="6"/>
        <v>1</v>
      </c>
      <c r="K123" t="str">
        <f t="shared" si="6"/>
        <v/>
      </c>
      <c r="L123" t="str">
        <f t="shared" si="6"/>
        <v/>
      </c>
      <c r="M123" t="str">
        <f t="shared" si="6"/>
        <v/>
      </c>
      <c r="N123">
        <f t="shared" si="10"/>
        <v>3</v>
      </c>
      <c r="O123">
        <f t="shared" si="11"/>
        <v>11</v>
      </c>
      <c r="T123" s="2" t="s">
        <v>28</v>
      </c>
      <c r="U123" t="str">
        <f>+IF(B126=1,1,"")</f>
        <v/>
      </c>
      <c r="V123" t="str">
        <f>+IF(C126=1,1,"")</f>
        <v/>
      </c>
      <c r="W123" t="str">
        <f>+IF(D126=1,1,"")</f>
        <v/>
      </c>
      <c r="X123" t="str">
        <f>+IF(E126=1,1,"")</f>
        <v/>
      </c>
      <c r="Y123" s="6">
        <f>+IF(F126=1,1,"")</f>
        <v>1</v>
      </c>
      <c r="Z123">
        <f>+IF(G126=1,1,"")</f>
        <v>1</v>
      </c>
      <c r="AA123" t="str">
        <f>+IF(H126=1,1,"")</f>
        <v/>
      </c>
      <c r="AB123" t="str">
        <f>+IF(I126=1,1,"")</f>
        <v/>
      </c>
      <c r="AC123">
        <f>+IF(J126=1,1,"")</f>
        <v>1</v>
      </c>
      <c r="AD123">
        <f>+IF(K126=1,1,"")</f>
        <v>1</v>
      </c>
      <c r="AE123">
        <f>+IF(L126=1,1,"")</f>
        <v>1</v>
      </c>
      <c r="AF123">
        <f>+IF(M126=1,1,"")</f>
        <v>1</v>
      </c>
      <c r="AG123" t="str">
        <f>+U123</f>
        <v/>
      </c>
      <c r="AH123" t="str">
        <f>+V123</f>
        <v/>
      </c>
      <c r="AI123" t="str">
        <f>+W123</f>
        <v/>
      </c>
      <c r="AJ123" t="str">
        <f>+X123</f>
        <v/>
      </c>
      <c r="AK123">
        <f>+Y123</f>
        <v>1</v>
      </c>
      <c r="AL123">
        <f>+Z123</f>
        <v>1</v>
      </c>
      <c r="AM123" t="str">
        <f>+AA123</f>
        <v/>
      </c>
      <c r="AN123" t="str">
        <f>+AB123</f>
        <v/>
      </c>
      <c r="AO123">
        <f>+AC123</f>
        <v>1</v>
      </c>
      <c r="AP123">
        <f>+AD123</f>
        <v>1</v>
      </c>
    </row>
    <row r="124" spans="1:43" x14ac:dyDescent="0.25">
      <c r="A124" s="2" t="s">
        <v>24</v>
      </c>
      <c r="B124" t="str">
        <f t="shared" si="9"/>
        <v/>
      </c>
      <c r="C124" t="str">
        <f t="shared" si="6"/>
        <v/>
      </c>
      <c r="D124" t="str">
        <f t="shared" si="6"/>
        <v/>
      </c>
      <c r="E124" t="str">
        <f t="shared" si="6"/>
        <v/>
      </c>
      <c r="F124" t="str">
        <f t="shared" si="6"/>
        <v/>
      </c>
      <c r="G124" t="str">
        <f t="shared" si="6"/>
        <v/>
      </c>
      <c r="H124" t="str">
        <f t="shared" si="6"/>
        <v/>
      </c>
      <c r="I124" t="str">
        <f t="shared" si="6"/>
        <v/>
      </c>
      <c r="J124">
        <f t="shared" si="6"/>
        <v>1</v>
      </c>
      <c r="K124">
        <f t="shared" si="6"/>
        <v>1</v>
      </c>
      <c r="L124">
        <f t="shared" si="6"/>
        <v>1</v>
      </c>
      <c r="M124" t="str">
        <f t="shared" si="6"/>
        <v/>
      </c>
      <c r="N124">
        <f t="shared" si="10"/>
        <v>2</v>
      </c>
      <c r="O124">
        <f t="shared" si="11"/>
        <v>9</v>
      </c>
      <c r="T124" s="2" t="s">
        <v>31</v>
      </c>
      <c r="U124" t="str">
        <f>+IF(B127=1,1,"")</f>
        <v/>
      </c>
      <c r="V124" t="str">
        <f>+IF(C127=1,1,"")</f>
        <v/>
      </c>
      <c r="W124">
        <f>+IF(D127=1,1,"")</f>
        <v>1</v>
      </c>
      <c r="X124">
        <f>+IF(E127=1,1,"")</f>
        <v>1</v>
      </c>
      <c r="Y124" s="6">
        <f>+IF(F127=1,1,"")</f>
        <v>1</v>
      </c>
      <c r="Z124">
        <f>+IF(G127=1,1,"")</f>
        <v>1</v>
      </c>
      <c r="AA124">
        <f>+IF(H127=1,1,"")</f>
        <v>1</v>
      </c>
      <c r="AB124">
        <f>+IF(I127=1,1,"")</f>
        <v>1</v>
      </c>
      <c r="AC124">
        <f>+IF(J127=1,1,"")</f>
        <v>1</v>
      </c>
      <c r="AD124" t="str">
        <f>+IF(K127=1,1,"")</f>
        <v/>
      </c>
      <c r="AE124" t="str">
        <f>+IF(L127=1,1,"")</f>
        <v/>
      </c>
      <c r="AF124" t="str">
        <f>+IF(M127=1,1,"")</f>
        <v/>
      </c>
      <c r="AG124" t="str">
        <f>+U124</f>
        <v/>
      </c>
      <c r="AH124" t="str">
        <f>+V124</f>
        <v/>
      </c>
      <c r="AI124">
        <f>+W124</f>
        <v>1</v>
      </c>
      <c r="AJ124">
        <f>+X124</f>
        <v>1</v>
      </c>
      <c r="AK124">
        <f>+Y124</f>
        <v>1</v>
      </c>
      <c r="AL124">
        <f>+Z124</f>
        <v>1</v>
      </c>
      <c r="AM124">
        <f>+AA124</f>
        <v>1</v>
      </c>
      <c r="AN124">
        <f>+AB124</f>
        <v>1</v>
      </c>
      <c r="AO124">
        <f>+AC124</f>
        <v>1</v>
      </c>
      <c r="AP124" t="str">
        <f>+AD124</f>
        <v/>
      </c>
    </row>
    <row r="125" spans="1:43" x14ac:dyDescent="0.25">
      <c r="A125" s="2" t="s">
        <v>25</v>
      </c>
      <c r="B125" t="str">
        <f t="shared" si="9"/>
        <v/>
      </c>
      <c r="C125">
        <f t="shared" si="6"/>
        <v>1</v>
      </c>
      <c r="D125" t="str">
        <f t="shared" si="6"/>
        <v/>
      </c>
      <c r="E125" t="str">
        <f t="shared" si="6"/>
        <v/>
      </c>
      <c r="F125" t="str">
        <f t="shared" si="6"/>
        <v/>
      </c>
      <c r="G125" t="str">
        <f t="shared" si="6"/>
        <v/>
      </c>
      <c r="H125" t="str">
        <f t="shared" si="6"/>
        <v/>
      </c>
      <c r="I125" t="str">
        <f t="shared" si="6"/>
        <v/>
      </c>
      <c r="J125">
        <f t="shared" si="6"/>
        <v>1</v>
      </c>
      <c r="K125" t="str">
        <f t="shared" si="6"/>
        <v/>
      </c>
      <c r="L125" t="str">
        <f t="shared" si="6"/>
        <v/>
      </c>
      <c r="M125" t="str">
        <f t="shared" si="6"/>
        <v/>
      </c>
      <c r="N125">
        <f t="shared" si="10"/>
        <v>3</v>
      </c>
      <c r="O125">
        <f t="shared" si="11"/>
        <v>9</v>
      </c>
      <c r="T125" s="2" t="s">
        <v>33</v>
      </c>
      <c r="U125" t="str">
        <f>+IF(B128=1,1,"")</f>
        <v/>
      </c>
      <c r="V125" t="str">
        <f>+IF(C128=1,1,"")</f>
        <v/>
      </c>
      <c r="W125" t="str">
        <f>+IF(D128=1,1,"")</f>
        <v/>
      </c>
      <c r="X125" t="str">
        <f>+IF(E128=1,1,"")</f>
        <v/>
      </c>
      <c r="Y125" s="6" t="str">
        <f>+IF(F128=1,1,"")</f>
        <v/>
      </c>
      <c r="Z125" t="str">
        <f>+IF(G128=1,1,"")</f>
        <v/>
      </c>
      <c r="AA125">
        <f>+IF(H128=1,1,"")</f>
        <v>1</v>
      </c>
      <c r="AB125">
        <f>+IF(I128=1,1,"")</f>
        <v>1</v>
      </c>
      <c r="AC125">
        <f>+IF(J128=1,1,"")</f>
        <v>1</v>
      </c>
      <c r="AD125">
        <f>+IF(K128=1,1,"")</f>
        <v>1</v>
      </c>
      <c r="AE125">
        <f>+IF(L128=1,1,"")</f>
        <v>1</v>
      </c>
      <c r="AF125">
        <f>+IF(M128=1,1,"")</f>
        <v>1</v>
      </c>
      <c r="AG125" t="str">
        <f>+U125</f>
        <v/>
      </c>
      <c r="AH125" t="str">
        <f>+V125</f>
        <v/>
      </c>
      <c r="AI125" t="str">
        <f>+W125</f>
        <v/>
      </c>
      <c r="AJ125" t="str">
        <f>+X125</f>
        <v/>
      </c>
      <c r="AK125" t="str">
        <f>+Y125</f>
        <v/>
      </c>
      <c r="AL125" t="str">
        <f>+Z125</f>
        <v/>
      </c>
      <c r="AM125">
        <f>+AA125</f>
        <v>1</v>
      </c>
      <c r="AN125">
        <f>+AB125</f>
        <v>1</v>
      </c>
      <c r="AO125">
        <f>+AC125</f>
        <v>1</v>
      </c>
      <c r="AP125">
        <f>+AD125</f>
        <v>1</v>
      </c>
    </row>
    <row r="126" spans="1:43" x14ac:dyDescent="0.25">
      <c r="A126" s="2" t="s">
        <v>28</v>
      </c>
      <c r="B126" t="str">
        <f t="shared" si="9"/>
        <v/>
      </c>
      <c r="C126" t="str">
        <f t="shared" si="6"/>
        <v/>
      </c>
      <c r="D126" t="str">
        <f t="shared" si="6"/>
        <v/>
      </c>
      <c r="E126" t="str">
        <f t="shared" si="6"/>
        <v/>
      </c>
      <c r="F126">
        <f t="shared" si="6"/>
        <v>1</v>
      </c>
      <c r="G126">
        <f t="shared" si="6"/>
        <v>1</v>
      </c>
      <c r="H126" t="str">
        <f t="shared" si="6"/>
        <v/>
      </c>
      <c r="I126" t="str">
        <f t="shared" si="6"/>
        <v/>
      </c>
      <c r="J126">
        <f t="shared" si="6"/>
        <v>1</v>
      </c>
      <c r="K126">
        <f t="shared" si="6"/>
        <v>1</v>
      </c>
      <c r="L126">
        <f t="shared" si="6"/>
        <v>1</v>
      </c>
      <c r="M126">
        <f t="shared" si="6"/>
        <v>1</v>
      </c>
      <c r="N126">
        <f t="shared" si="10"/>
        <v>3</v>
      </c>
      <c r="O126">
        <f t="shared" si="11"/>
        <v>11</v>
      </c>
      <c r="T126" s="2" t="s">
        <v>34</v>
      </c>
      <c r="U126" t="str">
        <f>+IF(B129=1,1,"")</f>
        <v/>
      </c>
      <c r="V126" t="str">
        <f>+IF(C129=1,1,"")</f>
        <v/>
      </c>
      <c r="W126" t="str">
        <f>+IF(D129=1,1,"")</f>
        <v/>
      </c>
      <c r="X126" t="str">
        <f>+IF(E129=1,1,"")</f>
        <v/>
      </c>
      <c r="Y126" s="6" t="str">
        <f>+IF(F129=1,1,"")</f>
        <v/>
      </c>
      <c r="Z126" t="str">
        <f>+IF(G129=1,1,"")</f>
        <v/>
      </c>
      <c r="AA126" t="str">
        <f>+IF(H129=1,1,"")</f>
        <v/>
      </c>
      <c r="AB126" t="str">
        <f>+IF(I129=1,1,"")</f>
        <v/>
      </c>
      <c r="AC126" t="str">
        <f>+IF(J129=1,1,"")</f>
        <v/>
      </c>
      <c r="AD126" t="str">
        <f>+IF(K129=1,1,"")</f>
        <v/>
      </c>
      <c r="AE126">
        <f>+IF(L129=1,1,"")</f>
        <v>1</v>
      </c>
      <c r="AF126" t="str">
        <f>+IF(M129=1,1,"")</f>
        <v/>
      </c>
      <c r="AG126" t="str">
        <f>+U126</f>
        <v/>
      </c>
      <c r="AH126" t="str">
        <f>+V126</f>
        <v/>
      </c>
      <c r="AI126" t="str">
        <f>+W126</f>
        <v/>
      </c>
      <c r="AJ126" t="str">
        <f>+X126</f>
        <v/>
      </c>
      <c r="AK126" t="str">
        <f>+Y126</f>
        <v/>
      </c>
      <c r="AL126" t="str">
        <f>+Z126</f>
        <v/>
      </c>
      <c r="AM126" t="str">
        <f>+AA126</f>
        <v/>
      </c>
      <c r="AN126" t="str">
        <f>+AB126</f>
        <v/>
      </c>
      <c r="AO126" t="str">
        <f>+AC126</f>
        <v/>
      </c>
      <c r="AP126" t="str">
        <f>+AD126</f>
        <v/>
      </c>
    </row>
    <row r="127" spans="1:43" x14ac:dyDescent="0.25">
      <c r="A127" s="2" t="s">
        <v>31</v>
      </c>
      <c r="B127" t="str">
        <f t="shared" si="9"/>
        <v/>
      </c>
      <c r="C127" t="str">
        <f t="shared" si="6"/>
        <v/>
      </c>
      <c r="D127">
        <f t="shared" si="6"/>
        <v>1</v>
      </c>
      <c r="E127">
        <f t="shared" si="6"/>
        <v>1</v>
      </c>
      <c r="F127">
        <f t="shared" si="6"/>
        <v>1</v>
      </c>
      <c r="G127">
        <f t="shared" si="6"/>
        <v>1</v>
      </c>
      <c r="H127">
        <f t="shared" si="6"/>
        <v>1</v>
      </c>
      <c r="I127">
        <f t="shared" si="6"/>
        <v>1</v>
      </c>
      <c r="J127">
        <f t="shared" si="6"/>
        <v>1</v>
      </c>
      <c r="K127" t="str">
        <f t="shared" si="6"/>
        <v/>
      </c>
      <c r="L127" t="str">
        <f t="shared" si="6"/>
        <v/>
      </c>
      <c r="M127" t="str">
        <f t="shared" si="6"/>
        <v/>
      </c>
      <c r="N127">
        <f t="shared" si="10"/>
        <v>4</v>
      </c>
      <c r="O127">
        <f t="shared" si="11"/>
        <v>15</v>
      </c>
      <c r="T127" s="2" t="s">
        <v>46</v>
      </c>
      <c r="U127" t="str">
        <f>+IF(B135=1,1,"")</f>
        <v/>
      </c>
      <c r="V127" t="str">
        <f>+IF(C135=1,1,"")</f>
        <v/>
      </c>
      <c r="W127" t="str">
        <f>+IF(D135=1,1,"")</f>
        <v/>
      </c>
      <c r="X127">
        <f>+IF(E135=1,1,"")</f>
        <v>1</v>
      </c>
      <c r="Y127" s="6">
        <f>+IF(F135=1,1,"")</f>
        <v>1</v>
      </c>
      <c r="Z127" t="str">
        <f>+IF(G135=1,1,"")</f>
        <v/>
      </c>
      <c r="AA127" t="str">
        <f>+IF(H135=1,1,"")</f>
        <v/>
      </c>
      <c r="AB127" t="str">
        <f>+IF(I135=1,1,"")</f>
        <v/>
      </c>
      <c r="AC127" t="str">
        <f>+IF(J135=1,1,"")</f>
        <v/>
      </c>
      <c r="AD127">
        <f>+IF(K135=1,1,"")</f>
        <v>1</v>
      </c>
      <c r="AE127" t="str">
        <f>+IF(L135=1,1,"")</f>
        <v/>
      </c>
      <c r="AF127">
        <f>+IF(M135=1,1,"")</f>
        <v>1</v>
      </c>
      <c r="AG127" t="str">
        <f>+U127</f>
        <v/>
      </c>
      <c r="AH127" t="str">
        <f>+V127</f>
        <v/>
      </c>
      <c r="AI127" t="str">
        <f>+W127</f>
        <v/>
      </c>
      <c r="AJ127">
        <f>+X127</f>
        <v>1</v>
      </c>
      <c r="AK127">
        <f>+Y127</f>
        <v>1</v>
      </c>
      <c r="AL127" t="str">
        <f>+Z127</f>
        <v/>
      </c>
      <c r="AM127" t="str">
        <f>+AA127</f>
        <v/>
      </c>
      <c r="AN127" t="str">
        <f>+AB127</f>
        <v/>
      </c>
      <c r="AO127" t="str">
        <f>+AC127</f>
        <v/>
      </c>
      <c r="AP127">
        <f>+AD127</f>
        <v>1</v>
      </c>
    </row>
    <row r="128" spans="1:43" x14ac:dyDescent="0.25">
      <c r="A128" s="2" t="s">
        <v>33</v>
      </c>
      <c r="B128" t="str">
        <f t="shared" si="9"/>
        <v/>
      </c>
      <c r="C128" t="str">
        <f t="shared" si="6"/>
        <v/>
      </c>
      <c r="D128" t="str">
        <f t="shared" si="6"/>
        <v/>
      </c>
      <c r="E128" t="str">
        <f t="shared" si="6"/>
        <v/>
      </c>
      <c r="F128" t="str">
        <f t="shared" si="6"/>
        <v/>
      </c>
      <c r="G128" t="str">
        <f t="shared" si="6"/>
        <v/>
      </c>
      <c r="H128">
        <f t="shared" si="6"/>
        <v>1</v>
      </c>
      <c r="I128">
        <f t="shared" si="6"/>
        <v>1</v>
      </c>
      <c r="J128">
        <f t="shared" si="6"/>
        <v>1</v>
      </c>
      <c r="K128">
        <f t="shared" si="6"/>
        <v>1</v>
      </c>
      <c r="L128">
        <f t="shared" si="6"/>
        <v>1</v>
      </c>
      <c r="M128">
        <f t="shared" si="6"/>
        <v>1</v>
      </c>
      <c r="N128">
        <f t="shared" si="10"/>
        <v>4</v>
      </c>
      <c r="O128">
        <f t="shared" si="11"/>
        <v>14</v>
      </c>
      <c r="T128" s="2" t="s">
        <v>47</v>
      </c>
      <c r="U128" t="str">
        <f>+IF(B136=1,1,"")</f>
        <v/>
      </c>
      <c r="V128" t="str">
        <f>+IF(C136=1,1,"")</f>
        <v/>
      </c>
      <c r="W128" t="str">
        <f>+IF(D136=1,1,"")</f>
        <v/>
      </c>
      <c r="X128" t="str">
        <f>+IF(E136=1,1,"")</f>
        <v/>
      </c>
      <c r="Y128" s="6" t="str">
        <f>+IF(F136=1,1,"")</f>
        <v/>
      </c>
      <c r="Z128" t="str">
        <f>+IF(G136=1,1,"")</f>
        <v/>
      </c>
      <c r="AA128">
        <f>+IF(H136=1,1,"")</f>
        <v>1</v>
      </c>
      <c r="AB128" t="str">
        <f>+IF(I136=1,1,"")</f>
        <v/>
      </c>
      <c r="AC128">
        <f>+IF(J136=1,1,"")</f>
        <v>1</v>
      </c>
      <c r="AD128">
        <f>+IF(K136=1,1,"")</f>
        <v>1</v>
      </c>
      <c r="AE128">
        <f>+IF(L136=1,1,"")</f>
        <v>1</v>
      </c>
      <c r="AF128" t="str">
        <f>+IF(M136=1,1,"")</f>
        <v/>
      </c>
      <c r="AG128" t="str">
        <f>+U128</f>
        <v/>
      </c>
      <c r="AH128" t="str">
        <f>+V128</f>
        <v/>
      </c>
      <c r="AI128" t="str">
        <f>+W128</f>
        <v/>
      </c>
      <c r="AJ128" t="str">
        <f>+X128</f>
        <v/>
      </c>
      <c r="AK128" t="str">
        <f>+Y128</f>
        <v/>
      </c>
      <c r="AL128" t="str">
        <f>+Z128</f>
        <v/>
      </c>
      <c r="AM128">
        <f>+AA128</f>
        <v>1</v>
      </c>
      <c r="AN128" t="str">
        <f>+AB128</f>
        <v/>
      </c>
      <c r="AO128">
        <f>+AC128</f>
        <v>1</v>
      </c>
      <c r="AP128">
        <f>+AD128</f>
        <v>1</v>
      </c>
    </row>
    <row r="129" spans="1:60" x14ac:dyDescent="0.25">
      <c r="A129" s="2" t="s">
        <v>34</v>
      </c>
      <c r="B129" t="str">
        <f t="shared" si="9"/>
        <v/>
      </c>
      <c r="C129" t="str">
        <f t="shared" si="6"/>
        <v/>
      </c>
      <c r="D129" t="str">
        <f t="shared" si="6"/>
        <v/>
      </c>
      <c r="E129" t="str">
        <f t="shared" si="6"/>
        <v/>
      </c>
      <c r="F129" t="str">
        <f t="shared" si="6"/>
        <v/>
      </c>
      <c r="G129" t="str">
        <f t="shared" si="6"/>
        <v/>
      </c>
      <c r="H129" t="str">
        <f t="shared" si="6"/>
        <v/>
      </c>
      <c r="I129" t="str">
        <f t="shared" si="6"/>
        <v/>
      </c>
      <c r="J129" t="str">
        <f t="shared" si="6"/>
        <v/>
      </c>
      <c r="K129" t="str">
        <f t="shared" si="6"/>
        <v/>
      </c>
      <c r="L129">
        <f t="shared" si="6"/>
        <v>1</v>
      </c>
      <c r="M129" t="str">
        <f t="shared" si="6"/>
        <v/>
      </c>
      <c r="N129">
        <f t="shared" si="10"/>
        <v>2</v>
      </c>
      <c r="O129">
        <f t="shared" si="11"/>
        <v>9</v>
      </c>
      <c r="T129" s="2" t="s">
        <v>53</v>
      </c>
      <c r="U129" t="str">
        <f>+IF(B140=1,1,"")</f>
        <v/>
      </c>
      <c r="V129">
        <f>+IF(C140=1,1,"")</f>
        <v>1</v>
      </c>
      <c r="W129">
        <f>+IF(D140=1,1,"")</f>
        <v>1</v>
      </c>
      <c r="X129" t="str">
        <f>+IF(E140=1,1,"")</f>
        <v/>
      </c>
      <c r="Y129" s="6">
        <f>+IF(F140=1,1,"")</f>
        <v>1</v>
      </c>
      <c r="Z129" t="str">
        <f>+IF(G140=1,1,"")</f>
        <v/>
      </c>
      <c r="AA129" t="str">
        <f>+IF(H140=1,1,"")</f>
        <v/>
      </c>
      <c r="AB129" t="str">
        <f>+IF(I140=1,1,"")</f>
        <v/>
      </c>
      <c r="AC129">
        <f>+IF(J140=1,1,"")</f>
        <v>1</v>
      </c>
      <c r="AD129">
        <f>+IF(K140=1,1,"")</f>
        <v>1</v>
      </c>
      <c r="AE129" t="str">
        <f>+IF(L140=1,1,"")</f>
        <v/>
      </c>
      <c r="AF129" t="str">
        <f>+IF(M140=1,1,"")</f>
        <v/>
      </c>
      <c r="AG129" t="str">
        <f>+U129</f>
        <v/>
      </c>
      <c r="AH129">
        <f>+V129</f>
        <v>1</v>
      </c>
      <c r="AI129">
        <f>+W129</f>
        <v>1</v>
      </c>
      <c r="AJ129" t="str">
        <f>+X129</f>
        <v/>
      </c>
      <c r="AK129">
        <f>+Y129</f>
        <v>1</v>
      </c>
      <c r="AL129" t="str">
        <f>+Z129</f>
        <v/>
      </c>
      <c r="AM129" t="str">
        <f>+AA129</f>
        <v/>
      </c>
      <c r="AN129" t="str">
        <f>+AB129</f>
        <v/>
      </c>
      <c r="AO129">
        <f>+AC129</f>
        <v>1</v>
      </c>
      <c r="AP129">
        <f>+AD129</f>
        <v>1</v>
      </c>
    </row>
    <row r="130" spans="1:60" x14ac:dyDescent="0.25">
      <c r="A130" s="2" t="s">
        <v>35</v>
      </c>
      <c r="B130" t="str">
        <f t="shared" si="9"/>
        <v/>
      </c>
      <c r="C130" t="str">
        <f t="shared" si="6"/>
        <v/>
      </c>
      <c r="D130" t="str">
        <f t="shared" si="6"/>
        <v/>
      </c>
      <c r="E130" t="str">
        <f t="shared" si="6"/>
        <v/>
      </c>
      <c r="F130" t="str">
        <f t="shared" si="6"/>
        <v/>
      </c>
      <c r="G130" t="str">
        <f t="shared" si="6"/>
        <v/>
      </c>
      <c r="H130" t="str">
        <f t="shared" si="6"/>
        <v/>
      </c>
      <c r="I130">
        <f t="shared" si="6"/>
        <v>1</v>
      </c>
      <c r="J130">
        <f t="shared" si="6"/>
        <v>1</v>
      </c>
      <c r="K130">
        <f t="shared" si="6"/>
        <v>1</v>
      </c>
      <c r="L130">
        <f t="shared" si="6"/>
        <v>1</v>
      </c>
      <c r="M130" t="str">
        <f t="shared" si="6"/>
        <v/>
      </c>
      <c r="N130">
        <f t="shared" si="10"/>
        <v>14</v>
      </c>
      <c r="O130">
        <f t="shared" si="11"/>
        <v>54</v>
      </c>
      <c r="T130" s="2" t="s">
        <v>19</v>
      </c>
      <c r="U130" t="str">
        <f>+IF(B121=1,1,"")</f>
        <v/>
      </c>
      <c r="V130" t="str">
        <f>+IF(C121=1,1,"")</f>
        <v/>
      </c>
      <c r="W130" t="str">
        <f>+IF(D121=1,1,"")</f>
        <v/>
      </c>
      <c r="X130" t="str">
        <f>+IF(E121=1,1,"")</f>
        <v/>
      </c>
      <c r="Y130" s="6" t="str">
        <f>+IF(F121=1,1,"")</f>
        <v/>
      </c>
      <c r="Z130">
        <f>+IF(G121=1,1,"")</f>
        <v>1</v>
      </c>
      <c r="AA130">
        <f>+IF(H121=1,1,"")</f>
        <v>1</v>
      </c>
      <c r="AB130">
        <f>+IF(I121=1,1,"")</f>
        <v>1</v>
      </c>
      <c r="AC130" t="str">
        <f>+IF(J121=1,1,"")</f>
        <v/>
      </c>
      <c r="AD130" t="str">
        <f>+IF(K121=1,1,"")</f>
        <v/>
      </c>
      <c r="AE130" t="str">
        <f>+IF(L121=1,1,"")</f>
        <v/>
      </c>
      <c r="AF130" t="str">
        <f>+IF(M121=1,1,"")</f>
        <v/>
      </c>
      <c r="AG130" t="str">
        <f>+U130</f>
        <v/>
      </c>
      <c r="AH130" t="str">
        <f>+V130</f>
        <v/>
      </c>
      <c r="AI130" t="str">
        <f>+W130</f>
        <v/>
      </c>
      <c r="AJ130" t="str">
        <f>+X130</f>
        <v/>
      </c>
      <c r="AK130" t="str">
        <f>+Y130</f>
        <v/>
      </c>
      <c r="AL130">
        <f>+Z130</f>
        <v>1</v>
      </c>
      <c r="AM130">
        <f>+AA130</f>
        <v>1</v>
      </c>
      <c r="AN130">
        <f>+AB130</f>
        <v>1</v>
      </c>
      <c r="AO130" t="str">
        <f>+AC130</f>
        <v/>
      </c>
      <c r="AP130" t="str">
        <f>+AD130</f>
        <v/>
      </c>
    </row>
    <row r="131" spans="1:60" x14ac:dyDescent="0.25">
      <c r="A131" s="2" t="s">
        <v>39</v>
      </c>
      <c r="B131" t="str">
        <f t="shared" si="9"/>
        <v/>
      </c>
      <c r="C131">
        <f t="shared" si="9"/>
        <v>1</v>
      </c>
      <c r="D131">
        <f t="shared" si="9"/>
        <v>1</v>
      </c>
      <c r="E131">
        <f t="shared" si="9"/>
        <v>1</v>
      </c>
      <c r="F131">
        <f t="shared" si="9"/>
        <v>1</v>
      </c>
      <c r="G131" t="str">
        <f t="shared" si="9"/>
        <v/>
      </c>
      <c r="H131" t="str">
        <f t="shared" si="9"/>
        <v/>
      </c>
      <c r="I131" t="str">
        <f t="shared" si="9"/>
        <v/>
      </c>
      <c r="J131" t="str">
        <f t="shared" si="9"/>
        <v/>
      </c>
      <c r="K131" t="str">
        <f t="shared" si="9"/>
        <v/>
      </c>
      <c r="L131" t="str">
        <f t="shared" si="9"/>
        <v/>
      </c>
      <c r="M131" t="str">
        <f t="shared" si="9"/>
        <v/>
      </c>
      <c r="N131">
        <f t="shared" si="10"/>
        <v>7</v>
      </c>
      <c r="O131">
        <f t="shared" si="11"/>
        <v>28</v>
      </c>
      <c r="T131" s="2" t="s">
        <v>35</v>
      </c>
      <c r="U131" t="str">
        <f>+IF(B130=1,1,"")</f>
        <v/>
      </c>
      <c r="V131" t="str">
        <f>+IF(C130=1,1,"")</f>
        <v/>
      </c>
      <c r="W131" t="str">
        <f>+IF(D130=1,1,"")</f>
        <v/>
      </c>
      <c r="X131" t="str">
        <f>+IF(E130=1,1,"")</f>
        <v/>
      </c>
      <c r="Y131" s="6" t="str">
        <f>+IF(F130=1,1,"")</f>
        <v/>
      </c>
      <c r="Z131" t="str">
        <f>+IF(G130=1,1,"")</f>
        <v/>
      </c>
      <c r="AA131" t="str">
        <f>+IF(H130=1,1,"")</f>
        <v/>
      </c>
      <c r="AB131">
        <f>+IF(I130=1,1,"")</f>
        <v>1</v>
      </c>
      <c r="AC131">
        <f>+IF(J130=1,1,"")</f>
        <v>1</v>
      </c>
      <c r="AD131">
        <f>+IF(K130=1,1,"")</f>
        <v>1</v>
      </c>
      <c r="AE131">
        <f>+IF(L130=1,1,"")</f>
        <v>1</v>
      </c>
      <c r="AF131" t="str">
        <f>+IF(M130=1,1,"")</f>
        <v/>
      </c>
      <c r="AG131" t="str">
        <f>+U131</f>
        <v/>
      </c>
      <c r="AH131" t="str">
        <f>+V131</f>
        <v/>
      </c>
      <c r="AI131" t="str">
        <f>+W131</f>
        <v/>
      </c>
      <c r="AJ131" t="str">
        <f>+X131</f>
        <v/>
      </c>
      <c r="AK131" t="str">
        <f>+Y131</f>
        <v/>
      </c>
      <c r="AL131" t="str">
        <f>+Z131</f>
        <v/>
      </c>
      <c r="AM131" t="str">
        <f>+AA131</f>
        <v/>
      </c>
      <c r="AN131">
        <f>+AB131</f>
        <v>1</v>
      </c>
      <c r="AO131">
        <f>+AC131</f>
        <v>1</v>
      </c>
      <c r="AP131">
        <f>+AD131</f>
        <v>1</v>
      </c>
    </row>
    <row r="132" spans="1:60" x14ac:dyDescent="0.25">
      <c r="A132" s="2" t="s">
        <v>41</v>
      </c>
      <c r="B132">
        <f t="shared" si="9"/>
        <v>1</v>
      </c>
      <c r="C132" t="str">
        <f t="shared" si="9"/>
        <v/>
      </c>
      <c r="D132">
        <f t="shared" si="9"/>
        <v>1</v>
      </c>
      <c r="E132" t="str">
        <f t="shared" si="9"/>
        <v/>
      </c>
      <c r="F132">
        <f t="shared" si="9"/>
        <v>1</v>
      </c>
      <c r="G132">
        <f t="shared" si="9"/>
        <v>1</v>
      </c>
      <c r="H132">
        <f t="shared" si="9"/>
        <v>1</v>
      </c>
      <c r="I132">
        <f t="shared" si="9"/>
        <v>1</v>
      </c>
      <c r="J132">
        <f t="shared" si="9"/>
        <v>1</v>
      </c>
      <c r="K132" t="str">
        <f t="shared" si="9"/>
        <v/>
      </c>
      <c r="L132">
        <f t="shared" si="9"/>
        <v>1</v>
      </c>
      <c r="M132" t="str">
        <f t="shared" si="9"/>
        <v/>
      </c>
      <c r="N132">
        <f t="shared" si="10"/>
        <v>5</v>
      </c>
      <c r="O132">
        <f t="shared" si="11"/>
        <v>19</v>
      </c>
      <c r="T132" s="2" t="s">
        <v>43</v>
      </c>
      <c r="U132" t="str">
        <f>+IF(B133=1,1,"")</f>
        <v/>
      </c>
      <c r="V132" t="str">
        <f>+IF(C133=1,1,"")</f>
        <v/>
      </c>
      <c r="W132" t="str">
        <f>+IF(D133=1,1,"")</f>
        <v/>
      </c>
      <c r="X132" t="str">
        <f>+IF(E133=1,1,"")</f>
        <v/>
      </c>
      <c r="Y132" s="6">
        <f>+IF(F133=1,1,"")</f>
        <v>1</v>
      </c>
      <c r="Z132">
        <f>+IF(G133=1,1,"")</f>
        <v>1</v>
      </c>
      <c r="AA132">
        <f>+IF(H133=1,1,"")</f>
        <v>1</v>
      </c>
      <c r="AB132">
        <f>+IF(I133=1,1,"")</f>
        <v>1</v>
      </c>
      <c r="AC132" t="str">
        <f>+IF(J133=1,1,"")</f>
        <v/>
      </c>
      <c r="AD132" t="str">
        <f>+IF(K133=1,1,"")</f>
        <v/>
      </c>
      <c r="AE132" t="str">
        <f>+IF(L133=1,1,"")</f>
        <v/>
      </c>
      <c r="AF132" t="str">
        <f>+IF(M133=1,1,"")</f>
        <v/>
      </c>
      <c r="AG132" t="str">
        <f>+U132</f>
        <v/>
      </c>
      <c r="AH132" t="str">
        <f>+V132</f>
        <v/>
      </c>
      <c r="AI132" t="str">
        <f>+W132</f>
        <v/>
      </c>
      <c r="AJ132" t="str">
        <f>+X132</f>
        <v/>
      </c>
      <c r="AK132">
        <f>+Y132</f>
        <v>1</v>
      </c>
      <c r="AL132">
        <f>+Z132</f>
        <v>1</v>
      </c>
      <c r="AM132">
        <f>+AA132</f>
        <v>1</v>
      </c>
      <c r="AN132">
        <f>+AB132</f>
        <v>1</v>
      </c>
      <c r="AO132" t="str">
        <f>+AC132</f>
        <v/>
      </c>
      <c r="AP132" t="str">
        <f>+AD132</f>
        <v/>
      </c>
    </row>
    <row r="133" spans="1:60" x14ac:dyDescent="0.25">
      <c r="A133" s="2" t="s">
        <v>43</v>
      </c>
      <c r="B133" t="str">
        <f t="shared" si="9"/>
        <v/>
      </c>
      <c r="C133" t="str">
        <f t="shared" si="9"/>
        <v/>
      </c>
      <c r="D133" t="str">
        <f t="shared" si="9"/>
        <v/>
      </c>
      <c r="E133" t="str">
        <f t="shared" si="9"/>
        <v/>
      </c>
      <c r="F133">
        <f t="shared" si="9"/>
        <v>1</v>
      </c>
      <c r="G133">
        <f t="shared" si="9"/>
        <v>1</v>
      </c>
      <c r="H133">
        <f t="shared" si="9"/>
        <v>1</v>
      </c>
      <c r="I133">
        <f t="shared" si="9"/>
        <v>1</v>
      </c>
      <c r="J133" t="str">
        <f t="shared" si="9"/>
        <v/>
      </c>
      <c r="K133" t="str">
        <f t="shared" si="9"/>
        <v/>
      </c>
      <c r="L133" t="str">
        <f t="shared" si="9"/>
        <v/>
      </c>
      <c r="M133" t="str">
        <f t="shared" si="9"/>
        <v/>
      </c>
      <c r="N133">
        <f t="shared" si="10"/>
        <v>11</v>
      </c>
      <c r="O133">
        <f t="shared" si="11"/>
        <v>44</v>
      </c>
      <c r="T133" s="2" t="s">
        <v>48</v>
      </c>
      <c r="U133" t="str">
        <f>+IF(B137=1,1,"")</f>
        <v/>
      </c>
      <c r="V133" t="str">
        <f>+IF(C137=1,1,"")</f>
        <v/>
      </c>
      <c r="W133" t="str">
        <f>+IF(D137=1,1,"")</f>
        <v/>
      </c>
      <c r="X133" t="str">
        <f>+IF(E137=1,1,"")</f>
        <v/>
      </c>
      <c r="Y133" s="6" t="str">
        <f>+IF(F137=1,1,"")</f>
        <v/>
      </c>
      <c r="Z133" t="str">
        <f>+IF(G137=1,1,"")</f>
        <v/>
      </c>
      <c r="AA133">
        <f>+IF(H137=1,1,"")</f>
        <v>1</v>
      </c>
      <c r="AB133">
        <f>+IF(I137=1,1,"")</f>
        <v>1</v>
      </c>
      <c r="AC133">
        <f>+IF(J137=1,1,"")</f>
        <v>1</v>
      </c>
      <c r="AD133">
        <f>+IF(K137=1,1,"")</f>
        <v>1</v>
      </c>
      <c r="AE133" t="str">
        <f>+IF(L137=1,1,"")</f>
        <v/>
      </c>
      <c r="AF133" t="str">
        <f>+IF(M137=1,1,"")</f>
        <v/>
      </c>
      <c r="AG133" t="str">
        <f>+U133</f>
        <v/>
      </c>
      <c r="AH133" t="str">
        <f>+V133</f>
        <v/>
      </c>
      <c r="AI133" t="str">
        <f>+W133</f>
        <v/>
      </c>
      <c r="AJ133" t="str">
        <f>+X133</f>
        <v/>
      </c>
      <c r="AK133" t="str">
        <f>+Y133</f>
        <v/>
      </c>
      <c r="AL133" t="str">
        <f>+Z133</f>
        <v/>
      </c>
      <c r="AM133">
        <f>+AA133</f>
        <v>1</v>
      </c>
      <c r="AN133">
        <f>+AB133</f>
        <v>1</v>
      </c>
      <c r="AO133">
        <f>+AC133</f>
        <v>1</v>
      </c>
      <c r="AP133">
        <f>+AD133</f>
        <v>1</v>
      </c>
    </row>
    <row r="134" spans="1:60" x14ac:dyDescent="0.25">
      <c r="A134" s="2" t="s">
        <v>45</v>
      </c>
      <c r="B134" t="str">
        <f t="shared" ref="B134:M141" si="12">IF(VLOOKUP($A134,$A$60:$N$114,B$116+2,FALSE)&lt;&gt;0,1,"")</f>
        <v/>
      </c>
      <c r="C134">
        <f t="shared" si="12"/>
        <v>1</v>
      </c>
      <c r="D134" t="str">
        <f t="shared" si="12"/>
        <v/>
      </c>
      <c r="E134" t="str">
        <f t="shared" si="12"/>
        <v/>
      </c>
      <c r="F134" t="str">
        <f t="shared" si="12"/>
        <v/>
      </c>
      <c r="G134" t="str">
        <f t="shared" si="12"/>
        <v/>
      </c>
      <c r="H134" t="str">
        <f t="shared" si="12"/>
        <v/>
      </c>
      <c r="I134">
        <f t="shared" si="12"/>
        <v>1</v>
      </c>
      <c r="J134">
        <f t="shared" si="12"/>
        <v>1</v>
      </c>
      <c r="K134">
        <f t="shared" si="12"/>
        <v>1</v>
      </c>
      <c r="L134">
        <f t="shared" si="12"/>
        <v>1</v>
      </c>
      <c r="M134" t="str">
        <f t="shared" si="12"/>
        <v/>
      </c>
      <c r="N134">
        <f t="shared" si="10"/>
        <v>3</v>
      </c>
      <c r="O134">
        <f t="shared" si="11"/>
        <v>13</v>
      </c>
      <c r="T134" s="2" t="s">
        <v>15</v>
      </c>
      <c r="U134" t="str">
        <f>+IF(B119=1,1,"")</f>
        <v/>
      </c>
      <c r="V134">
        <f>+IF(C119=1,1,"")</f>
        <v>1</v>
      </c>
      <c r="W134">
        <f>+IF(D119=1,1,"")</f>
        <v>1</v>
      </c>
      <c r="X134" t="str">
        <f>+IF(E119=1,1,"")</f>
        <v/>
      </c>
      <c r="Y134" s="6" t="str">
        <f>+IF(F119=1,1,"")</f>
        <v/>
      </c>
      <c r="Z134" t="str">
        <f>+IF(G119=1,1,"")</f>
        <v/>
      </c>
      <c r="AA134" t="str">
        <f>+IF(H119=1,1,"")</f>
        <v/>
      </c>
      <c r="AB134">
        <f>+IF(I119=1,1,"")</f>
        <v>1</v>
      </c>
      <c r="AC134" t="str">
        <f>+IF(J119=1,1,"")</f>
        <v/>
      </c>
      <c r="AD134" t="str">
        <f>+IF(K119=1,1,"")</f>
        <v/>
      </c>
      <c r="AE134" t="str">
        <f>+IF(L119=1,1,"")</f>
        <v/>
      </c>
      <c r="AF134" t="str">
        <f>+IF(M119=1,1,"")</f>
        <v/>
      </c>
      <c r="AG134" t="str">
        <f>+U134</f>
        <v/>
      </c>
      <c r="AH134">
        <f>+V134</f>
        <v>1</v>
      </c>
      <c r="AI134">
        <f>+W134</f>
        <v>1</v>
      </c>
      <c r="AJ134" t="str">
        <f>+X134</f>
        <v/>
      </c>
      <c r="AK134" t="str">
        <f>+Y134</f>
        <v/>
      </c>
      <c r="AL134" t="str">
        <f>+Z134</f>
        <v/>
      </c>
      <c r="AM134" t="str">
        <f>+AA134</f>
        <v/>
      </c>
      <c r="AN134">
        <f>+AB134</f>
        <v>1</v>
      </c>
      <c r="AO134" t="str">
        <f>+AC134</f>
        <v/>
      </c>
      <c r="AP134" t="str">
        <f>+AD134</f>
        <v/>
      </c>
    </row>
    <row r="135" spans="1:60" x14ac:dyDescent="0.25">
      <c r="A135" s="2" t="s">
        <v>46</v>
      </c>
      <c r="B135" t="str">
        <f t="shared" si="12"/>
        <v/>
      </c>
      <c r="C135" t="str">
        <f t="shared" si="12"/>
        <v/>
      </c>
      <c r="D135" t="str">
        <f t="shared" si="12"/>
        <v/>
      </c>
      <c r="E135">
        <f t="shared" si="12"/>
        <v>1</v>
      </c>
      <c r="F135">
        <f t="shared" si="12"/>
        <v>1</v>
      </c>
      <c r="G135" t="str">
        <f t="shared" si="12"/>
        <v/>
      </c>
      <c r="H135" t="str">
        <f t="shared" si="12"/>
        <v/>
      </c>
      <c r="I135" t="str">
        <f t="shared" si="12"/>
        <v/>
      </c>
      <c r="J135" t="str">
        <f t="shared" si="12"/>
        <v/>
      </c>
      <c r="K135">
        <f t="shared" si="12"/>
        <v>1</v>
      </c>
      <c r="L135" t="str">
        <f t="shared" si="12"/>
        <v/>
      </c>
      <c r="M135">
        <f t="shared" si="12"/>
        <v>1</v>
      </c>
      <c r="N135">
        <f t="shared" si="10"/>
        <v>4</v>
      </c>
      <c r="O135">
        <f t="shared" si="11"/>
        <v>13</v>
      </c>
      <c r="T135" s="2" t="s">
        <v>41</v>
      </c>
      <c r="U135">
        <f>+IF(B132=1,1,"")</f>
        <v>1</v>
      </c>
      <c r="V135" t="str">
        <f>+IF(C132=1,1,"")</f>
        <v/>
      </c>
      <c r="W135">
        <f>+IF(D132=1,1,"")</f>
        <v>1</v>
      </c>
      <c r="X135" t="str">
        <f>+IF(E132=1,1,"")</f>
        <v/>
      </c>
      <c r="Y135" s="6">
        <f>+IF(F132=1,1,"")</f>
        <v>1</v>
      </c>
      <c r="Z135">
        <f>+IF(G132=1,1,"")</f>
        <v>1</v>
      </c>
      <c r="AA135">
        <f>+IF(H132=1,1,"")</f>
        <v>1</v>
      </c>
      <c r="AB135">
        <f>+IF(I132=1,1,"")</f>
        <v>1</v>
      </c>
      <c r="AC135">
        <f>+IF(J132=1,1,"")</f>
        <v>1</v>
      </c>
      <c r="AD135" t="str">
        <f>+IF(K132=1,1,"")</f>
        <v/>
      </c>
      <c r="AE135">
        <f>+IF(L132=1,1,"")</f>
        <v>1</v>
      </c>
      <c r="AF135" t="str">
        <f>+IF(M132=1,1,"")</f>
        <v/>
      </c>
      <c r="AG135">
        <f>+U135</f>
        <v>1</v>
      </c>
      <c r="AH135" t="str">
        <f>+V135</f>
        <v/>
      </c>
      <c r="AI135">
        <f>+W135</f>
        <v>1</v>
      </c>
      <c r="AJ135" t="str">
        <f>+X135</f>
        <v/>
      </c>
      <c r="AK135">
        <f>+Y135</f>
        <v>1</v>
      </c>
      <c r="AL135">
        <f>+Z135</f>
        <v>1</v>
      </c>
      <c r="AM135">
        <f>+AA135</f>
        <v>1</v>
      </c>
      <c r="AN135">
        <f>+AB135</f>
        <v>1</v>
      </c>
      <c r="AO135">
        <f>+AC135</f>
        <v>1</v>
      </c>
      <c r="AP135" t="str">
        <f>+AD135</f>
        <v/>
      </c>
    </row>
    <row r="136" spans="1:60" x14ac:dyDescent="0.25">
      <c r="A136" s="2" t="s">
        <v>47</v>
      </c>
      <c r="B136" t="str">
        <f t="shared" si="12"/>
        <v/>
      </c>
      <c r="C136" t="str">
        <f t="shared" si="12"/>
        <v/>
      </c>
      <c r="D136" t="str">
        <f t="shared" si="12"/>
        <v/>
      </c>
      <c r="E136" t="str">
        <f t="shared" si="12"/>
        <v/>
      </c>
      <c r="F136" t="str">
        <f t="shared" si="12"/>
        <v/>
      </c>
      <c r="G136" t="str">
        <f t="shared" si="12"/>
        <v/>
      </c>
      <c r="H136">
        <f t="shared" si="12"/>
        <v>1</v>
      </c>
      <c r="I136" t="str">
        <f t="shared" si="12"/>
        <v/>
      </c>
      <c r="J136">
        <f t="shared" si="12"/>
        <v>1</v>
      </c>
      <c r="K136">
        <f t="shared" si="12"/>
        <v>1</v>
      </c>
      <c r="L136">
        <f t="shared" si="12"/>
        <v>1</v>
      </c>
      <c r="M136" t="str">
        <f t="shared" si="12"/>
        <v/>
      </c>
      <c r="N136">
        <f t="shared" si="10"/>
        <v>1</v>
      </c>
      <c r="O136">
        <f t="shared" si="11"/>
        <v>5</v>
      </c>
      <c r="T136" s="2" t="s">
        <v>50</v>
      </c>
      <c r="U136" t="str">
        <f>+IF(B138=1,1,"")</f>
        <v/>
      </c>
      <c r="V136" t="str">
        <f>+IF(C138=1,1,"")</f>
        <v/>
      </c>
      <c r="W136" t="str">
        <f>+IF(D138=1,1,"")</f>
        <v/>
      </c>
      <c r="X136" t="str">
        <f>+IF(E138=1,1,"")</f>
        <v/>
      </c>
      <c r="Y136" s="6">
        <f>+IF(F138=1,1,"")</f>
        <v>1</v>
      </c>
      <c r="Z136">
        <f>+IF(G138=1,1,"")</f>
        <v>1</v>
      </c>
      <c r="AA136">
        <f>+IF(H138=1,1,"")</f>
        <v>1</v>
      </c>
      <c r="AB136">
        <f>+IF(I138=1,1,"")</f>
        <v>1</v>
      </c>
      <c r="AC136" t="str">
        <f>+IF(J138=1,1,"")</f>
        <v/>
      </c>
      <c r="AD136" t="str">
        <f>+IF(K138=1,1,"")</f>
        <v/>
      </c>
      <c r="AE136" t="str">
        <f>+IF(L138=1,1,"")</f>
        <v/>
      </c>
      <c r="AF136" t="str">
        <f>+IF(M138=1,1,"")</f>
        <v/>
      </c>
      <c r="AG136" t="str">
        <f>+U136</f>
        <v/>
      </c>
      <c r="AH136" t="str">
        <f>+V136</f>
        <v/>
      </c>
      <c r="AI136" t="str">
        <f>+W136</f>
        <v/>
      </c>
      <c r="AJ136" t="str">
        <f>+X136</f>
        <v/>
      </c>
      <c r="AK136">
        <f>+Y136</f>
        <v>1</v>
      </c>
      <c r="AL136">
        <f>+Z136</f>
        <v>1</v>
      </c>
      <c r="AM136">
        <f>+AA136</f>
        <v>1</v>
      </c>
      <c r="AN136">
        <f>+AB136</f>
        <v>1</v>
      </c>
      <c r="AO136" t="str">
        <f>+AC136</f>
        <v/>
      </c>
      <c r="AP136" t="str">
        <f>+AD136</f>
        <v/>
      </c>
    </row>
    <row r="137" spans="1:60" ht="15.75" thickBot="1" x14ac:dyDescent="0.3">
      <c r="A137" s="2" t="s">
        <v>48</v>
      </c>
      <c r="B137" t="str">
        <f t="shared" si="12"/>
        <v/>
      </c>
      <c r="C137" t="str">
        <f t="shared" si="12"/>
        <v/>
      </c>
      <c r="D137" t="str">
        <f t="shared" si="12"/>
        <v/>
      </c>
      <c r="E137" t="str">
        <f t="shared" si="12"/>
        <v/>
      </c>
      <c r="F137" t="str">
        <f t="shared" si="12"/>
        <v/>
      </c>
      <c r="G137" t="str">
        <f t="shared" si="12"/>
        <v/>
      </c>
      <c r="H137">
        <f t="shared" si="12"/>
        <v>1</v>
      </c>
      <c r="I137">
        <f t="shared" si="12"/>
        <v>1</v>
      </c>
      <c r="J137">
        <f t="shared" si="12"/>
        <v>1</v>
      </c>
      <c r="K137">
        <f t="shared" si="12"/>
        <v>1</v>
      </c>
      <c r="L137" t="str">
        <f t="shared" si="12"/>
        <v/>
      </c>
      <c r="M137" t="str">
        <f t="shared" si="12"/>
        <v/>
      </c>
      <c r="N137">
        <f t="shared" si="10"/>
        <v>20</v>
      </c>
      <c r="O137">
        <f t="shared" si="11"/>
        <v>78</v>
      </c>
      <c r="T137" s="3" t="s">
        <v>54</v>
      </c>
      <c r="U137" t="str">
        <f>+IF(B141=1,1,"")</f>
        <v/>
      </c>
      <c r="V137">
        <f>+IF(C141=1,1,"")</f>
        <v>1</v>
      </c>
      <c r="W137">
        <f>+IF(D141=1,1,"")</f>
        <v>1</v>
      </c>
      <c r="X137" t="str">
        <f>+IF(E141=1,1,"")</f>
        <v/>
      </c>
      <c r="Y137" s="6" t="str">
        <f>+IF(F141=1,1,"")</f>
        <v/>
      </c>
      <c r="Z137" t="str">
        <f>+IF(G141=1,1,"")</f>
        <v/>
      </c>
      <c r="AA137">
        <f>+IF(H141=1,1,"")</f>
        <v>1</v>
      </c>
      <c r="AB137">
        <f>+IF(I141=1,1,"")</f>
        <v>1</v>
      </c>
      <c r="AC137">
        <f>+IF(J141=1,1,"")</f>
        <v>1</v>
      </c>
      <c r="AD137">
        <f>+IF(K141=1,1,"")</f>
        <v>1</v>
      </c>
      <c r="AE137">
        <f>+IF(L141=1,1,"")</f>
        <v>1</v>
      </c>
      <c r="AF137" t="str">
        <f>+IF(M141=1,1,"")</f>
        <v/>
      </c>
      <c r="AG137" t="str">
        <f t="shared" ref="AG137:AP137" si="13">+U137</f>
        <v/>
      </c>
      <c r="AH137">
        <f t="shared" si="13"/>
        <v>1</v>
      </c>
      <c r="AI137">
        <f t="shared" si="13"/>
        <v>1</v>
      </c>
      <c r="AJ137" t="str">
        <f t="shared" si="13"/>
        <v/>
      </c>
      <c r="AK137" t="str">
        <f t="shared" si="13"/>
        <v/>
      </c>
      <c r="AL137" t="str">
        <f t="shared" si="13"/>
        <v/>
      </c>
      <c r="AM137">
        <f t="shared" si="13"/>
        <v>1</v>
      </c>
      <c r="AN137">
        <f t="shared" si="13"/>
        <v>1</v>
      </c>
      <c r="AO137">
        <f t="shared" si="13"/>
        <v>1</v>
      </c>
      <c r="AP137">
        <f t="shared" si="13"/>
        <v>1</v>
      </c>
    </row>
    <row r="138" spans="1:60" x14ac:dyDescent="0.25">
      <c r="A138" s="2" t="s">
        <v>50</v>
      </c>
      <c r="B138" t="str">
        <f t="shared" si="12"/>
        <v/>
      </c>
      <c r="C138" t="str">
        <f t="shared" si="12"/>
        <v/>
      </c>
      <c r="D138" t="str">
        <f t="shared" si="12"/>
        <v/>
      </c>
      <c r="E138" t="str">
        <f t="shared" si="12"/>
        <v/>
      </c>
      <c r="F138">
        <f t="shared" si="12"/>
        <v>1</v>
      </c>
      <c r="G138">
        <f t="shared" si="12"/>
        <v>1</v>
      </c>
      <c r="H138">
        <f t="shared" si="12"/>
        <v>1</v>
      </c>
      <c r="I138">
        <f t="shared" si="12"/>
        <v>1</v>
      </c>
      <c r="J138" t="str">
        <f t="shared" si="12"/>
        <v/>
      </c>
      <c r="K138" t="str">
        <f t="shared" si="12"/>
        <v/>
      </c>
      <c r="L138" t="str">
        <f t="shared" si="12"/>
        <v/>
      </c>
      <c r="M138" t="str">
        <f t="shared" si="12"/>
        <v/>
      </c>
      <c r="N138">
        <f t="shared" si="10"/>
        <v>14</v>
      </c>
      <c r="O138">
        <f t="shared" si="11"/>
        <v>56</v>
      </c>
    </row>
    <row r="139" spans="1:60" x14ac:dyDescent="0.25">
      <c r="A139" s="2" t="s">
        <v>51</v>
      </c>
      <c r="B139" t="str">
        <f t="shared" si="12"/>
        <v/>
      </c>
      <c r="C139" t="str">
        <f t="shared" si="12"/>
        <v/>
      </c>
      <c r="D139" t="str">
        <f t="shared" si="12"/>
        <v/>
      </c>
      <c r="E139" t="str">
        <f t="shared" si="12"/>
        <v/>
      </c>
      <c r="F139" t="str">
        <f t="shared" si="12"/>
        <v/>
      </c>
      <c r="G139" t="str">
        <f t="shared" si="12"/>
        <v/>
      </c>
      <c r="H139" t="str">
        <f t="shared" si="12"/>
        <v/>
      </c>
      <c r="I139" t="str">
        <f t="shared" si="12"/>
        <v/>
      </c>
      <c r="J139" t="str">
        <f t="shared" si="12"/>
        <v/>
      </c>
      <c r="K139">
        <f t="shared" si="12"/>
        <v>1</v>
      </c>
      <c r="L139" t="str">
        <f t="shared" si="12"/>
        <v/>
      </c>
      <c r="M139" t="str">
        <f t="shared" si="12"/>
        <v/>
      </c>
      <c r="N139">
        <f t="shared" si="10"/>
        <v>3</v>
      </c>
      <c r="O139">
        <f t="shared" si="11"/>
        <v>11</v>
      </c>
    </row>
    <row r="140" spans="1:60" x14ac:dyDescent="0.25">
      <c r="A140" s="2" t="s">
        <v>53</v>
      </c>
      <c r="B140" t="str">
        <f t="shared" si="12"/>
        <v/>
      </c>
      <c r="C140">
        <f t="shared" si="12"/>
        <v>1</v>
      </c>
      <c r="D140">
        <f t="shared" si="12"/>
        <v>1</v>
      </c>
      <c r="E140" t="str">
        <f t="shared" si="12"/>
        <v/>
      </c>
      <c r="F140">
        <f t="shared" si="12"/>
        <v>1</v>
      </c>
      <c r="G140" t="str">
        <f t="shared" si="12"/>
        <v/>
      </c>
      <c r="H140" t="str">
        <f t="shared" si="12"/>
        <v/>
      </c>
      <c r="I140" t="str">
        <f t="shared" si="12"/>
        <v/>
      </c>
      <c r="J140">
        <f t="shared" si="12"/>
        <v>1</v>
      </c>
      <c r="K140">
        <f t="shared" si="12"/>
        <v>1</v>
      </c>
      <c r="L140" t="str">
        <f t="shared" si="12"/>
        <v/>
      </c>
      <c r="M140" t="str">
        <f t="shared" si="12"/>
        <v/>
      </c>
      <c r="N140">
        <f t="shared" si="10"/>
        <v>5</v>
      </c>
      <c r="O140">
        <f t="shared" si="11"/>
        <v>18</v>
      </c>
      <c r="T140" s="2"/>
      <c r="Y140" s="6"/>
    </row>
    <row r="141" spans="1:60" ht="15.75" thickBot="1" x14ac:dyDescent="0.3">
      <c r="A141" s="3" t="s">
        <v>54</v>
      </c>
      <c r="B141" t="str">
        <f t="shared" si="12"/>
        <v/>
      </c>
      <c r="C141">
        <f t="shared" si="12"/>
        <v>1</v>
      </c>
      <c r="D141">
        <f t="shared" si="12"/>
        <v>1</v>
      </c>
      <c r="E141" t="str">
        <f t="shared" si="12"/>
        <v/>
      </c>
      <c r="F141" t="str">
        <f t="shared" si="12"/>
        <v/>
      </c>
      <c r="G141" t="str">
        <f t="shared" si="12"/>
        <v/>
      </c>
      <c r="H141">
        <f t="shared" si="12"/>
        <v>1</v>
      </c>
      <c r="I141">
        <f t="shared" si="12"/>
        <v>1</v>
      </c>
      <c r="J141">
        <f t="shared" si="12"/>
        <v>1</v>
      </c>
      <c r="K141">
        <f t="shared" si="12"/>
        <v>1</v>
      </c>
      <c r="L141">
        <f t="shared" si="12"/>
        <v>1</v>
      </c>
      <c r="M141" t="str">
        <f t="shared" si="12"/>
        <v/>
      </c>
      <c r="N141">
        <f t="shared" si="10"/>
        <v>16</v>
      </c>
      <c r="O141">
        <f t="shared" si="11"/>
        <v>64</v>
      </c>
    </row>
    <row r="143" spans="1:60" ht="15.75" thickBot="1" x14ac:dyDescent="0.3">
      <c r="Y143" s="6"/>
      <c r="AA143">
        <v>1</v>
      </c>
      <c r="AB143">
        <f t="shared" ref="AB143:AU143" si="14">+AA143+1</f>
        <v>2</v>
      </c>
      <c r="AC143">
        <f t="shared" si="14"/>
        <v>3</v>
      </c>
      <c r="AD143">
        <f t="shared" si="14"/>
        <v>4</v>
      </c>
      <c r="AE143">
        <f t="shared" si="14"/>
        <v>5</v>
      </c>
      <c r="AF143">
        <f t="shared" si="14"/>
        <v>6</v>
      </c>
      <c r="AG143">
        <f t="shared" si="14"/>
        <v>7</v>
      </c>
      <c r="AH143">
        <f t="shared" si="14"/>
        <v>8</v>
      </c>
      <c r="AI143">
        <f t="shared" si="14"/>
        <v>9</v>
      </c>
      <c r="AJ143">
        <f t="shared" si="14"/>
        <v>10</v>
      </c>
      <c r="AK143">
        <f t="shared" si="14"/>
        <v>11</v>
      </c>
      <c r="AL143">
        <f t="shared" si="14"/>
        <v>12</v>
      </c>
      <c r="AM143">
        <f t="shared" si="14"/>
        <v>13</v>
      </c>
      <c r="AN143">
        <f>+AM143+1</f>
        <v>14</v>
      </c>
      <c r="AO143">
        <f t="shared" si="14"/>
        <v>15</v>
      </c>
      <c r="AP143">
        <f t="shared" si="14"/>
        <v>16</v>
      </c>
      <c r="AQ143">
        <f t="shared" si="14"/>
        <v>17</v>
      </c>
      <c r="AR143">
        <f t="shared" si="14"/>
        <v>18</v>
      </c>
      <c r="AS143">
        <f t="shared" si="14"/>
        <v>19</v>
      </c>
      <c r="AT143">
        <f>+AS143+1</f>
        <v>20</v>
      </c>
      <c r="AU143">
        <f t="shared" si="14"/>
        <v>21</v>
      </c>
      <c r="AV143">
        <f>+AU143+1</f>
        <v>22</v>
      </c>
      <c r="AW143">
        <v>23</v>
      </c>
      <c r="AX143">
        <v>24</v>
      </c>
    </row>
    <row r="144" spans="1:60" x14ac:dyDescent="0.25">
      <c r="N144">
        <v>1</v>
      </c>
      <c r="O144">
        <f t="shared" ref="O144:O172" si="15">+COUNTIF($N$115:$N$141,N144)</f>
        <v>1</v>
      </c>
      <c r="P144">
        <f>24-N144</f>
        <v>23</v>
      </c>
      <c r="U144" t="s">
        <v>133</v>
      </c>
      <c r="V144" t="s">
        <v>134</v>
      </c>
      <c r="Y144" s="5"/>
      <c r="Z144" s="5"/>
      <c r="AA144" s="10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2"/>
      <c r="AM144" s="10"/>
      <c r="AN144" s="11"/>
      <c r="AO144" s="11"/>
      <c r="AP144" s="11"/>
      <c r="AQ144" s="11"/>
      <c r="AR144" s="11"/>
      <c r="AS144" s="11"/>
      <c r="AT144" s="11"/>
      <c r="AU144" s="11"/>
      <c r="AV144" s="11"/>
      <c r="AW144" s="11"/>
      <c r="AX144" s="12"/>
      <c r="AY144" s="5"/>
      <c r="AZ144" s="5"/>
      <c r="BA144" s="5"/>
      <c r="BB144" s="5"/>
      <c r="BC144" s="5"/>
      <c r="BD144" s="5"/>
      <c r="BE144" s="5"/>
      <c r="BF144" s="5"/>
      <c r="BG144" s="5"/>
      <c r="BH144" s="5"/>
    </row>
    <row r="145" spans="14:60" x14ac:dyDescent="0.25">
      <c r="N145">
        <f>+N144+1</f>
        <v>2</v>
      </c>
      <c r="O145">
        <f t="shared" si="15"/>
        <v>2</v>
      </c>
      <c r="P145">
        <f t="shared" ref="P145:P172" si="16">24-N145</f>
        <v>22</v>
      </c>
      <c r="S145">
        <v>1</v>
      </c>
      <c r="T145" s="2" t="str">
        <f>+T117</f>
        <v>Ahuyama</v>
      </c>
      <c r="U145">
        <f t="shared" ref="U145:U169" si="17">+VLOOKUP(T145,$A$117:$N$141,14,FALSE)</f>
        <v>4</v>
      </c>
      <c r="V145">
        <f>24-U145</f>
        <v>20</v>
      </c>
      <c r="W145">
        <f>+VLOOKUP(T145,$A$117:$O$141,15,FALSE)</f>
        <v>15</v>
      </c>
      <c r="Y145" s="5" t="s">
        <v>114</v>
      </c>
      <c r="Z145" s="5" t="s">
        <v>114</v>
      </c>
      <c r="AA145" s="13" t="str">
        <f>IFERROR(AA117*$S145,"")</f>
        <v/>
      </c>
      <c r="AB145" s="14" t="str">
        <f t="shared" ref="AB145:AL145" si="18">IFERROR(AB117*$S145,"")</f>
        <v/>
      </c>
      <c r="AC145" s="14">
        <f t="shared" si="18"/>
        <v>1</v>
      </c>
      <c r="AD145" s="14">
        <f t="shared" si="18"/>
        <v>1</v>
      </c>
      <c r="AE145" s="14">
        <f t="shared" si="18"/>
        <v>1</v>
      </c>
      <c r="AF145" s="14">
        <f t="shared" si="18"/>
        <v>1</v>
      </c>
      <c r="AG145" s="14" t="str">
        <f t="shared" si="18"/>
        <v/>
      </c>
      <c r="AH145" s="14" t="str">
        <f t="shared" si="18"/>
        <v/>
      </c>
      <c r="AI145" s="14" t="str">
        <f t="shared" si="18"/>
        <v/>
      </c>
      <c r="AJ145" s="14" t="str">
        <f t="shared" si="18"/>
        <v/>
      </c>
      <c r="AK145" s="14" t="str">
        <f t="shared" si="18"/>
        <v/>
      </c>
      <c r="AL145" s="15" t="str">
        <f t="shared" si="18"/>
        <v/>
      </c>
      <c r="AM145" s="13" t="str">
        <f>+AA145</f>
        <v/>
      </c>
      <c r="AN145" s="14" t="str">
        <f t="shared" ref="AN145:AX168" si="19">+AB145</f>
        <v/>
      </c>
      <c r="AO145" s="14">
        <f t="shared" si="19"/>
        <v>1</v>
      </c>
      <c r="AP145" s="14">
        <f t="shared" si="19"/>
        <v>1</v>
      </c>
      <c r="AQ145" s="14">
        <f t="shared" si="19"/>
        <v>1</v>
      </c>
      <c r="AR145" s="14">
        <f t="shared" si="19"/>
        <v>1</v>
      </c>
      <c r="AS145" s="14" t="str">
        <f t="shared" si="19"/>
        <v/>
      </c>
      <c r="AT145" s="14" t="str">
        <f t="shared" si="19"/>
        <v/>
      </c>
      <c r="AU145" s="14" t="str">
        <f t="shared" si="19"/>
        <v/>
      </c>
      <c r="AV145" s="14" t="str">
        <f t="shared" si="19"/>
        <v/>
      </c>
      <c r="AW145" s="14" t="str">
        <f t="shared" si="19"/>
        <v/>
      </c>
      <c r="AX145" s="15" t="str">
        <f t="shared" si="19"/>
        <v/>
      </c>
      <c r="AY145" s="8"/>
      <c r="AZ145" s="8"/>
      <c r="BA145" s="8"/>
      <c r="BB145" s="8"/>
      <c r="BC145" s="8"/>
      <c r="BD145" s="8"/>
      <c r="BE145" s="5"/>
      <c r="BF145" s="5"/>
      <c r="BG145" s="5"/>
      <c r="BH145" s="5"/>
    </row>
    <row r="146" spans="14:60" x14ac:dyDescent="0.25">
      <c r="N146">
        <f t="shared" ref="N146:N172" si="20">+N145+1</f>
        <v>3</v>
      </c>
      <c r="O146">
        <f t="shared" si="15"/>
        <v>6</v>
      </c>
      <c r="P146">
        <f t="shared" si="16"/>
        <v>21</v>
      </c>
      <c r="S146">
        <f>+S145+1</f>
        <v>2</v>
      </c>
      <c r="T146" s="2" t="str">
        <f t="shared" ref="T146:T169" si="21">+T118</f>
        <v>Arveja Verde</v>
      </c>
      <c r="U146">
        <f t="shared" si="17"/>
        <v>4</v>
      </c>
      <c r="V146">
        <f t="shared" ref="V146:V169" si="22">24-U146</f>
        <v>20</v>
      </c>
      <c r="W146">
        <f t="shared" ref="W146:W165" si="23">+VLOOKUP(T146,$A$117:$O$141,15,FALSE)</f>
        <v>13</v>
      </c>
      <c r="Y146" s="5" t="s">
        <v>114</v>
      </c>
      <c r="Z146" s="5" t="s">
        <v>114</v>
      </c>
      <c r="AA146" s="13" t="str">
        <f>IFERROR(#REF!*$S146,"")</f>
        <v/>
      </c>
      <c r="AB146" s="14" t="str">
        <f>IFERROR(#REF!*$S146,"")</f>
        <v/>
      </c>
      <c r="AC146" s="14" t="str">
        <f>IFERROR(#REF!*$S146,"")</f>
        <v/>
      </c>
      <c r="AD146" s="14" t="str">
        <f>IFERROR(#REF!*$S146,"")</f>
        <v/>
      </c>
      <c r="AE146" s="14" t="str">
        <f>IFERROR(#REF!*$S146,"")</f>
        <v/>
      </c>
      <c r="AF146" s="14" t="str">
        <f>IFERROR(#REF!*$S146,"")</f>
        <v/>
      </c>
      <c r="AG146" s="14" t="str">
        <f>IFERROR(#REF!*$S146,"")</f>
        <v/>
      </c>
      <c r="AH146" s="14" t="str">
        <f>IFERROR(#REF!*$S146,"")</f>
        <v/>
      </c>
      <c r="AI146" s="14" t="str">
        <f>IFERROR(#REF!*$S146,"")</f>
        <v/>
      </c>
      <c r="AJ146" s="14" t="str">
        <f>IFERROR(#REF!*$S146,"")</f>
        <v/>
      </c>
      <c r="AK146" s="14" t="str">
        <f>IFERROR(#REF!*$S146,"")</f>
        <v/>
      </c>
      <c r="AL146" s="15" t="str">
        <f>IFERROR(#REF!*$S146,"")</f>
        <v/>
      </c>
      <c r="AM146" s="13" t="str">
        <f t="shared" ref="AM146:AM168" si="24">+AA146</f>
        <v/>
      </c>
      <c r="AN146" s="14" t="str">
        <f t="shared" si="19"/>
        <v/>
      </c>
      <c r="AO146" s="14" t="str">
        <f t="shared" si="19"/>
        <v/>
      </c>
      <c r="AP146" s="14" t="str">
        <f t="shared" si="19"/>
        <v/>
      </c>
      <c r="AQ146" s="14" t="str">
        <f t="shared" si="19"/>
        <v/>
      </c>
      <c r="AR146" s="14" t="str">
        <f t="shared" si="19"/>
        <v/>
      </c>
      <c r="AS146" s="14" t="str">
        <f t="shared" si="19"/>
        <v/>
      </c>
      <c r="AT146" s="14" t="str">
        <f t="shared" si="19"/>
        <v/>
      </c>
      <c r="AU146" s="14" t="str">
        <f t="shared" si="19"/>
        <v/>
      </c>
      <c r="AV146" s="14"/>
      <c r="AW146" s="14" t="str">
        <f t="shared" si="19"/>
        <v/>
      </c>
      <c r="AX146" s="15" t="str">
        <f t="shared" si="19"/>
        <v/>
      </c>
      <c r="AY146" s="5"/>
      <c r="AZ146" s="5"/>
      <c r="BA146" s="5"/>
      <c r="BB146" s="5"/>
      <c r="BC146" s="5"/>
      <c r="BD146" s="5"/>
      <c r="BE146" s="5"/>
      <c r="BF146" s="5"/>
      <c r="BG146" s="5"/>
      <c r="BH146" s="5"/>
    </row>
    <row r="147" spans="14:60" x14ac:dyDescent="0.25">
      <c r="N147">
        <f t="shared" si="20"/>
        <v>4</v>
      </c>
      <c r="O147">
        <f t="shared" si="15"/>
        <v>5</v>
      </c>
      <c r="P147">
        <f t="shared" si="16"/>
        <v>20</v>
      </c>
      <c r="S147">
        <f t="shared" ref="S147:S169" si="25">+S146+1</f>
        <v>3</v>
      </c>
      <c r="T147" s="2" t="str">
        <f t="shared" si="21"/>
        <v>Cebolla Cabezona Blanca</v>
      </c>
      <c r="U147">
        <f t="shared" si="17"/>
        <v>5</v>
      </c>
      <c r="V147">
        <f t="shared" si="22"/>
        <v>19</v>
      </c>
      <c r="W147">
        <f t="shared" si="23"/>
        <v>20</v>
      </c>
      <c r="Y147" s="8">
        <v>3</v>
      </c>
      <c r="Z147" s="8">
        <v>3</v>
      </c>
      <c r="AA147" s="13" t="str">
        <f>IFERROR(AA134*$S147,"")</f>
        <v/>
      </c>
      <c r="AB147" s="14">
        <f>IFERROR(AB134*$S147,"")</f>
        <v>3</v>
      </c>
      <c r="AC147" s="14" t="str">
        <f>IFERROR(AC134*$S147,"")</f>
        <v/>
      </c>
      <c r="AD147" s="14" t="str">
        <f>IFERROR(AD134*$S147,"")</f>
        <v/>
      </c>
      <c r="AE147" s="14" t="str">
        <f>IFERROR(AE134*$S147,"")</f>
        <v/>
      </c>
      <c r="AF147" s="14" t="str">
        <f>IFERROR(AF134*$S147,"")</f>
        <v/>
      </c>
      <c r="AG147" s="14" t="str">
        <f>IFERROR(AG134*$S147,"")</f>
        <v/>
      </c>
      <c r="AH147" s="14">
        <f>IFERROR(AH134*$S147,"")</f>
        <v>3</v>
      </c>
      <c r="AI147" s="14">
        <f>IFERROR(AI134*$S147,"")</f>
        <v>3</v>
      </c>
      <c r="AJ147" s="14" t="str">
        <f>IFERROR(AJ134*$S147,"")</f>
        <v/>
      </c>
      <c r="AK147" s="14" t="str">
        <f>IFERROR(AK134*$S147,"")</f>
        <v/>
      </c>
      <c r="AL147" s="15" t="str">
        <f>IFERROR(AL134*$S147,"")</f>
        <v/>
      </c>
      <c r="AM147" s="13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5"/>
      <c r="AY147" s="5"/>
      <c r="AZ147" s="5"/>
      <c r="BA147" s="5"/>
      <c r="BB147" s="5"/>
      <c r="BC147" s="5"/>
      <c r="BD147" s="5"/>
      <c r="BE147" s="5"/>
      <c r="BF147" s="5"/>
      <c r="BG147" s="5"/>
      <c r="BH147" s="5"/>
    </row>
    <row r="148" spans="14:60" x14ac:dyDescent="0.25">
      <c r="N148">
        <f t="shared" si="20"/>
        <v>5</v>
      </c>
      <c r="O148">
        <f t="shared" si="15"/>
        <v>3</v>
      </c>
      <c r="P148">
        <f t="shared" si="16"/>
        <v>19</v>
      </c>
      <c r="S148">
        <f t="shared" si="25"/>
        <v>4</v>
      </c>
      <c r="T148" s="2" t="str">
        <f t="shared" si="21"/>
        <v>Cebolla Junca</v>
      </c>
      <c r="U148">
        <f t="shared" si="17"/>
        <v>3</v>
      </c>
      <c r="V148">
        <f t="shared" si="22"/>
        <v>21</v>
      </c>
      <c r="W148">
        <f t="shared" si="23"/>
        <v>11</v>
      </c>
      <c r="Y148" s="8">
        <v>4</v>
      </c>
      <c r="Z148" s="8">
        <v>4</v>
      </c>
      <c r="AA148" s="13" t="str">
        <f>IFERROR(AA118*$S148,"")</f>
        <v/>
      </c>
      <c r="AB148" s="14" t="str">
        <f>IFERROR(AB118*$S148,"")</f>
        <v/>
      </c>
      <c r="AC148" s="14">
        <f>IFERROR(AC118*$S148,"")</f>
        <v>4</v>
      </c>
      <c r="AD148" s="14">
        <f>IFERROR(AD118*$S148,"")</f>
        <v>4</v>
      </c>
      <c r="AE148" s="14" t="str">
        <f>IFERROR(AE118*$S148,"")</f>
        <v/>
      </c>
      <c r="AF148" s="14" t="str">
        <f>IFERROR(AF118*$S148,"")</f>
        <v/>
      </c>
      <c r="AG148" s="14" t="str">
        <f>IFERROR(AG118*$S148,"")</f>
        <v/>
      </c>
      <c r="AH148" s="14" t="str">
        <f>IFERROR(AH118*$S148,"")</f>
        <v/>
      </c>
      <c r="AI148" s="14">
        <f>IFERROR(AI118*$S148,"")</f>
        <v>4</v>
      </c>
      <c r="AJ148" s="14">
        <f>IFERROR(AJ118*$S148,"")</f>
        <v>4</v>
      </c>
      <c r="AK148" s="14">
        <f>IFERROR(AK118*$S148,"")</f>
        <v>4</v>
      </c>
      <c r="AL148" s="15" t="str">
        <f>IFERROR(AL118*$S148,"")</f>
        <v/>
      </c>
      <c r="AM148" s="13" t="str">
        <f t="shared" si="24"/>
        <v/>
      </c>
      <c r="AN148" s="14" t="str">
        <f t="shared" si="19"/>
        <v/>
      </c>
      <c r="AO148" s="14">
        <f t="shared" si="19"/>
        <v>4</v>
      </c>
      <c r="AP148" s="14">
        <f t="shared" si="19"/>
        <v>4</v>
      </c>
      <c r="AQ148" s="14" t="str">
        <f t="shared" si="19"/>
        <v/>
      </c>
      <c r="AR148" s="14" t="str">
        <f t="shared" si="19"/>
        <v/>
      </c>
      <c r="AS148" s="14" t="str">
        <f t="shared" si="19"/>
        <v/>
      </c>
      <c r="AT148" s="14" t="str">
        <f t="shared" si="19"/>
        <v/>
      </c>
      <c r="AU148" s="14"/>
      <c r="AV148" s="14"/>
      <c r="AW148" s="14"/>
      <c r="AX148" s="15" t="str">
        <f t="shared" si="19"/>
        <v/>
      </c>
      <c r="AY148" s="8"/>
      <c r="AZ148" s="8"/>
      <c r="BA148" s="8"/>
      <c r="BB148" s="8"/>
      <c r="BC148" s="5"/>
      <c r="BD148" s="5"/>
      <c r="BE148" s="5"/>
      <c r="BF148" s="5"/>
      <c r="BG148" s="5"/>
      <c r="BH148" s="5"/>
    </row>
    <row r="149" spans="14:60" x14ac:dyDescent="0.25">
      <c r="N149">
        <f t="shared" si="20"/>
        <v>6</v>
      </c>
      <c r="O149">
        <f t="shared" si="15"/>
        <v>0</v>
      </c>
      <c r="P149">
        <f t="shared" si="16"/>
        <v>18</v>
      </c>
      <c r="S149">
        <f t="shared" si="25"/>
        <v>5</v>
      </c>
      <c r="T149" s="2" t="str">
        <f t="shared" si="21"/>
        <v>Cilantro</v>
      </c>
      <c r="U149">
        <f t="shared" si="17"/>
        <v>2</v>
      </c>
      <c r="V149">
        <f t="shared" si="22"/>
        <v>22</v>
      </c>
      <c r="W149">
        <f t="shared" si="23"/>
        <v>9</v>
      </c>
      <c r="Y149" s="8" t="s">
        <v>114</v>
      </c>
      <c r="Z149" s="8">
        <v>5</v>
      </c>
      <c r="AA149" s="13">
        <f>IFERROR(AA130*$S149,"")</f>
        <v>5</v>
      </c>
      <c r="AB149" s="14">
        <f>IFERROR(AB130*$S149,"")</f>
        <v>5</v>
      </c>
      <c r="AC149" s="14" t="str">
        <f>IFERROR(AC130*$S149,"")</f>
        <v/>
      </c>
      <c r="AD149" s="14" t="str">
        <f>IFERROR(AD130*$S149,"")</f>
        <v/>
      </c>
      <c r="AE149" s="14" t="str">
        <f>IFERROR(AE130*$S149,"")</f>
        <v/>
      </c>
      <c r="AF149" s="14" t="str">
        <f>IFERROR(AF130*$S149,"")</f>
        <v/>
      </c>
      <c r="AG149" s="14" t="str">
        <f>IFERROR(AG130*$S149,"")</f>
        <v/>
      </c>
      <c r="AH149" s="14" t="str">
        <f>IFERROR(AH130*$S149,"")</f>
        <v/>
      </c>
      <c r="AI149" s="14" t="str">
        <f>IFERROR(AI130*$S149,"")</f>
        <v/>
      </c>
      <c r="AJ149" s="14"/>
      <c r="AK149" s="14"/>
      <c r="AL149" s="15"/>
      <c r="AM149" s="13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5"/>
      <c r="AY149" s="5"/>
      <c r="AZ149" s="5"/>
      <c r="BA149" s="5"/>
      <c r="BB149" s="5"/>
      <c r="BC149" s="5"/>
      <c r="BD149" s="5"/>
      <c r="BE149" s="5"/>
      <c r="BF149" s="5"/>
      <c r="BG149" s="5"/>
      <c r="BH149" s="5"/>
    </row>
    <row r="150" spans="14:60" x14ac:dyDescent="0.25">
      <c r="N150">
        <f t="shared" si="20"/>
        <v>7</v>
      </c>
      <c r="O150">
        <f t="shared" si="15"/>
        <v>1</v>
      </c>
      <c r="P150">
        <f t="shared" si="16"/>
        <v>17</v>
      </c>
      <c r="S150">
        <f t="shared" si="25"/>
        <v>6</v>
      </c>
      <c r="T150" s="2" t="str">
        <f t="shared" si="21"/>
        <v>Cuchuco de Cebada</v>
      </c>
      <c r="U150">
        <f t="shared" si="17"/>
        <v>3</v>
      </c>
      <c r="V150">
        <f t="shared" si="22"/>
        <v>21</v>
      </c>
      <c r="W150">
        <f t="shared" si="23"/>
        <v>9</v>
      </c>
      <c r="Y150" s="8">
        <v>6</v>
      </c>
      <c r="Z150" s="8">
        <v>6</v>
      </c>
      <c r="AA150" s="13" t="str">
        <f>IFERROR(AA119*$S150,"")</f>
        <v/>
      </c>
      <c r="AB150" s="14" t="str">
        <f>IFERROR(AB119*$S150,"")</f>
        <v/>
      </c>
      <c r="AC150" s="14">
        <f>IFERROR(AC119*$S150,"")</f>
        <v>6</v>
      </c>
      <c r="AD150" s="14" t="str">
        <f>IFERROR(AD119*$S150,"")</f>
        <v/>
      </c>
      <c r="AE150" s="14" t="str">
        <f>IFERROR(AE119*$S150,"")</f>
        <v/>
      </c>
      <c r="AF150" s="14" t="str">
        <f>IFERROR(AF119*$S150,"")</f>
        <v/>
      </c>
      <c r="AG150" s="14" t="str">
        <f>IFERROR(AG119*$S150,"")</f>
        <v/>
      </c>
      <c r="AH150" s="14" t="str">
        <f>IFERROR(AH119*$S150,"")</f>
        <v/>
      </c>
      <c r="AI150" s="14">
        <f>IFERROR(AI119*$S150,"")</f>
        <v>6</v>
      </c>
      <c r="AJ150" s="14" t="str">
        <f>IFERROR(AJ119*$S150,"")</f>
        <v/>
      </c>
      <c r="AK150" s="14">
        <f>IFERROR(AK119*$S150,"")</f>
        <v>6</v>
      </c>
      <c r="AL150" s="15" t="str">
        <f>IFERROR(AL119*$S150,"")</f>
        <v/>
      </c>
      <c r="AM150" s="13" t="str">
        <f t="shared" si="24"/>
        <v/>
      </c>
      <c r="AN150" s="16" t="str">
        <f t="shared" si="19"/>
        <v/>
      </c>
      <c r="AO150" s="16">
        <f t="shared" si="19"/>
        <v>6</v>
      </c>
      <c r="AP150" s="14" t="str">
        <f t="shared" si="19"/>
        <v/>
      </c>
      <c r="AQ150" s="14" t="str">
        <f t="shared" si="19"/>
        <v/>
      </c>
      <c r="AR150" s="14" t="str">
        <f t="shared" si="19"/>
        <v/>
      </c>
      <c r="AS150" s="14" t="str">
        <f t="shared" si="19"/>
        <v/>
      </c>
      <c r="AT150" s="14" t="str">
        <f t="shared" si="19"/>
        <v/>
      </c>
      <c r="AU150" s="14"/>
      <c r="AV150" s="14"/>
      <c r="AW150" s="14"/>
      <c r="AX150" s="15" t="str">
        <f t="shared" si="19"/>
        <v/>
      </c>
      <c r="AY150" s="8"/>
      <c r="AZ150" s="9"/>
      <c r="BA150" s="9"/>
      <c r="BB150" s="8"/>
      <c r="BC150" s="5"/>
      <c r="BD150" s="5"/>
      <c r="BE150" s="5"/>
      <c r="BF150" s="5"/>
      <c r="BG150" s="5"/>
      <c r="BH150" s="5"/>
    </row>
    <row r="151" spans="14:60" x14ac:dyDescent="0.25">
      <c r="N151">
        <f t="shared" si="20"/>
        <v>8</v>
      </c>
      <c r="O151">
        <f t="shared" si="15"/>
        <v>0</v>
      </c>
      <c r="P151">
        <f t="shared" si="16"/>
        <v>16</v>
      </c>
      <c r="S151">
        <f t="shared" si="25"/>
        <v>7</v>
      </c>
      <c r="T151" s="2" t="str">
        <f t="shared" si="21"/>
        <v>Cuchuco de Maíz</v>
      </c>
      <c r="U151">
        <f t="shared" si="17"/>
        <v>3</v>
      </c>
      <c r="V151">
        <f t="shared" si="22"/>
        <v>21</v>
      </c>
      <c r="W151">
        <f t="shared" si="23"/>
        <v>11</v>
      </c>
      <c r="Y151" s="8">
        <v>7</v>
      </c>
      <c r="Z151" s="8">
        <v>7</v>
      </c>
      <c r="AA151" s="13" t="str">
        <f>IFERROR(AA120*$S151,"")</f>
        <v/>
      </c>
      <c r="AB151" s="14" t="str">
        <f>IFERROR(AB120*$S151,"")</f>
        <v/>
      </c>
      <c r="AC151" s="14">
        <f>IFERROR(AC120*$S151,"")</f>
        <v>7</v>
      </c>
      <c r="AD151" s="14" t="str">
        <f>IFERROR(AD120*$S151,"")</f>
        <v/>
      </c>
      <c r="AE151" s="14" t="str">
        <f>IFERROR(AE120*$S151,"")</f>
        <v/>
      </c>
      <c r="AF151" s="14" t="str">
        <f>IFERROR(AF120*$S151,"")</f>
        <v/>
      </c>
      <c r="AG151" s="14" t="str">
        <f>IFERROR(AG120*$S151,"")</f>
        <v/>
      </c>
      <c r="AH151" s="14" t="str">
        <f>IFERROR(AH120*$S151,"")</f>
        <v/>
      </c>
      <c r="AI151" s="14">
        <f>IFERROR(AI120*$S151,"")</f>
        <v>7</v>
      </c>
      <c r="AJ151" s="14" t="str">
        <f>IFERROR(AJ120*$S151,"")</f>
        <v/>
      </c>
      <c r="AK151" s="14">
        <f>IFERROR(AK120*$S151,"")</f>
        <v>7</v>
      </c>
      <c r="AL151" s="15" t="str">
        <f>IFERROR(AL120*$S151,"")</f>
        <v/>
      </c>
      <c r="AM151" s="17" t="str">
        <f t="shared" si="24"/>
        <v/>
      </c>
      <c r="AN151" s="16" t="str">
        <f t="shared" si="19"/>
        <v/>
      </c>
      <c r="AO151" s="16">
        <f t="shared" si="19"/>
        <v>7</v>
      </c>
      <c r="AP151" s="14" t="str">
        <f t="shared" si="19"/>
        <v/>
      </c>
      <c r="AQ151" s="14" t="str">
        <f t="shared" si="19"/>
        <v/>
      </c>
      <c r="AR151" s="14" t="str">
        <f t="shared" si="19"/>
        <v/>
      </c>
      <c r="AS151" s="14" t="str">
        <f t="shared" si="19"/>
        <v/>
      </c>
      <c r="AT151" s="14" t="str">
        <f t="shared" si="19"/>
        <v/>
      </c>
      <c r="AU151" s="14">
        <f t="shared" si="19"/>
        <v>7</v>
      </c>
      <c r="AV151" s="14" t="str">
        <f t="shared" si="19"/>
        <v/>
      </c>
      <c r="AW151" s="14"/>
      <c r="AX151" s="15" t="str">
        <f t="shared" si="19"/>
        <v/>
      </c>
      <c r="AY151" s="9"/>
      <c r="AZ151" s="9"/>
      <c r="BA151" s="9"/>
      <c r="BB151" s="8"/>
      <c r="BC151" s="5"/>
      <c r="BD151" s="5"/>
      <c r="BE151" s="5"/>
      <c r="BF151" s="5"/>
      <c r="BG151" s="5"/>
      <c r="BH151" s="5"/>
    </row>
    <row r="152" spans="14:60" x14ac:dyDescent="0.25">
      <c r="N152">
        <f t="shared" si="20"/>
        <v>9</v>
      </c>
      <c r="O152">
        <f t="shared" si="15"/>
        <v>0</v>
      </c>
      <c r="P152">
        <f t="shared" si="16"/>
        <v>15</v>
      </c>
      <c r="S152">
        <f t="shared" si="25"/>
        <v>8</v>
      </c>
      <c r="T152" s="2" t="str">
        <f t="shared" si="21"/>
        <v>Frijol Verde en Vaina</v>
      </c>
      <c r="U152">
        <f t="shared" si="17"/>
        <v>4</v>
      </c>
      <c r="V152">
        <f t="shared" si="22"/>
        <v>20</v>
      </c>
      <c r="W152">
        <f t="shared" si="23"/>
        <v>15</v>
      </c>
      <c r="Y152" s="8" t="s">
        <v>114</v>
      </c>
      <c r="Z152" s="8" t="s">
        <v>114</v>
      </c>
      <c r="AA152" s="13" t="str">
        <f>IFERROR(AA121*$S152,"")</f>
        <v/>
      </c>
      <c r="AB152" s="14" t="str">
        <f>IFERROR(AB121*$S152,"")</f>
        <v/>
      </c>
      <c r="AC152" s="14">
        <f>IFERROR(AC121*$S152,"")</f>
        <v>8</v>
      </c>
      <c r="AD152" s="14">
        <f>IFERROR(AD121*$S152,"")</f>
        <v>8</v>
      </c>
      <c r="AE152" s="14">
        <f>IFERROR(AE121*$S152,"")</f>
        <v>8</v>
      </c>
      <c r="AF152" s="14" t="str">
        <f>IFERROR(AF121*$S152,"")</f>
        <v/>
      </c>
      <c r="AG152" s="14" t="str">
        <f>IFERROR(AG121*$S152,"")</f>
        <v/>
      </c>
      <c r="AH152" s="14" t="str">
        <f>IFERROR(AH121*$S152,"")</f>
        <v/>
      </c>
      <c r="AI152" s="14" t="str">
        <f>IFERROR(AI121*$S152,"")</f>
        <v/>
      </c>
      <c r="AJ152" s="14" t="str">
        <f>IFERROR(AJ121*$S152,"")</f>
        <v/>
      </c>
      <c r="AK152" s="14" t="str">
        <f>IFERROR(AK121*$S152,"")</f>
        <v/>
      </c>
      <c r="AL152" s="15" t="str">
        <f>IFERROR(AL121*$S152,"")</f>
        <v/>
      </c>
      <c r="AM152" s="13" t="str">
        <f t="shared" si="24"/>
        <v/>
      </c>
      <c r="AN152" s="14" t="str">
        <f t="shared" si="19"/>
        <v/>
      </c>
      <c r="AO152" s="14">
        <f t="shared" si="19"/>
        <v>8</v>
      </c>
      <c r="AP152" s="14">
        <f t="shared" si="19"/>
        <v>8</v>
      </c>
      <c r="AQ152" s="14">
        <f t="shared" si="19"/>
        <v>8</v>
      </c>
      <c r="AR152" s="14" t="str">
        <f t="shared" si="19"/>
        <v/>
      </c>
      <c r="AS152" s="14" t="str">
        <f t="shared" si="19"/>
        <v/>
      </c>
      <c r="AT152" s="14" t="str">
        <f t="shared" si="19"/>
        <v/>
      </c>
      <c r="AU152" s="14" t="str">
        <f t="shared" si="19"/>
        <v/>
      </c>
      <c r="AV152" s="14" t="str">
        <f t="shared" si="19"/>
        <v/>
      </c>
      <c r="AW152" s="14" t="str">
        <f t="shared" si="19"/>
        <v/>
      </c>
      <c r="AX152" s="15" t="str">
        <f t="shared" si="19"/>
        <v/>
      </c>
      <c r="AY152" s="8"/>
      <c r="AZ152" s="8"/>
      <c r="BA152" s="8"/>
      <c r="BB152" s="8"/>
      <c r="BC152" s="8"/>
      <c r="BD152" s="8"/>
      <c r="BE152" s="5"/>
      <c r="BF152" s="5"/>
      <c r="BG152" s="5"/>
      <c r="BH152" s="5"/>
    </row>
    <row r="153" spans="14:60" x14ac:dyDescent="0.25">
      <c r="N153">
        <f t="shared" si="20"/>
        <v>10</v>
      </c>
      <c r="O153">
        <f t="shared" si="15"/>
        <v>0</v>
      </c>
      <c r="P153">
        <f t="shared" si="16"/>
        <v>14</v>
      </c>
      <c r="S153">
        <f t="shared" si="25"/>
        <v>9</v>
      </c>
      <c r="T153" s="2" t="str">
        <f t="shared" si="21"/>
        <v>Habichuela</v>
      </c>
      <c r="U153">
        <f t="shared" si="17"/>
        <v>4</v>
      </c>
      <c r="V153">
        <f>24-U153</f>
        <v>20</v>
      </c>
      <c r="W153">
        <f t="shared" si="23"/>
        <v>14</v>
      </c>
      <c r="Y153" s="8">
        <v>9</v>
      </c>
      <c r="Z153" s="5">
        <v>9</v>
      </c>
      <c r="AA153" s="13" t="str">
        <f>IFERROR(AA122*$S153,"")</f>
        <v/>
      </c>
      <c r="AB153" s="14" t="str">
        <f>IFERROR(AB122*$S153,"")</f>
        <v/>
      </c>
      <c r="AC153" s="14">
        <f>IFERROR(AC122*$S153,"")</f>
        <v>9</v>
      </c>
      <c r="AD153" s="14" t="str">
        <f>IFERROR(AD122*$S153,"")</f>
        <v/>
      </c>
      <c r="AE153" s="14" t="str">
        <f>IFERROR(AE122*$S153,"")</f>
        <v/>
      </c>
      <c r="AF153" s="14" t="str">
        <f>IFERROR(AF122*$S153,"")</f>
        <v/>
      </c>
      <c r="AG153" s="14" t="str">
        <f>IFERROR(AG122*$S153,"")</f>
        <v/>
      </c>
      <c r="AH153" s="14">
        <f>IFERROR(AH122*$S153,"")</f>
        <v>9</v>
      </c>
      <c r="AI153" s="14" t="str">
        <f>IFERROR(AI122*$S153,"")</f>
        <v/>
      </c>
      <c r="AJ153" s="14" t="str">
        <f>IFERROR(AJ122*$S153,"")</f>
        <v/>
      </c>
      <c r="AK153" s="14" t="str">
        <f>IFERROR(AK122*$S153,"")</f>
        <v/>
      </c>
      <c r="AL153" s="15" t="str">
        <f>IFERROR(AL122*$S153,"")</f>
        <v/>
      </c>
      <c r="AM153" s="13" t="str">
        <f t="shared" si="24"/>
        <v/>
      </c>
      <c r="AN153" s="14" t="str">
        <f t="shared" si="19"/>
        <v/>
      </c>
      <c r="AO153" s="14">
        <f t="shared" si="19"/>
        <v>9</v>
      </c>
      <c r="AP153" s="14" t="str">
        <f t="shared" si="19"/>
        <v/>
      </c>
      <c r="AQ153" s="14" t="str">
        <f t="shared" si="19"/>
        <v/>
      </c>
      <c r="AR153" s="14" t="str">
        <f t="shared" si="19"/>
        <v/>
      </c>
      <c r="AS153" s="14" t="str">
        <f t="shared" si="19"/>
        <v/>
      </c>
      <c r="AT153" s="14">
        <f t="shared" si="19"/>
        <v>9</v>
      </c>
      <c r="AU153" s="14" t="str">
        <f t="shared" si="19"/>
        <v/>
      </c>
      <c r="AV153" s="14" t="str">
        <f t="shared" si="19"/>
        <v/>
      </c>
      <c r="AW153" s="14" t="str">
        <f t="shared" si="19"/>
        <v/>
      </c>
      <c r="AX153" s="15" t="str">
        <f t="shared" si="19"/>
        <v/>
      </c>
      <c r="AY153" s="5"/>
      <c r="AZ153" s="5"/>
      <c r="BA153" s="5"/>
      <c r="BB153" s="5"/>
      <c r="BC153" s="5"/>
      <c r="BD153" s="5"/>
      <c r="BE153" s="5"/>
      <c r="BF153" s="5"/>
      <c r="BG153" s="5"/>
      <c r="BH153" s="5"/>
    </row>
    <row r="154" spans="14:60" x14ac:dyDescent="0.25">
      <c r="N154">
        <f t="shared" si="20"/>
        <v>11</v>
      </c>
      <c r="O154">
        <f t="shared" si="15"/>
        <v>1</v>
      </c>
      <c r="P154">
        <f t="shared" si="16"/>
        <v>13</v>
      </c>
      <c r="S154">
        <f t="shared" si="25"/>
        <v>10</v>
      </c>
      <c r="T154" s="2" t="str">
        <f t="shared" si="21"/>
        <v>Lechuga Batavia</v>
      </c>
      <c r="U154">
        <f t="shared" si="17"/>
        <v>2</v>
      </c>
      <c r="V154">
        <f t="shared" si="22"/>
        <v>22</v>
      </c>
      <c r="W154">
        <f t="shared" si="23"/>
        <v>9</v>
      </c>
      <c r="Y154" s="8">
        <v>10</v>
      </c>
      <c r="Z154" s="8">
        <v>10</v>
      </c>
      <c r="AA154" s="13" t="str">
        <f>IFERROR(AA123*$S154,"")</f>
        <v/>
      </c>
      <c r="AB154" s="14" t="str">
        <f>IFERROR(AB123*$S154,"")</f>
        <v/>
      </c>
      <c r="AC154" s="14">
        <f>IFERROR(AC123*$S154,"")</f>
        <v>10</v>
      </c>
      <c r="AD154" s="14">
        <f>IFERROR(AD123*$S154,"")</f>
        <v>10</v>
      </c>
      <c r="AE154" s="14">
        <f>IFERROR(AE123*$S154,"")</f>
        <v>10</v>
      </c>
      <c r="AF154" s="14">
        <f>IFERROR(AF123*$S154,"")</f>
        <v>10</v>
      </c>
      <c r="AG154" s="14" t="str">
        <f>IFERROR(AG123*$S154,"")</f>
        <v/>
      </c>
      <c r="AH154" s="14" t="str">
        <f>IFERROR(AH123*$S154,"")</f>
        <v/>
      </c>
      <c r="AI154" s="14" t="str">
        <f>IFERROR(AI123*$S154,"")</f>
        <v/>
      </c>
      <c r="AJ154" s="14" t="str">
        <f>IFERROR(AJ123*$S154,"")</f>
        <v/>
      </c>
      <c r="AK154" s="14">
        <f>IFERROR(AK123*$S154,"")</f>
        <v>10</v>
      </c>
      <c r="AL154" s="15">
        <f>IFERROR(AL123*$S154,"")</f>
        <v>10</v>
      </c>
      <c r="AM154" s="13" t="str">
        <f t="shared" si="24"/>
        <v/>
      </c>
      <c r="AN154" s="14" t="str">
        <f t="shared" si="19"/>
        <v/>
      </c>
      <c r="AO154" s="14">
        <f t="shared" si="19"/>
        <v>10</v>
      </c>
      <c r="AP154" s="14">
        <f t="shared" si="19"/>
        <v>10</v>
      </c>
      <c r="AQ154" s="14">
        <f t="shared" si="19"/>
        <v>10</v>
      </c>
      <c r="AR154" s="14">
        <f t="shared" si="19"/>
        <v>10</v>
      </c>
      <c r="AS154" s="14" t="str">
        <f t="shared" si="19"/>
        <v/>
      </c>
      <c r="AT154" s="14" t="str">
        <f t="shared" si="19"/>
        <v/>
      </c>
      <c r="AU154" s="14" t="str">
        <f t="shared" si="19"/>
        <v/>
      </c>
      <c r="AV154" s="14" t="str">
        <f t="shared" si="19"/>
        <v/>
      </c>
      <c r="AW154" s="14"/>
      <c r="AX154" s="15"/>
      <c r="AY154" s="8"/>
      <c r="AZ154" s="8"/>
      <c r="BA154" s="8"/>
      <c r="BB154" s="8"/>
      <c r="BC154" s="8"/>
      <c r="BD154" s="8"/>
      <c r="BE154" s="5"/>
      <c r="BF154" s="5"/>
      <c r="BG154" s="5"/>
      <c r="BH154" s="5"/>
    </row>
    <row r="155" spans="14:60" x14ac:dyDescent="0.25">
      <c r="N155">
        <f t="shared" si="20"/>
        <v>12</v>
      </c>
      <c r="O155">
        <f t="shared" si="15"/>
        <v>0</v>
      </c>
      <c r="P155">
        <f t="shared" si="16"/>
        <v>12</v>
      </c>
      <c r="S155">
        <f t="shared" si="25"/>
        <v>11</v>
      </c>
      <c r="T155" s="2" t="str">
        <f t="shared" si="21"/>
        <v>Perejil</v>
      </c>
      <c r="U155">
        <f t="shared" si="17"/>
        <v>4</v>
      </c>
      <c r="V155">
        <f t="shared" si="22"/>
        <v>20</v>
      </c>
      <c r="W155">
        <f t="shared" si="23"/>
        <v>13</v>
      </c>
      <c r="Y155" s="8">
        <v>11</v>
      </c>
      <c r="Z155" s="8">
        <v>11</v>
      </c>
      <c r="AA155" s="13">
        <f>IFERROR(AA124*$S155,"")</f>
        <v>11</v>
      </c>
      <c r="AB155" s="14">
        <f>IFERROR(AB124*$S155,"")</f>
        <v>11</v>
      </c>
      <c r="AC155" s="14">
        <f>IFERROR(AC124*$S155,"")</f>
        <v>11</v>
      </c>
      <c r="AD155" s="14" t="str">
        <f>IFERROR(AD124*$S155,"")</f>
        <v/>
      </c>
      <c r="AE155" s="14" t="str">
        <f>IFERROR(AE124*$S155,"")</f>
        <v/>
      </c>
      <c r="AF155" s="14" t="str">
        <f>IFERROR(AF124*$S155,"")</f>
        <v/>
      </c>
      <c r="AG155" s="14" t="str">
        <f>IFERROR(AG124*$S155,"")</f>
        <v/>
      </c>
      <c r="AH155" s="14" t="str">
        <f>IFERROR(AH124*$S155,"")</f>
        <v/>
      </c>
      <c r="AI155" s="14">
        <f>IFERROR(AI124*$S155,"")</f>
        <v>11</v>
      </c>
      <c r="AJ155" s="14">
        <f>IFERROR(AJ124*$S155,"")</f>
        <v>11</v>
      </c>
      <c r="AK155" s="14">
        <f>IFERROR(AK124*$S155,"")</f>
        <v>11</v>
      </c>
      <c r="AL155" s="15">
        <f>IFERROR(AL124*$S155,"")</f>
        <v>11</v>
      </c>
      <c r="AM155" s="13">
        <f t="shared" si="24"/>
        <v>11</v>
      </c>
      <c r="AN155" s="14">
        <f t="shared" si="19"/>
        <v>11</v>
      </c>
      <c r="AO155" s="14">
        <f t="shared" si="19"/>
        <v>11</v>
      </c>
      <c r="AP155" s="14" t="str">
        <f t="shared" si="19"/>
        <v/>
      </c>
      <c r="AQ155" s="14" t="str">
        <f t="shared" si="19"/>
        <v/>
      </c>
      <c r="AR155" s="14" t="str">
        <f t="shared" si="19"/>
        <v/>
      </c>
      <c r="AS155" s="14" t="str">
        <f t="shared" si="19"/>
        <v/>
      </c>
      <c r="AT155" s="14" t="str">
        <f t="shared" si="19"/>
        <v/>
      </c>
      <c r="AU155" s="14"/>
      <c r="AV155" s="14"/>
      <c r="AW155" s="14"/>
      <c r="AX155" s="15"/>
      <c r="AY155" s="8"/>
      <c r="AZ155" s="8"/>
      <c r="BA155" s="8"/>
      <c r="BB155" s="8"/>
      <c r="BC155" s="5"/>
      <c r="BD155" s="5"/>
      <c r="BE155" s="5"/>
      <c r="BF155" s="5"/>
      <c r="BG155" s="5"/>
      <c r="BH155" s="5"/>
    </row>
    <row r="156" spans="14:60" x14ac:dyDescent="0.25">
      <c r="N156">
        <f t="shared" si="20"/>
        <v>13</v>
      </c>
      <c r="O156">
        <f t="shared" si="15"/>
        <v>1</v>
      </c>
      <c r="P156">
        <f t="shared" si="16"/>
        <v>11</v>
      </c>
      <c r="S156">
        <f t="shared" si="25"/>
        <v>12</v>
      </c>
      <c r="T156" s="2" t="str">
        <f t="shared" si="21"/>
        <v>Pimentón</v>
      </c>
      <c r="U156">
        <f t="shared" si="17"/>
        <v>1</v>
      </c>
      <c r="V156">
        <f t="shared" si="22"/>
        <v>23</v>
      </c>
      <c r="W156">
        <f t="shared" si="23"/>
        <v>5</v>
      </c>
      <c r="Y156" s="8" t="s">
        <v>114</v>
      </c>
      <c r="Z156" s="8" t="s">
        <v>114</v>
      </c>
      <c r="AA156" s="13">
        <f>IFERROR(AA125*$S156,"")</f>
        <v>12</v>
      </c>
      <c r="AB156" s="14">
        <f>IFERROR(AB125*$S156,"")</f>
        <v>12</v>
      </c>
      <c r="AC156" s="14">
        <f>IFERROR(AC125*$S156,"")</f>
        <v>12</v>
      </c>
      <c r="AD156" s="14">
        <f>IFERROR(AD125*$S156,"")</f>
        <v>12</v>
      </c>
      <c r="AE156" s="14">
        <f>IFERROR(AE125*$S156,"")</f>
        <v>12</v>
      </c>
      <c r="AF156" s="14">
        <f>IFERROR(AF125*$S156,"")</f>
        <v>12</v>
      </c>
      <c r="AG156" s="14" t="str">
        <f>IFERROR(AG125*$S156,"")</f>
        <v/>
      </c>
      <c r="AH156" s="14" t="str">
        <f>IFERROR(AH125*$S156,"")</f>
        <v/>
      </c>
      <c r="AI156" s="14" t="str">
        <f>IFERROR(AI125*$S156,"")</f>
        <v/>
      </c>
      <c r="AJ156" s="14" t="str">
        <f>IFERROR(AJ125*$S156,"")</f>
        <v/>
      </c>
      <c r="AK156" s="14" t="str">
        <f>IFERROR(AK125*$S156,"")</f>
        <v/>
      </c>
      <c r="AL156" s="15" t="str">
        <f>IFERROR(AL125*$S156,"")</f>
        <v/>
      </c>
      <c r="AM156" s="13">
        <f t="shared" si="24"/>
        <v>12</v>
      </c>
      <c r="AN156" s="14">
        <f t="shared" si="19"/>
        <v>12</v>
      </c>
      <c r="AO156" s="14">
        <f t="shared" si="19"/>
        <v>12</v>
      </c>
      <c r="AP156" s="14">
        <f t="shared" si="19"/>
        <v>12</v>
      </c>
      <c r="AQ156" s="14">
        <f t="shared" si="19"/>
        <v>12</v>
      </c>
      <c r="AR156" s="14">
        <f t="shared" si="19"/>
        <v>12</v>
      </c>
      <c r="AS156" s="14" t="str">
        <f t="shared" si="19"/>
        <v/>
      </c>
      <c r="AT156" s="14" t="str">
        <f t="shared" si="19"/>
        <v/>
      </c>
      <c r="AU156" s="14" t="str">
        <f t="shared" si="19"/>
        <v/>
      </c>
      <c r="AV156" s="14" t="str">
        <f t="shared" si="19"/>
        <v/>
      </c>
      <c r="AW156" s="14" t="str">
        <f t="shared" si="19"/>
        <v/>
      </c>
      <c r="AX156" s="15" t="str">
        <f t="shared" si="19"/>
        <v/>
      </c>
      <c r="AY156" s="8"/>
      <c r="AZ156" s="8"/>
      <c r="BA156" s="8"/>
      <c r="BB156" s="8"/>
      <c r="BC156" s="8"/>
      <c r="BD156" s="8"/>
      <c r="BE156" s="5"/>
      <c r="BF156" s="5"/>
      <c r="BG156" s="5"/>
      <c r="BH156" s="5"/>
    </row>
    <row r="157" spans="14:60" x14ac:dyDescent="0.25">
      <c r="N157">
        <f t="shared" si="20"/>
        <v>14</v>
      </c>
      <c r="O157">
        <f t="shared" si="15"/>
        <v>3</v>
      </c>
      <c r="P157">
        <f t="shared" si="16"/>
        <v>10</v>
      </c>
      <c r="S157">
        <f t="shared" si="25"/>
        <v>13</v>
      </c>
      <c r="T157" s="2" t="str">
        <f t="shared" si="21"/>
        <v>Tomate Riogrande</v>
      </c>
      <c r="U157">
        <f t="shared" si="17"/>
        <v>5</v>
      </c>
      <c r="V157">
        <f t="shared" si="22"/>
        <v>19</v>
      </c>
      <c r="W157">
        <f t="shared" si="23"/>
        <v>18</v>
      </c>
      <c r="Y157" s="8" t="s">
        <v>114</v>
      </c>
      <c r="Z157" s="8" t="s">
        <v>114</v>
      </c>
      <c r="AA157" s="13" t="str">
        <f>IFERROR(AA126*$S157,"")</f>
        <v/>
      </c>
      <c r="AB157" s="14" t="str">
        <f>IFERROR(AB126*$S157,"")</f>
        <v/>
      </c>
      <c r="AC157" s="14" t="str">
        <f>IFERROR(AC126*$S157,"")</f>
        <v/>
      </c>
      <c r="AD157" s="14" t="str">
        <f>IFERROR(AD126*$S157,"")</f>
        <v/>
      </c>
      <c r="AE157" s="14">
        <f>IFERROR(AE126*$S157,"")</f>
        <v>13</v>
      </c>
      <c r="AF157" s="14" t="str">
        <f>IFERROR(AF126*$S157,"")</f>
        <v/>
      </c>
      <c r="AG157" s="14" t="str">
        <f>IFERROR(AG126*$S157,"")</f>
        <v/>
      </c>
      <c r="AH157" s="14" t="str">
        <f>IFERROR(AH126*$S157,"")</f>
        <v/>
      </c>
      <c r="AI157" s="14" t="str">
        <f>IFERROR(AI126*$S157,"")</f>
        <v/>
      </c>
      <c r="AJ157" s="14" t="str">
        <f>IFERROR(AJ126*$S157,"")</f>
        <v/>
      </c>
      <c r="AK157" s="14" t="str">
        <f>IFERROR(AK126*$S157,"")</f>
        <v/>
      </c>
      <c r="AL157" s="15" t="str">
        <f>IFERROR(AL126*$S157,"")</f>
        <v/>
      </c>
      <c r="AM157" s="13" t="str">
        <f t="shared" si="24"/>
        <v/>
      </c>
      <c r="AN157" s="14" t="str">
        <f t="shared" si="19"/>
        <v/>
      </c>
      <c r="AO157" s="14" t="str">
        <f t="shared" si="19"/>
        <v/>
      </c>
      <c r="AP157" s="14" t="str">
        <f t="shared" si="19"/>
        <v/>
      </c>
      <c r="AQ157" s="14">
        <f t="shared" si="19"/>
        <v>13</v>
      </c>
      <c r="AR157" s="14" t="str">
        <f t="shared" si="19"/>
        <v/>
      </c>
      <c r="AS157" s="14" t="str">
        <f t="shared" si="19"/>
        <v/>
      </c>
      <c r="AT157" s="14" t="str">
        <f t="shared" si="19"/>
        <v/>
      </c>
      <c r="AU157" s="14" t="str">
        <f t="shared" si="19"/>
        <v/>
      </c>
      <c r="AV157" s="14" t="str">
        <f t="shared" si="19"/>
        <v/>
      </c>
      <c r="AW157" s="14" t="str">
        <f t="shared" si="19"/>
        <v/>
      </c>
      <c r="AX157" s="15" t="str">
        <f t="shared" si="19"/>
        <v/>
      </c>
      <c r="AY157" s="8"/>
      <c r="AZ157" s="8"/>
      <c r="BA157" s="8"/>
      <c r="BB157" s="8"/>
      <c r="BC157" s="8"/>
      <c r="BD157" s="5"/>
      <c r="BE157" s="5"/>
      <c r="BF157" s="5"/>
      <c r="BG157" s="5"/>
      <c r="BH157" s="5"/>
    </row>
    <row r="158" spans="14:60" x14ac:dyDescent="0.25">
      <c r="N158">
        <f t="shared" si="20"/>
        <v>15</v>
      </c>
      <c r="O158">
        <f t="shared" si="15"/>
        <v>0</v>
      </c>
      <c r="P158">
        <f>24-N158</f>
        <v>9</v>
      </c>
      <c r="S158">
        <f t="shared" si="25"/>
        <v>14</v>
      </c>
      <c r="T158" s="2" t="str">
        <f t="shared" si="21"/>
        <v>Banano</v>
      </c>
      <c r="U158">
        <f t="shared" si="17"/>
        <v>14</v>
      </c>
      <c r="V158">
        <f t="shared" si="22"/>
        <v>10</v>
      </c>
      <c r="W158">
        <f t="shared" si="23"/>
        <v>56</v>
      </c>
      <c r="Y158" s="8" t="s">
        <v>114</v>
      </c>
      <c r="Z158" s="8" t="s">
        <v>114</v>
      </c>
      <c r="AA158" s="13" t="str">
        <f>IFERROR(AA131*$S158,"")</f>
        <v/>
      </c>
      <c r="AB158" s="14">
        <f>IFERROR(AB131*$S158,"")</f>
        <v>14</v>
      </c>
      <c r="AC158" s="14">
        <f>IFERROR(AC131*$S158,"")</f>
        <v>14</v>
      </c>
      <c r="AD158" s="14">
        <f>IFERROR(AD131*$S158,"")</f>
        <v>14</v>
      </c>
      <c r="AE158" s="14">
        <f>IFERROR(AE131*$S158,"")</f>
        <v>14</v>
      </c>
      <c r="AF158" s="14" t="str">
        <f>IFERROR(AF131*$S158,"")</f>
        <v/>
      </c>
      <c r="AG158" s="14" t="str">
        <f>IFERROR(AG131*$S158,"")</f>
        <v/>
      </c>
      <c r="AH158" s="14" t="str">
        <f>IFERROR(AH131*$S158,"")</f>
        <v/>
      </c>
      <c r="AI158" s="14" t="str">
        <f>IFERROR(AI131*$S158,"")</f>
        <v/>
      </c>
      <c r="AJ158" s="14" t="str">
        <f>IFERROR(AJ131*$S158,"")</f>
        <v/>
      </c>
      <c r="AK158" s="14" t="str">
        <f>IFERROR(AK131*$S158,"")</f>
        <v/>
      </c>
      <c r="AL158" s="15" t="str">
        <f>IFERROR(AL131*$S158,"")</f>
        <v/>
      </c>
      <c r="AM158" s="13"/>
      <c r="AN158" s="14"/>
      <c r="AO158" s="14"/>
      <c r="AP158" s="14"/>
      <c r="AQ158" s="14"/>
      <c r="AR158" s="14" t="str">
        <f t="shared" si="19"/>
        <v/>
      </c>
      <c r="AS158" s="14" t="str">
        <f t="shared" si="19"/>
        <v/>
      </c>
      <c r="AT158" s="14" t="str">
        <f t="shared" si="19"/>
        <v/>
      </c>
      <c r="AU158" s="14" t="str">
        <f t="shared" si="19"/>
        <v/>
      </c>
      <c r="AV158" s="14" t="str">
        <f t="shared" si="19"/>
        <v/>
      </c>
      <c r="AW158" s="14" t="str">
        <f t="shared" si="19"/>
        <v/>
      </c>
      <c r="AX158" s="15" t="str">
        <f t="shared" si="19"/>
        <v/>
      </c>
      <c r="AY158" s="5"/>
      <c r="AZ158" s="5"/>
      <c r="BA158" s="5"/>
      <c r="BB158" s="5"/>
      <c r="BC158" s="5"/>
      <c r="BD158" s="5"/>
      <c r="BE158" s="5"/>
      <c r="BF158" s="5"/>
      <c r="BG158" s="5"/>
      <c r="BH158" s="5"/>
    </row>
    <row r="159" spans="14:60" x14ac:dyDescent="0.25">
      <c r="N159">
        <f t="shared" si="20"/>
        <v>16</v>
      </c>
      <c r="O159">
        <f t="shared" si="15"/>
        <v>1</v>
      </c>
      <c r="P159">
        <f t="shared" si="16"/>
        <v>8</v>
      </c>
      <c r="S159">
        <v>15</v>
      </c>
      <c r="T159" s="2" t="str">
        <f t="shared" si="21"/>
        <v>Lulo</v>
      </c>
      <c r="U159">
        <f t="shared" si="17"/>
        <v>14</v>
      </c>
      <c r="V159">
        <f t="shared" si="22"/>
        <v>10</v>
      </c>
      <c r="W159">
        <f t="shared" si="23"/>
        <v>54</v>
      </c>
      <c r="Y159" s="8">
        <v>15</v>
      </c>
      <c r="Z159" s="8" t="s">
        <v>114</v>
      </c>
      <c r="AA159" s="13" t="str">
        <f>IFERROR(#REF!*$S159,"")</f>
        <v/>
      </c>
      <c r="AB159" s="14" t="str">
        <f>IFERROR(#REF!*$S159,"")</f>
        <v/>
      </c>
      <c r="AC159" s="14" t="str">
        <f>IFERROR(#REF!*$S159,"")</f>
        <v/>
      </c>
      <c r="AD159" s="14" t="str">
        <f>IFERROR(#REF!*$S159,"")</f>
        <v/>
      </c>
      <c r="AE159" s="14" t="str">
        <f>IFERROR(#REF!*$S159,"")</f>
        <v/>
      </c>
      <c r="AF159" s="14" t="str">
        <f>IFERROR(#REF!*$S159,"")</f>
        <v/>
      </c>
      <c r="AG159" s="14" t="str">
        <f>IFERROR(#REF!*$S159,"")</f>
        <v/>
      </c>
      <c r="AH159" s="14" t="str">
        <f>IFERROR(#REF!*$S159,"")</f>
        <v/>
      </c>
      <c r="AI159" s="14" t="str">
        <f>IFERROR(#REF!*$S159,"")</f>
        <v/>
      </c>
      <c r="AJ159" s="14" t="str">
        <f>IFERROR(#REF!*$S159,"")</f>
        <v/>
      </c>
      <c r="AK159" s="14" t="str">
        <f>IFERROR(#REF!*$S159,"")</f>
        <v/>
      </c>
      <c r="AL159" s="15" t="str">
        <f>IFERROR(#REF!*$S159,"")</f>
        <v/>
      </c>
      <c r="AM159" s="13" t="str">
        <f t="shared" si="24"/>
        <v/>
      </c>
      <c r="AN159" s="14" t="str">
        <f t="shared" si="19"/>
        <v/>
      </c>
      <c r="AO159" s="14" t="str">
        <f t="shared" si="19"/>
        <v/>
      </c>
      <c r="AP159" s="14" t="str">
        <f t="shared" si="19"/>
        <v/>
      </c>
      <c r="AQ159" s="14" t="str">
        <f t="shared" si="19"/>
        <v/>
      </c>
      <c r="AR159" s="14" t="str">
        <f t="shared" si="19"/>
        <v/>
      </c>
      <c r="AS159" s="14" t="str">
        <f t="shared" si="19"/>
        <v/>
      </c>
      <c r="AT159" s="14"/>
      <c r="AU159" s="14"/>
      <c r="AV159" s="14"/>
      <c r="AW159" s="14"/>
      <c r="AX159" s="15"/>
      <c r="AY159" s="5"/>
      <c r="AZ159" s="5"/>
      <c r="BA159" s="5"/>
      <c r="BB159" s="5"/>
      <c r="BC159" s="5"/>
      <c r="BD159" s="5"/>
      <c r="BE159" s="5"/>
      <c r="BF159" s="5"/>
      <c r="BG159" s="5"/>
      <c r="BH159" s="5"/>
    </row>
    <row r="160" spans="14:60" x14ac:dyDescent="0.25">
      <c r="N160">
        <f t="shared" si="20"/>
        <v>17</v>
      </c>
      <c r="O160">
        <f t="shared" si="15"/>
        <v>0</v>
      </c>
      <c r="P160">
        <f t="shared" si="16"/>
        <v>7</v>
      </c>
      <c r="S160">
        <f t="shared" si="25"/>
        <v>16</v>
      </c>
      <c r="T160" s="2" t="str">
        <f t="shared" si="21"/>
        <v>Papaya Maradol</v>
      </c>
      <c r="U160">
        <f t="shared" si="17"/>
        <v>11</v>
      </c>
      <c r="V160">
        <f t="shared" si="22"/>
        <v>13</v>
      </c>
      <c r="W160">
        <f t="shared" si="23"/>
        <v>44</v>
      </c>
      <c r="Y160" s="8">
        <v>16</v>
      </c>
      <c r="Z160" s="8">
        <v>16</v>
      </c>
      <c r="AA160" s="13">
        <f>IFERROR(AA135*$S160,"")</f>
        <v>16</v>
      </c>
      <c r="AB160" s="14">
        <f>IFERROR(AB135*$S160,"")</f>
        <v>16</v>
      </c>
      <c r="AC160" s="14">
        <f>IFERROR(AC135*$S160,"")</f>
        <v>16</v>
      </c>
      <c r="AD160" s="14" t="str">
        <f>IFERROR(AD135*$S160,"")</f>
        <v/>
      </c>
      <c r="AE160" s="14">
        <f>IFERROR(AE135*$S160,"")</f>
        <v>16</v>
      </c>
      <c r="AF160" s="14" t="str">
        <f>IFERROR(AF135*$S160,"")</f>
        <v/>
      </c>
      <c r="AG160" s="14">
        <f>IFERROR(AG135*$S160,"")</f>
        <v>16</v>
      </c>
      <c r="AH160" s="14" t="str">
        <f>IFERROR(AH135*$S160,"")</f>
        <v/>
      </c>
      <c r="AI160" s="14">
        <f>IFERROR(AI135*$S160,"")</f>
        <v>16</v>
      </c>
      <c r="AJ160" s="14" t="str">
        <f>IFERROR(AJ135*$S160,"")</f>
        <v/>
      </c>
      <c r="AK160" s="14">
        <f>IFERROR(AK135*$S160,"")</f>
        <v>16</v>
      </c>
      <c r="AL160" s="15">
        <f>IFERROR(AL135*$S160,"")</f>
        <v>16</v>
      </c>
      <c r="AM160" s="13">
        <f t="shared" si="24"/>
        <v>16</v>
      </c>
      <c r="AN160" s="14">
        <f t="shared" si="19"/>
        <v>16</v>
      </c>
      <c r="AO160" s="14">
        <f t="shared" si="19"/>
        <v>16</v>
      </c>
      <c r="AP160" s="14" t="str">
        <f t="shared" si="19"/>
        <v/>
      </c>
      <c r="AQ160" s="14">
        <f t="shared" si="19"/>
        <v>16</v>
      </c>
      <c r="AR160" s="14" t="str">
        <f t="shared" si="19"/>
        <v/>
      </c>
      <c r="AS160" s="14">
        <f t="shared" si="19"/>
        <v>16</v>
      </c>
      <c r="AT160" s="14"/>
      <c r="AU160" s="14"/>
      <c r="AV160" s="14"/>
      <c r="AW160" s="14"/>
      <c r="AX160" s="15"/>
      <c r="AY160" s="8"/>
      <c r="AZ160" s="8"/>
      <c r="BA160" s="8"/>
      <c r="BB160" s="8"/>
      <c r="BC160" s="8"/>
      <c r="BD160" s="5"/>
      <c r="BE160" s="5"/>
      <c r="BF160" s="5"/>
      <c r="BG160" s="5"/>
      <c r="BH160" s="5"/>
    </row>
    <row r="161" spans="14:60" x14ac:dyDescent="0.25">
      <c r="N161">
        <f t="shared" si="20"/>
        <v>18</v>
      </c>
      <c r="O161">
        <f t="shared" si="15"/>
        <v>0</v>
      </c>
      <c r="P161">
        <f t="shared" si="16"/>
        <v>6</v>
      </c>
      <c r="S161">
        <f t="shared" si="25"/>
        <v>17</v>
      </c>
      <c r="T161" s="2" t="str">
        <f t="shared" si="21"/>
        <v>Piña Perolera</v>
      </c>
      <c r="U161">
        <f t="shared" si="17"/>
        <v>20</v>
      </c>
      <c r="V161">
        <f t="shared" si="22"/>
        <v>4</v>
      </c>
      <c r="W161">
        <f t="shared" si="23"/>
        <v>78</v>
      </c>
      <c r="Y161" s="8">
        <v>17</v>
      </c>
      <c r="Z161" s="8">
        <v>17</v>
      </c>
      <c r="AA161" s="13">
        <f>IFERROR(AA132*$S161,"")</f>
        <v>17</v>
      </c>
      <c r="AB161" s="16">
        <f>IFERROR(AB132*$S161,"")</f>
        <v>17</v>
      </c>
      <c r="AC161" s="14" t="str">
        <f>IFERROR(AC132*$S161,"")</f>
        <v/>
      </c>
      <c r="AD161" s="14" t="str">
        <f>IFERROR(AD132*$S161,"")</f>
        <v/>
      </c>
      <c r="AE161" s="14" t="str">
        <f>IFERROR(AE132*$S161,"")</f>
        <v/>
      </c>
      <c r="AF161" s="14" t="str">
        <f>IFERROR(AF132*$S161,"")</f>
        <v/>
      </c>
      <c r="AG161" s="14" t="str">
        <f>IFERROR(AG132*$S161,"")</f>
        <v/>
      </c>
      <c r="AH161" s="14" t="str">
        <f>IFERROR(AH132*$S161,"")</f>
        <v/>
      </c>
      <c r="AI161" s="14" t="str">
        <f>IFERROR(AI132*$S161,"")</f>
        <v/>
      </c>
      <c r="AJ161" s="14" t="str">
        <f>IFERROR(AJ132*$S161,"")</f>
        <v/>
      </c>
      <c r="AK161" s="14">
        <f>IFERROR(AK132*$S161,"")</f>
        <v>17</v>
      </c>
      <c r="AL161" s="15">
        <f>IFERROR(AL132*$S161,"")</f>
        <v>17</v>
      </c>
      <c r="AM161" s="13">
        <f t="shared" si="24"/>
        <v>17</v>
      </c>
      <c r="AN161" s="16"/>
      <c r="AO161" s="14"/>
      <c r="AP161" s="14"/>
      <c r="AQ161" s="14"/>
      <c r="AR161" s="14"/>
      <c r="AS161" s="14"/>
      <c r="AT161" s="14"/>
      <c r="AU161" s="14"/>
      <c r="AV161" s="14"/>
      <c r="AW161" s="14"/>
      <c r="AX161" s="15"/>
      <c r="AY161" s="5"/>
      <c r="AZ161" s="7"/>
      <c r="BA161" s="5"/>
      <c r="BB161" s="5"/>
      <c r="BC161" s="5"/>
      <c r="BD161" s="5"/>
      <c r="BE161" s="5"/>
      <c r="BF161" s="5"/>
      <c r="BG161" s="5"/>
      <c r="BH161" s="5"/>
    </row>
    <row r="162" spans="14:60" x14ac:dyDescent="0.25">
      <c r="N162">
        <f t="shared" si="20"/>
        <v>19</v>
      </c>
      <c r="O162">
        <f t="shared" si="15"/>
        <v>0</v>
      </c>
      <c r="P162">
        <f t="shared" si="16"/>
        <v>5</v>
      </c>
      <c r="S162">
        <f t="shared" si="25"/>
        <v>18</v>
      </c>
      <c r="T162" s="2" t="str">
        <f t="shared" si="21"/>
        <v>Arracacha Amarilla</v>
      </c>
      <c r="U162">
        <f t="shared" si="17"/>
        <v>13</v>
      </c>
      <c r="V162">
        <f t="shared" si="22"/>
        <v>11</v>
      </c>
      <c r="W162">
        <f t="shared" si="23"/>
        <v>52</v>
      </c>
      <c r="Y162" s="8">
        <v>18</v>
      </c>
      <c r="Z162" s="8">
        <v>18</v>
      </c>
      <c r="AA162" s="13" t="str">
        <f>IFERROR(#REF!*$S162,"")</f>
        <v/>
      </c>
      <c r="AB162" s="14" t="str">
        <f>IFERROR(#REF!*$S162,"")</f>
        <v/>
      </c>
      <c r="AC162" s="14" t="str">
        <f>IFERROR(#REF!*$S162,"")</f>
        <v/>
      </c>
      <c r="AD162" s="14" t="str">
        <f>IFERROR(#REF!*$S162,"")</f>
        <v/>
      </c>
      <c r="AE162" s="14" t="str">
        <f>IFERROR(#REF!*$S162,"")</f>
        <v/>
      </c>
      <c r="AF162" s="14" t="str">
        <f>IFERROR(#REF!*$S162,"")</f>
        <v/>
      </c>
      <c r="AG162" s="14" t="str">
        <f>IFERROR(#REF!*$S162,"")</f>
        <v/>
      </c>
      <c r="AH162" s="14" t="str">
        <f>IFERROR(#REF!*$S162,"")</f>
        <v/>
      </c>
      <c r="AI162" s="14" t="str">
        <f>IFERROR(#REF!*$S162,"")</f>
        <v/>
      </c>
      <c r="AJ162" s="14" t="str">
        <f>IFERROR(#REF!*$S162,"")</f>
        <v/>
      </c>
      <c r="AK162" s="14" t="str">
        <f>IFERROR(#REF!*$S162,"")</f>
        <v/>
      </c>
      <c r="AL162" s="15" t="str">
        <f>IFERROR(#REF!*$S162,"")</f>
        <v/>
      </c>
      <c r="AM162" s="13" t="str">
        <f t="shared" si="24"/>
        <v/>
      </c>
      <c r="AN162" s="14" t="str">
        <f t="shared" si="19"/>
        <v/>
      </c>
      <c r="AO162" s="14" t="str">
        <f t="shared" si="19"/>
        <v/>
      </c>
      <c r="AP162" s="14" t="str">
        <f t="shared" si="19"/>
        <v/>
      </c>
      <c r="AQ162" s="14" t="str">
        <f t="shared" si="19"/>
        <v/>
      </c>
      <c r="AR162" s="14" t="str">
        <f t="shared" si="19"/>
        <v/>
      </c>
      <c r="AS162" s="14" t="str">
        <f t="shared" si="19"/>
        <v/>
      </c>
      <c r="AT162" s="14" t="str">
        <f t="shared" si="19"/>
        <v/>
      </c>
      <c r="AU162" s="14" t="str">
        <f t="shared" si="19"/>
        <v/>
      </c>
      <c r="AV162" s="14" t="str">
        <f t="shared" si="19"/>
        <v/>
      </c>
      <c r="AW162" s="14" t="str">
        <f t="shared" si="19"/>
        <v/>
      </c>
      <c r="AX162" s="15" t="str">
        <f t="shared" si="19"/>
        <v/>
      </c>
      <c r="AY162" s="8"/>
      <c r="AZ162" s="8"/>
      <c r="BA162" s="8"/>
      <c r="BB162" s="8"/>
      <c r="BC162" s="8"/>
      <c r="BD162" s="5"/>
      <c r="BE162" s="5"/>
      <c r="BF162" s="5"/>
      <c r="BG162" s="5"/>
      <c r="BH162" s="5"/>
    </row>
    <row r="163" spans="14:60" x14ac:dyDescent="0.25">
      <c r="N163">
        <f t="shared" si="20"/>
        <v>20</v>
      </c>
      <c r="O163">
        <f t="shared" si="15"/>
        <v>1</v>
      </c>
      <c r="P163">
        <f t="shared" si="16"/>
        <v>4</v>
      </c>
      <c r="S163">
        <f t="shared" si="25"/>
        <v>19</v>
      </c>
      <c r="T163" s="2" t="str">
        <f t="shared" si="21"/>
        <v>Papa ICA-Huila</v>
      </c>
      <c r="U163">
        <f t="shared" si="17"/>
        <v>5</v>
      </c>
      <c r="V163">
        <f t="shared" si="22"/>
        <v>19</v>
      </c>
      <c r="W163">
        <f t="shared" si="23"/>
        <v>19</v>
      </c>
      <c r="Y163" s="8">
        <v>19</v>
      </c>
      <c r="Z163" s="8" t="s">
        <v>114</v>
      </c>
      <c r="AA163" s="13" t="str">
        <f>IFERROR(AA127*$S163,"")</f>
        <v/>
      </c>
      <c r="AB163" s="14" t="str">
        <f>IFERROR(AB127*$S163,"")</f>
        <v/>
      </c>
      <c r="AC163" s="14" t="str">
        <f>IFERROR(AC127*$S163,"")</f>
        <v/>
      </c>
      <c r="AD163" s="14">
        <f>IFERROR(AD127*$S163,"")</f>
        <v>19</v>
      </c>
      <c r="AE163" s="14" t="str">
        <f>IFERROR(AE127*$S163,"")</f>
        <v/>
      </c>
      <c r="AF163" s="14">
        <f>IFERROR(AF127*$S163,"")</f>
        <v>19</v>
      </c>
      <c r="AG163" s="14" t="str">
        <f>IFERROR(AG127*$S163,"")</f>
        <v/>
      </c>
      <c r="AH163" s="14" t="str">
        <f>IFERROR(AH127*$S163,"")</f>
        <v/>
      </c>
      <c r="AI163" s="14" t="str">
        <f>IFERROR(AI127*$S163,"")</f>
        <v/>
      </c>
      <c r="AJ163" s="14">
        <f>IFERROR(AJ127*$S163,"")</f>
        <v>19</v>
      </c>
      <c r="AK163" s="14">
        <f>IFERROR(AK127*$S163,"")</f>
        <v>19</v>
      </c>
      <c r="AL163" s="15" t="str">
        <f>IFERROR(AL127*$S163,"")</f>
        <v/>
      </c>
      <c r="AM163" s="13" t="str">
        <f t="shared" si="24"/>
        <v/>
      </c>
      <c r="AN163" s="14" t="str">
        <f t="shared" si="19"/>
        <v/>
      </c>
      <c r="AO163" s="14" t="str">
        <f t="shared" si="19"/>
        <v/>
      </c>
      <c r="AP163" s="14">
        <f t="shared" si="19"/>
        <v>19</v>
      </c>
      <c r="AQ163" s="14" t="str">
        <f t="shared" si="19"/>
        <v/>
      </c>
      <c r="AR163" s="14">
        <f t="shared" si="19"/>
        <v>19</v>
      </c>
      <c r="AS163" s="14" t="str">
        <f t="shared" si="19"/>
        <v/>
      </c>
      <c r="AT163" s="14" t="str">
        <f t="shared" si="19"/>
        <v/>
      </c>
      <c r="AU163" s="14" t="str">
        <f t="shared" si="19"/>
        <v/>
      </c>
      <c r="AV163" s="14"/>
      <c r="AW163" s="14"/>
      <c r="AX163" s="15" t="str">
        <f t="shared" si="19"/>
        <v/>
      </c>
      <c r="AY163" s="8"/>
      <c r="AZ163" s="8"/>
      <c r="BA163" s="8"/>
      <c r="BB163" s="8"/>
      <c r="BC163" s="8"/>
      <c r="BD163" s="8"/>
      <c r="BE163" s="5"/>
      <c r="BF163" s="5"/>
      <c r="BG163" s="5"/>
      <c r="BH163" s="5"/>
    </row>
    <row r="164" spans="14:60" x14ac:dyDescent="0.25">
      <c r="N164">
        <f t="shared" si="20"/>
        <v>21</v>
      </c>
      <c r="O164">
        <f t="shared" si="15"/>
        <v>0</v>
      </c>
      <c r="P164">
        <f t="shared" si="16"/>
        <v>3</v>
      </c>
      <c r="S164">
        <f t="shared" si="25"/>
        <v>20</v>
      </c>
      <c r="T164" s="2" t="str">
        <f t="shared" si="21"/>
        <v>Plátano Hartón Verde</v>
      </c>
      <c r="U164">
        <f t="shared" si="17"/>
        <v>14</v>
      </c>
      <c r="V164">
        <f t="shared" si="22"/>
        <v>10</v>
      </c>
      <c r="W164">
        <f t="shared" si="23"/>
        <v>56</v>
      </c>
      <c r="Y164" s="8" t="s">
        <v>114</v>
      </c>
      <c r="Z164" s="8" t="s">
        <v>114</v>
      </c>
      <c r="AA164" s="13">
        <f>IFERROR(AA128*$S164,"")</f>
        <v>20</v>
      </c>
      <c r="AB164" s="14" t="str">
        <f>IFERROR(AB128*$S164,"")</f>
        <v/>
      </c>
      <c r="AC164" s="14">
        <f>IFERROR(AC128*$S164,"")</f>
        <v>20</v>
      </c>
      <c r="AD164" s="14">
        <f>IFERROR(AD128*$S164,"")</f>
        <v>20</v>
      </c>
      <c r="AE164" s="14">
        <f>IFERROR(AE128*$S164,"")</f>
        <v>20</v>
      </c>
      <c r="AF164" s="14" t="str">
        <f>IFERROR(AF128*$S164,"")</f>
        <v/>
      </c>
      <c r="AG164" s="14" t="str">
        <f>IFERROR(AG128*$S164,"")</f>
        <v/>
      </c>
      <c r="AH164" s="14" t="str">
        <f>IFERROR(AH128*$S164,"")</f>
        <v/>
      </c>
      <c r="AI164" s="14" t="str">
        <f>IFERROR(AI128*$S164,"")</f>
        <v/>
      </c>
      <c r="AJ164" s="14" t="str">
        <f>IFERROR(AJ128*$S164,"")</f>
        <v/>
      </c>
      <c r="AK164" s="14" t="str">
        <f>IFERROR(AK128*$S164,"")</f>
        <v/>
      </c>
      <c r="AL164" s="15" t="str">
        <f>IFERROR(AL128*$S164,"")</f>
        <v/>
      </c>
      <c r="AM164" s="13">
        <f t="shared" si="24"/>
        <v>20</v>
      </c>
      <c r="AN164" s="14" t="str">
        <f t="shared" si="19"/>
        <v/>
      </c>
      <c r="AO164" s="14">
        <f t="shared" si="19"/>
        <v>20</v>
      </c>
      <c r="AP164" s="14">
        <f t="shared" si="19"/>
        <v>20</v>
      </c>
      <c r="AQ164" s="14">
        <f t="shared" si="19"/>
        <v>20</v>
      </c>
      <c r="AR164" s="14" t="str">
        <f t="shared" si="19"/>
        <v/>
      </c>
      <c r="AS164" s="14" t="str">
        <f t="shared" si="19"/>
        <v/>
      </c>
      <c r="AT164" s="14" t="str">
        <f t="shared" si="19"/>
        <v/>
      </c>
      <c r="AU164" s="14" t="str">
        <f t="shared" si="19"/>
        <v/>
      </c>
      <c r="AV164" s="14" t="str">
        <f t="shared" si="19"/>
        <v/>
      </c>
      <c r="AW164" s="14" t="str">
        <f t="shared" si="19"/>
        <v/>
      </c>
      <c r="AX164" s="15" t="str">
        <f t="shared" si="19"/>
        <v/>
      </c>
      <c r="AY164" s="8"/>
      <c r="AZ164" s="8"/>
      <c r="BA164" s="8"/>
      <c r="BB164" s="8"/>
      <c r="BC164" s="8"/>
      <c r="BD164" s="5"/>
      <c r="BE164" s="5"/>
      <c r="BF164" s="5"/>
      <c r="BG164" s="5"/>
      <c r="BH164" s="5"/>
    </row>
    <row r="165" spans="14:60" x14ac:dyDescent="0.25">
      <c r="N165">
        <f t="shared" si="20"/>
        <v>22</v>
      </c>
      <c r="O165">
        <f t="shared" si="15"/>
        <v>0</v>
      </c>
      <c r="P165">
        <f t="shared" si="16"/>
        <v>2</v>
      </c>
      <c r="S165">
        <f t="shared" si="25"/>
        <v>21</v>
      </c>
      <c r="T165" s="2" t="str">
        <f t="shared" si="21"/>
        <v>Yuca Criolla</v>
      </c>
      <c r="U165">
        <f t="shared" si="17"/>
        <v>16</v>
      </c>
      <c r="V165">
        <f t="shared" si="22"/>
        <v>8</v>
      </c>
      <c r="W165">
        <f t="shared" si="23"/>
        <v>64</v>
      </c>
      <c r="Y165" s="5" t="s">
        <v>114</v>
      </c>
      <c r="Z165" s="5" t="s">
        <v>114</v>
      </c>
      <c r="AA165" s="13">
        <f>IFERROR(AA133*$S165,"")</f>
        <v>21</v>
      </c>
      <c r="AB165" s="14">
        <f>IFERROR(AB133*$S165,"")</f>
        <v>21</v>
      </c>
      <c r="AC165" s="14">
        <f>IFERROR(AC133*$S165,"")</f>
        <v>21</v>
      </c>
      <c r="AD165" s="14">
        <f>IFERROR(AD133*$S165,"")</f>
        <v>21</v>
      </c>
      <c r="AE165" s="14" t="str">
        <f>IFERROR(AE133*$S165,"")</f>
        <v/>
      </c>
      <c r="AF165" s="14" t="str">
        <f>IFERROR(AF133*$S165,"")</f>
        <v/>
      </c>
      <c r="AG165" s="14" t="str">
        <f>IFERROR(AG133*$S165,"")</f>
        <v/>
      </c>
      <c r="AH165" s="14" t="str">
        <f>IFERROR(AH133*$S165,"")</f>
        <v/>
      </c>
      <c r="AI165" s="14" t="str">
        <f>IFERROR(AI133*$S165,"")</f>
        <v/>
      </c>
      <c r="AJ165" s="14" t="str">
        <f>IFERROR(AJ133*$S165,"")</f>
        <v/>
      </c>
      <c r="AK165" s="14" t="str">
        <f>IFERROR(AK133*$S165,"")</f>
        <v/>
      </c>
      <c r="AL165" s="15" t="str">
        <f>IFERROR(AL133*$S165,"")</f>
        <v/>
      </c>
      <c r="AM165" s="13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5"/>
      <c r="AY165" s="5"/>
      <c r="AZ165" s="5"/>
      <c r="BA165" s="5"/>
      <c r="BB165" s="5"/>
      <c r="BC165" s="5"/>
      <c r="BD165" s="5"/>
      <c r="BE165" s="5"/>
      <c r="BF165" s="5"/>
      <c r="BG165" s="5"/>
      <c r="BH165" s="5"/>
    </row>
    <row r="166" spans="14:60" x14ac:dyDescent="0.25">
      <c r="N166">
        <f t="shared" si="20"/>
        <v>23</v>
      </c>
      <c r="O166">
        <f t="shared" si="15"/>
        <v>0</v>
      </c>
      <c r="P166">
        <f t="shared" si="16"/>
        <v>1</v>
      </c>
      <c r="T166" s="2"/>
      <c r="Y166" s="5"/>
      <c r="Z166" s="5"/>
      <c r="AA166" s="13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5"/>
      <c r="AM166" s="13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5"/>
      <c r="AY166" s="5"/>
      <c r="AZ166" s="5"/>
      <c r="BA166" s="5"/>
      <c r="BB166" s="5"/>
      <c r="BC166" s="5"/>
      <c r="BD166" s="5"/>
      <c r="BE166" s="5"/>
      <c r="BF166" s="5"/>
      <c r="BG166" s="5"/>
      <c r="BH166" s="5"/>
    </row>
    <row r="167" spans="14:60" x14ac:dyDescent="0.25">
      <c r="N167">
        <f t="shared" si="20"/>
        <v>24</v>
      </c>
      <c r="O167">
        <f t="shared" si="15"/>
        <v>0</v>
      </c>
      <c r="P167">
        <f t="shared" si="16"/>
        <v>0</v>
      </c>
      <c r="T167" s="2"/>
      <c r="Y167" s="5"/>
      <c r="Z167" s="5"/>
      <c r="AA167" s="13"/>
      <c r="AB167" s="16"/>
      <c r="AC167" s="14"/>
      <c r="AD167" s="14"/>
      <c r="AE167" s="14"/>
      <c r="AF167" s="14"/>
      <c r="AG167" s="14"/>
      <c r="AH167" s="14"/>
      <c r="AI167" s="14"/>
      <c r="AJ167" s="14"/>
      <c r="AK167" s="14"/>
      <c r="AL167" s="15"/>
      <c r="AM167" s="13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5"/>
      <c r="AY167" s="5"/>
      <c r="AZ167" s="5"/>
      <c r="BA167" s="5"/>
      <c r="BB167" s="5"/>
      <c r="BC167" s="5"/>
      <c r="BD167" s="5"/>
      <c r="BE167" s="5"/>
      <c r="BF167" s="5"/>
      <c r="BG167" s="5"/>
      <c r="BH167" s="5"/>
    </row>
    <row r="168" spans="14:60" x14ac:dyDescent="0.25">
      <c r="N168">
        <f t="shared" si="20"/>
        <v>25</v>
      </c>
      <c r="O168">
        <f t="shared" si="15"/>
        <v>0</v>
      </c>
      <c r="P168">
        <f t="shared" si="16"/>
        <v>-1</v>
      </c>
      <c r="T168" s="2"/>
      <c r="Y168" s="5"/>
      <c r="Z168" s="5"/>
      <c r="AA168" s="13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5"/>
      <c r="AM168" s="13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5"/>
      <c r="AY168" s="5"/>
      <c r="AZ168" s="5"/>
      <c r="BA168" s="5"/>
      <c r="BB168" s="5"/>
      <c r="BC168" s="5"/>
      <c r="BD168" s="5"/>
      <c r="BE168" s="5"/>
      <c r="BF168" s="5"/>
      <c r="BG168" s="5"/>
      <c r="BH168" s="5"/>
    </row>
    <row r="169" spans="14:60" ht="15.75" thickBot="1" x14ac:dyDescent="0.3">
      <c r="N169">
        <f t="shared" si="20"/>
        <v>26</v>
      </c>
      <c r="O169">
        <f t="shared" si="15"/>
        <v>0</v>
      </c>
      <c r="P169">
        <f t="shared" si="16"/>
        <v>-2</v>
      </c>
      <c r="T169" s="2"/>
      <c r="Y169" s="5"/>
      <c r="Z169" s="5"/>
      <c r="AA169" s="18"/>
      <c r="AB169" s="19"/>
      <c r="AC169" s="19"/>
      <c r="AD169" s="19"/>
      <c r="AE169" s="19"/>
      <c r="AF169" s="19"/>
      <c r="AG169" s="19"/>
      <c r="AH169" s="19"/>
      <c r="AI169" s="19"/>
      <c r="AJ169" s="19"/>
      <c r="AK169" s="19"/>
      <c r="AL169" s="20"/>
      <c r="AM169" s="18"/>
      <c r="AN169" s="19"/>
      <c r="AO169" s="19"/>
      <c r="AP169" s="19"/>
      <c r="AQ169" s="19"/>
      <c r="AR169" s="19"/>
      <c r="AS169" s="19"/>
      <c r="AT169" s="19"/>
      <c r="AU169" s="19"/>
      <c r="AV169" s="19"/>
      <c r="AW169" s="19"/>
      <c r="AX169" s="20"/>
      <c r="AY169" s="5"/>
      <c r="AZ169" s="5"/>
      <c r="BA169" s="5"/>
      <c r="BB169" s="5"/>
      <c r="BC169" s="5"/>
      <c r="BD169" s="5"/>
      <c r="BE169" s="5"/>
      <c r="BF169" s="5"/>
      <c r="BG169" s="5"/>
      <c r="BH169" s="5"/>
    </row>
    <row r="170" spans="14:60" ht="15.75" thickBot="1" x14ac:dyDescent="0.3">
      <c r="N170">
        <f t="shared" si="20"/>
        <v>27</v>
      </c>
      <c r="O170">
        <f t="shared" si="15"/>
        <v>0</v>
      </c>
      <c r="P170">
        <f t="shared" si="16"/>
        <v>-3</v>
      </c>
    </row>
    <row r="171" spans="14:60" x14ac:dyDescent="0.25">
      <c r="N171">
        <f t="shared" si="20"/>
        <v>28</v>
      </c>
      <c r="O171">
        <f t="shared" si="15"/>
        <v>0</v>
      </c>
      <c r="P171">
        <f t="shared" si="16"/>
        <v>-4</v>
      </c>
      <c r="U171" t="s">
        <v>133</v>
      </c>
      <c r="V171" t="s">
        <v>134</v>
      </c>
      <c r="Y171" s="5"/>
      <c r="Z171" s="5"/>
      <c r="AA171" s="10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2"/>
      <c r="AM171" s="10"/>
      <c r="AN171" s="11"/>
      <c r="AO171" s="11"/>
      <c r="AP171" s="11"/>
      <c r="AQ171" s="11"/>
      <c r="AR171" s="11"/>
      <c r="AS171" s="11"/>
      <c r="AT171" s="11"/>
      <c r="AU171" s="11"/>
      <c r="AV171" s="11"/>
      <c r="AW171" s="11"/>
      <c r="AX171" s="12"/>
    </row>
    <row r="172" spans="14:60" x14ac:dyDescent="0.25">
      <c r="N172">
        <f t="shared" si="20"/>
        <v>29</v>
      </c>
      <c r="O172">
        <f t="shared" si="15"/>
        <v>0</v>
      </c>
      <c r="P172">
        <f t="shared" si="16"/>
        <v>-5</v>
      </c>
      <c r="S172">
        <v>1</v>
      </c>
      <c r="T172" s="2" t="str">
        <f>+T145</f>
        <v>Ahuyama</v>
      </c>
      <c r="U172">
        <f>+U145</f>
        <v>4</v>
      </c>
      <c r="V172">
        <f>+V145</f>
        <v>20</v>
      </c>
      <c r="Y172" s="5" t="s">
        <v>114</v>
      </c>
      <c r="Z172" s="5" t="s">
        <v>114</v>
      </c>
      <c r="AA172" s="13" t="str">
        <f>IFERROR(AA117*$U172,"")</f>
        <v/>
      </c>
      <c r="AB172" s="14" t="str">
        <f t="shared" ref="AB172:AL172" si="26">IFERROR(AB117*$U172,"")</f>
        <v/>
      </c>
      <c r="AC172" s="14">
        <f t="shared" si="26"/>
        <v>4</v>
      </c>
      <c r="AD172" s="14">
        <f t="shared" si="26"/>
        <v>4</v>
      </c>
      <c r="AE172" s="14">
        <f t="shared" si="26"/>
        <v>4</v>
      </c>
      <c r="AF172" s="14">
        <f t="shared" si="26"/>
        <v>4</v>
      </c>
      <c r="AG172" s="14" t="str">
        <f t="shared" si="26"/>
        <v/>
      </c>
      <c r="AH172" s="14" t="str">
        <f t="shared" si="26"/>
        <v/>
      </c>
      <c r="AI172" s="14" t="str">
        <f t="shared" si="26"/>
        <v/>
      </c>
      <c r="AJ172" s="14" t="str">
        <f t="shared" si="26"/>
        <v/>
      </c>
      <c r="AK172" s="14" t="str">
        <f t="shared" si="26"/>
        <v/>
      </c>
      <c r="AL172" s="15" t="str">
        <f t="shared" si="26"/>
        <v/>
      </c>
      <c r="AM172" s="13" t="str">
        <f>+AA172</f>
        <v/>
      </c>
      <c r="AN172" s="14" t="str">
        <f t="shared" ref="AN172:AX195" si="27">+AB172</f>
        <v/>
      </c>
      <c r="AO172" s="14">
        <f t="shared" si="27"/>
        <v>4</v>
      </c>
      <c r="AP172" s="14">
        <f t="shared" si="27"/>
        <v>4</v>
      </c>
      <c r="AQ172" s="14">
        <f t="shared" si="27"/>
        <v>4</v>
      </c>
      <c r="AR172" s="14">
        <f t="shared" si="27"/>
        <v>4</v>
      </c>
      <c r="AS172" s="14" t="str">
        <f t="shared" si="27"/>
        <v/>
      </c>
      <c r="AT172" s="14" t="str">
        <f t="shared" si="27"/>
        <v/>
      </c>
      <c r="AU172" s="14" t="str">
        <f t="shared" si="27"/>
        <v/>
      </c>
      <c r="AV172" s="14" t="str">
        <f t="shared" si="27"/>
        <v/>
      </c>
      <c r="AW172" s="14" t="str">
        <f t="shared" si="27"/>
        <v/>
      </c>
      <c r="AX172" s="15" t="str">
        <f t="shared" si="27"/>
        <v/>
      </c>
    </row>
    <row r="173" spans="14:60" x14ac:dyDescent="0.25">
      <c r="S173">
        <f>+S172+1</f>
        <v>2</v>
      </c>
      <c r="T173" s="2" t="str">
        <f t="shared" ref="T173:T197" si="28">+T146</f>
        <v>Arveja Verde</v>
      </c>
      <c r="U173">
        <f t="shared" ref="U173:V188" si="29">+U146</f>
        <v>4</v>
      </c>
      <c r="V173">
        <f t="shared" si="29"/>
        <v>20</v>
      </c>
      <c r="Y173" s="5" t="s">
        <v>114</v>
      </c>
      <c r="Z173" s="5" t="s">
        <v>114</v>
      </c>
      <c r="AA173" s="13" t="str">
        <f>IFERROR(#REF!*$U173,"")</f>
        <v/>
      </c>
      <c r="AB173" s="14" t="str">
        <f>IFERROR(#REF!*$U173,"")</f>
        <v/>
      </c>
      <c r="AC173" s="14" t="str">
        <f>IFERROR(#REF!*$U173,"")</f>
        <v/>
      </c>
      <c r="AD173" s="14" t="str">
        <f>IFERROR(#REF!*$U173,"")</f>
        <v/>
      </c>
      <c r="AE173" s="14" t="str">
        <f>IFERROR(#REF!*$U173,"")</f>
        <v/>
      </c>
      <c r="AF173" s="14" t="str">
        <f>IFERROR(#REF!*$U173,"")</f>
        <v/>
      </c>
      <c r="AG173" s="14" t="str">
        <f>IFERROR(#REF!*$U173,"")</f>
        <v/>
      </c>
      <c r="AH173" s="14" t="str">
        <f>IFERROR(#REF!*$U173,"")</f>
        <v/>
      </c>
      <c r="AI173" s="14" t="str">
        <f>IFERROR(#REF!*$U173,"")</f>
        <v/>
      </c>
      <c r="AJ173" s="14" t="str">
        <f>IFERROR(#REF!*$U173,"")</f>
        <v/>
      </c>
      <c r="AK173" s="14" t="str">
        <f>IFERROR(#REF!*$U173,"")</f>
        <v/>
      </c>
      <c r="AL173" s="15" t="str">
        <f>IFERROR(#REF!*$U173,"")</f>
        <v/>
      </c>
      <c r="AM173" s="13" t="str">
        <f t="shared" ref="AM173:AM195" si="30">+AA173</f>
        <v/>
      </c>
      <c r="AN173" s="14" t="str">
        <f t="shared" si="27"/>
        <v/>
      </c>
      <c r="AO173" s="14" t="str">
        <f t="shared" si="27"/>
        <v/>
      </c>
      <c r="AP173" s="14" t="str">
        <f t="shared" si="27"/>
        <v/>
      </c>
      <c r="AQ173" s="14" t="str">
        <f t="shared" si="27"/>
        <v/>
      </c>
      <c r="AR173" s="14" t="str">
        <f t="shared" si="27"/>
        <v/>
      </c>
      <c r="AS173" s="14" t="str">
        <f t="shared" si="27"/>
        <v/>
      </c>
      <c r="AT173" s="14" t="str">
        <f t="shared" si="27"/>
        <v/>
      </c>
      <c r="AU173" s="14" t="str">
        <f t="shared" si="27"/>
        <v/>
      </c>
      <c r="AV173" s="14"/>
      <c r="AW173" s="14" t="str">
        <f t="shared" si="27"/>
        <v/>
      </c>
      <c r="AX173" s="15" t="str">
        <f t="shared" si="27"/>
        <v/>
      </c>
    </row>
    <row r="174" spans="14:60" x14ac:dyDescent="0.25">
      <c r="S174">
        <f t="shared" ref="S174:S185" si="31">+S173+1</f>
        <v>3</v>
      </c>
      <c r="T174" s="2" t="str">
        <f t="shared" si="28"/>
        <v>Cebolla Cabezona Blanca</v>
      </c>
      <c r="U174">
        <f t="shared" si="29"/>
        <v>5</v>
      </c>
      <c r="V174">
        <f t="shared" si="29"/>
        <v>19</v>
      </c>
      <c r="Y174" s="8">
        <v>3</v>
      </c>
      <c r="Z174" s="8">
        <v>3</v>
      </c>
      <c r="AA174" s="13" t="str">
        <f>IFERROR(AA134*$U174,"")</f>
        <v/>
      </c>
      <c r="AB174" s="14">
        <f>IFERROR(AB134*$U174,"")</f>
        <v>5</v>
      </c>
      <c r="AC174" s="14" t="str">
        <f>IFERROR(AC134*$U174,"")</f>
        <v/>
      </c>
      <c r="AD174" s="14" t="str">
        <f>IFERROR(AD134*$U174,"")</f>
        <v/>
      </c>
      <c r="AE174" s="14" t="str">
        <f>IFERROR(AE134*$U174,"")</f>
        <v/>
      </c>
      <c r="AF174" s="14" t="str">
        <f>IFERROR(AF134*$U174,"")</f>
        <v/>
      </c>
      <c r="AG174" s="14" t="str">
        <f>IFERROR(AG134*$U174,"")</f>
        <v/>
      </c>
      <c r="AH174" s="14">
        <f>IFERROR(AH134*$U174,"")</f>
        <v>5</v>
      </c>
      <c r="AI174" s="14">
        <f>IFERROR(AI134*$U174,"")</f>
        <v>5</v>
      </c>
      <c r="AJ174" s="14" t="str">
        <f>IFERROR(AJ134*$U174,"")</f>
        <v/>
      </c>
      <c r="AK174" s="14" t="str">
        <f>IFERROR(AK134*$U174,"")</f>
        <v/>
      </c>
      <c r="AL174" s="15" t="str">
        <f>IFERROR(AL134*$U174,"")</f>
        <v/>
      </c>
      <c r="AM174" s="13" t="str">
        <f t="shared" si="30"/>
        <v/>
      </c>
      <c r="AN174" s="14"/>
      <c r="AO174" s="14"/>
      <c r="AP174" s="14"/>
      <c r="AQ174" s="14"/>
      <c r="AR174" s="14"/>
      <c r="AS174" s="14"/>
      <c r="AT174" s="14"/>
      <c r="AU174" s="14"/>
      <c r="AV174" s="14" t="str">
        <f t="shared" si="27"/>
        <v/>
      </c>
      <c r="AW174" s="14" t="str">
        <f t="shared" si="27"/>
        <v/>
      </c>
      <c r="AX174" s="15" t="str">
        <f t="shared" si="27"/>
        <v/>
      </c>
    </row>
    <row r="175" spans="14:60" x14ac:dyDescent="0.25">
      <c r="S175">
        <f t="shared" si="31"/>
        <v>4</v>
      </c>
      <c r="T175" s="2" t="str">
        <f t="shared" si="28"/>
        <v>Cebolla Junca</v>
      </c>
      <c r="U175">
        <f t="shared" si="29"/>
        <v>3</v>
      </c>
      <c r="V175">
        <f t="shared" si="29"/>
        <v>21</v>
      </c>
      <c r="Y175" s="8">
        <v>4</v>
      </c>
      <c r="Z175" s="8">
        <v>4</v>
      </c>
      <c r="AA175" s="13" t="str">
        <f>IFERROR(AA118*$U175,"")</f>
        <v/>
      </c>
      <c r="AB175" s="14" t="str">
        <f>IFERROR(AB118*$U175,"")</f>
        <v/>
      </c>
      <c r="AC175" s="14">
        <f>IFERROR(AC118*$U175,"")</f>
        <v>3</v>
      </c>
      <c r="AD175" s="14">
        <f>IFERROR(AD118*$U175,"")</f>
        <v>3</v>
      </c>
      <c r="AE175" s="14" t="str">
        <f>IFERROR(AE118*$U175,"")</f>
        <v/>
      </c>
      <c r="AF175" s="14" t="str">
        <f>IFERROR(AF118*$U175,"")</f>
        <v/>
      </c>
      <c r="AG175" s="14" t="str">
        <f>IFERROR(AG118*$U175,"")</f>
        <v/>
      </c>
      <c r="AH175" s="14" t="str">
        <f>IFERROR(AH118*$U175,"")</f>
        <v/>
      </c>
      <c r="AI175" s="14">
        <f>IFERROR(AI118*$U175,"")</f>
        <v>3</v>
      </c>
      <c r="AJ175" s="14">
        <f>IFERROR(AJ118*$U175,"")</f>
        <v>3</v>
      </c>
      <c r="AK175" s="14">
        <f>IFERROR(AK118*$U175,"")</f>
        <v>3</v>
      </c>
      <c r="AL175" s="15" t="str">
        <f>IFERROR(AL118*$U175,"")</f>
        <v/>
      </c>
      <c r="AM175" s="13" t="str">
        <f t="shared" si="30"/>
        <v/>
      </c>
      <c r="AN175" s="14" t="str">
        <f t="shared" si="27"/>
        <v/>
      </c>
      <c r="AO175" s="14">
        <f t="shared" si="27"/>
        <v>3</v>
      </c>
      <c r="AP175" s="14">
        <f t="shared" si="27"/>
        <v>3</v>
      </c>
      <c r="AQ175" s="14" t="str">
        <f t="shared" si="27"/>
        <v/>
      </c>
      <c r="AR175" s="14" t="str">
        <f t="shared" si="27"/>
        <v/>
      </c>
      <c r="AS175" s="14" t="str">
        <f t="shared" si="27"/>
        <v/>
      </c>
      <c r="AT175" s="14" t="str">
        <f t="shared" si="27"/>
        <v/>
      </c>
      <c r="AU175" s="14"/>
      <c r="AV175" s="14"/>
      <c r="AW175" s="14"/>
      <c r="AX175" s="15" t="str">
        <f t="shared" si="27"/>
        <v/>
      </c>
    </row>
    <row r="176" spans="14:60" x14ac:dyDescent="0.25">
      <c r="S176">
        <f t="shared" si="31"/>
        <v>5</v>
      </c>
      <c r="T176" s="2" t="str">
        <f t="shared" si="28"/>
        <v>Cilantro</v>
      </c>
      <c r="U176">
        <f t="shared" si="29"/>
        <v>2</v>
      </c>
      <c r="V176">
        <f t="shared" si="29"/>
        <v>22</v>
      </c>
      <c r="Y176" s="8" t="s">
        <v>114</v>
      </c>
      <c r="Z176" s="8">
        <v>5</v>
      </c>
      <c r="AA176" s="13">
        <f>IFERROR(AA130*$U176,"")</f>
        <v>2</v>
      </c>
      <c r="AB176" s="14">
        <f>IFERROR(AB130*$U176,"")</f>
        <v>2</v>
      </c>
      <c r="AC176" s="14" t="str">
        <f>IFERROR(AC130*$U176,"")</f>
        <v/>
      </c>
      <c r="AD176" s="14" t="str">
        <f>IFERROR(AD130*$U176,"")</f>
        <v/>
      </c>
      <c r="AE176" s="14" t="str">
        <f>IFERROR(AE130*$U176,"")</f>
        <v/>
      </c>
      <c r="AF176" s="14" t="str">
        <f>IFERROR(AF130*$U176,"")</f>
        <v/>
      </c>
      <c r="AG176" s="14" t="str">
        <f>IFERROR(AG130*$U176,"")</f>
        <v/>
      </c>
      <c r="AH176" s="14" t="str">
        <f>IFERROR(AH130*$U176,"")</f>
        <v/>
      </c>
      <c r="AI176" s="14" t="str">
        <f>IFERROR(AI130*$U176,"")</f>
        <v/>
      </c>
      <c r="AJ176" s="14" t="str">
        <f>IFERROR(AJ130*$U176,"")</f>
        <v/>
      </c>
      <c r="AK176" s="14" t="str">
        <f>IFERROR(AK130*$U176,"")</f>
        <v/>
      </c>
      <c r="AL176" s="15">
        <f>IFERROR(AL130*$U176,"")</f>
        <v>2</v>
      </c>
      <c r="AM176" s="13">
        <f t="shared" si="30"/>
        <v>2</v>
      </c>
      <c r="AN176" s="14">
        <f t="shared" si="27"/>
        <v>2</v>
      </c>
      <c r="AO176" s="14" t="str">
        <f t="shared" si="27"/>
        <v/>
      </c>
      <c r="AP176" s="14" t="str">
        <f t="shared" si="27"/>
        <v/>
      </c>
      <c r="AQ176" s="14" t="str">
        <f t="shared" si="27"/>
        <v/>
      </c>
      <c r="AR176" s="14" t="str">
        <f t="shared" si="27"/>
        <v/>
      </c>
      <c r="AS176" s="14" t="str">
        <f t="shared" si="27"/>
        <v/>
      </c>
      <c r="AT176" s="14" t="str">
        <f t="shared" si="27"/>
        <v/>
      </c>
      <c r="AU176" s="14"/>
      <c r="AV176" s="14"/>
      <c r="AW176" s="14"/>
      <c r="AX176" s="15"/>
    </row>
    <row r="177" spans="19:50" x14ac:dyDescent="0.25">
      <c r="S177">
        <f t="shared" si="31"/>
        <v>6</v>
      </c>
      <c r="T177" s="2" t="str">
        <f t="shared" si="28"/>
        <v>Cuchuco de Cebada</v>
      </c>
      <c r="U177">
        <f t="shared" si="29"/>
        <v>3</v>
      </c>
      <c r="V177">
        <f t="shared" si="29"/>
        <v>21</v>
      </c>
      <c r="Y177" s="8">
        <v>6</v>
      </c>
      <c r="Z177" s="8">
        <v>6</v>
      </c>
      <c r="AA177" s="13" t="str">
        <f>IFERROR(AA119*$U177,"")</f>
        <v/>
      </c>
      <c r="AB177" s="14" t="str">
        <f>IFERROR(AB119*$U177,"")</f>
        <v/>
      </c>
      <c r="AC177" s="14">
        <f>IFERROR(AC119*$U177,"")</f>
        <v>3</v>
      </c>
      <c r="AD177" s="14" t="str">
        <f>IFERROR(AD119*$U177,"")</f>
        <v/>
      </c>
      <c r="AE177" s="14" t="str">
        <f>IFERROR(AE119*$U177,"")</f>
        <v/>
      </c>
      <c r="AF177" s="14" t="str">
        <f>IFERROR(AF119*$U177,"")</f>
        <v/>
      </c>
      <c r="AG177" s="14" t="str">
        <f>IFERROR(AG119*$U177,"")</f>
        <v/>
      </c>
      <c r="AH177" s="14" t="str">
        <f>IFERROR(AH119*$U177,"")</f>
        <v/>
      </c>
      <c r="AI177" s="14">
        <f>IFERROR(AI119*$U177,"")</f>
        <v>3</v>
      </c>
      <c r="AJ177" s="14" t="str">
        <f>IFERROR(AJ119*$U177,"")</f>
        <v/>
      </c>
      <c r="AK177" s="14">
        <f>IFERROR(AK119*$U177,"")</f>
        <v>3</v>
      </c>
      <c r="AL177" s="15" t="str">
        <f>IFERROR(AL119*$U177,"")</f>
        <v/>
      </c>
      <c r="AM177" s="13" t="str">
        <f t="shared" si="30"/>
        <v/>
      </c>
      <c r="AN177" s="16" t="str">
        <f t="shared" si="27"/>
        <v/>
      </c>
      <c r="AO177" s="16">
        <f t="shared" si="27"/>
        <v>3</v>
      </c>
      <c r="AP177" s="14" t="str">
        <f t="shared" si="27"/>
        <v/>
      </c>
      <c r="AQ177" s="14" t="str">
        <f t="shared" si="27"/>
        <v/>
      </c>
      <c r="AR177" s="14" t="str">
        <f t="shared" si="27"/>
        <v/>
      </c>
      <c r="AS177" s="14" t="str">
        <f t="shared" si="27"/>
        <v/>
      </c>
      <c r="AT177" s="14"/>
      <c r="AU177" s="14"/>
      <c r="AV177" s="14"/>
      <c r="AW177" s="14"/>
      <c r="AX177" s="15"/>
    </row>
    <row r="178" spans="19:50" x14ac:dyDescent="0.25">
      <c r="S178">
        <f t="shared" si="31"/>
        <v>7</v>
      </c>
      <c r="T178" s="2" t="str">
        <f t="shared" si="28"/>
        <v>Cuchuco de Maíz</v>
      </c>
      <c r="U178">
        <f t="shared" si="29"/>
        <v>3</v>
      </c>
      <c r="V178">
        <f t="shared" si="29"/>
        <v>21</v>
      </c>
      <c r="Y178" s="8">
        <v>7</v>
      </c>
      <c r="Z178" s="8">
        <v>7</v>
      </c>
      <c r="AA178" s="13" t="str">
        <f>IFERROR(AA120*$U178,"")</f>
        <v/>
      </c>
      <c r="AB178" s="14" t="str">
        <f>IFERROR(AB120*$U178,"")</f>
        <v/>
      </c>
      <c r="AC178" s="14">
        <f>IFERROR(AC120*$U178,"")</f>
        <v>3</v>
      </c>
      <c r="AD178" s="14" t="str">
        <f>IFERROR(AD120*$U178,"")</f>
        <v/>
      </c>
      <c r="AE178" s="14" t="str">
        <f>IFERROR(AE120*$U178,"")</f>
        <v/>
      </c>
      <c r="AF178" s="14" t="str">
        <f>IFERROR(AF120*$U178,"")</f>
        <v/>
      </c>
      <c r="AG178" s="14" t="str">
        <f>IFERROR(AG120*$U178,"")</f>
        <v/>
      </c>
      <c r="AH178" s="14" t="str">
        <f>IFERROR(AH120*$U178,"")</f>
        <v/>
      </c>
      <c r="AI178" s="14">
        <f>IFERROR(AI120*$U178,"")</f>
        <v>3</v>
      </c>
      <c r="AJ178" s="14" t="str">
        <f>IFERROR(AJ120*$U178,"")</f>
        <v/>
      </c>
      <c r="AK178" s="14">
        <f>IFERROR(AK120*$U178,"")</f>
        <v>3</v>
      </c>
      <c r="AL178" s="15" t="str">
        <f>IFERROR(AL120*$U178,"")</f>
        <v/>
      </c>
      <c r="AM178" s="17" t="str">
        <f t="shared" si="30"/>
        <v/>
      </c>
      <c r="AN178" s="16" t="str">
        <f t="shared" si="27"/>
        <v/>
      </c>
      <c r="AO178" s="16">
        <f t="shared" si="27"/>
        <v>3</v>
      </c>
      <c r="AP178" s="14" t="str">
        <f t="shared" si="27"/>
        <v/>
      </c>
      <c r="AQ178" s="14" t="str">
        <f t="shared" si="27"/>
        <v/>
      </c>
      <c r="AR178" s="14" t="str">
        <f t="shared" si="27"/>
        <v/>
      </c>
      <c r="AS178" s="14" t="str">
        <f t="shared" si="27"/>
        <v/>
      </c>
      <c r="AT178" s="14" t="str">
        <f t="shared" si="27"/>
        <v/>
      </c>
      <c r="AU178" s="14">
        <f t="shared" si="27"/>
        <v>3</v>
      </c>
      <c r="AV178" s="14"/>
      <c r="AW178" s="14"/>
      <c r="AX178" s="15"/>
    </row>
    <row r="179" spans="19:50" x14ac:dyDescent="0.25">
      <c r="S179">
        <f t="shared" si="31"/>
        <v>8</v>
      </c>
      <c r="T179" s="2" t="str">
        <f t="shared" si="28"/>
        <v>Frijol Verde en Vaina</v>
      </c>
      <c r="U179">
        <f t="shared" si="29"/>
        <v>4</v>
      </c>
      <c r="V179">
        <f t="shared" si="29"/>
        <v>20</v>
      </c>
      <c r="Y179" s="8" t="s">
        <v>114</v>
      </c>
      <c r="Z179" s="8" t="s">
        <v>114</v>
      </c>
      <c r="AA179" s="13" t="str">
        <f>IFERROR(AA121*$U179,"")</f>
        <v/>
      </c>
      <c r="AB179" s="14" t="str">
        <f>IFERROR(AB121*$U179,"")</f>
        <v/>
      </c>
      <c r="AC179" s="14">
        <f>IFERROR(AC121*$U179,"")</f>
        <v>4</v>
      </c>
      <c r="AD179" s="14">
        <f>IFERROR(AD121*$U179,"")</f>
        <v>4</v>
      </c>
      <c r="AE179" s="14">
        <f>IFERROR(AE121*$U179,"")</f>
        <v>4</v>
      </c>
      <c r="AF179" s="14" t="str">
        <f>IFERROR(AF121*$U179,"")</f>
        <v/>
      </c>
      <c r="AG179" s="14" t="str">
        <f>IFERROR(AG121*$U179,"")</f>
        <v/>
      </c>
      <c r="AH179" s="14" t="str">
        <f>IFERROR(AH121*$U179,"")</f>
        <v/>
      </c>
      <c r="AI179" s="14" t="str">
        <f>IFERROR(AI121*$U179,"")</f>
        <v/>
      </c>
      <c r="AJ179" s="14" t="str">
        <f>IFERROR(AJ121*$U179,"")</f>
        <v/>
      </c>
      <c r="AK179" s="14" t="str">
        <f>IFERROR(AK121*$U179,"")</f>
        <v/>
      </c>
      <c r="AL179" s="15" t="str">
        <f>IFERROR(AL121*$U179,"")</f>
        <v/>
      </c>
      <c r="AM179" s="13" t="str">
        <f t="shared" si="30"/>
        <v/>
      </c>
      <c r="AN179" s="14" t="str">
        <f t="shared" si="27"/>
        <v/>
      </c>
      <c r="AO179" s="14">
        <f t="shared" si="27"/>
        <v>4</v>
      </c>
      <c r="AP179" s="14">
        <f t="shared" si="27"/>
        <v>4</v>
      </c>
      <c r="AQ179" s="14">
        <f t="shared" si="27"/>
        <v>4</v>
      </c>
      <c r="AR179" s="14" t="str">
        <f t="shared" si="27"/>
        <v/>
      </c>
      <c r="AS179" s="14" t="str">
        <f t="shared" si="27"/>
        <v/>
      </c>
      <c r="AT179" s="14" t="str">
        <f t="shared" si="27"/>
        <v/>
      </c>
      <c r="AU179" s="14" t="str">
        <f t="shared" si="27"/>
        <v/>
      </c>
      <c r="AV179" s="14" t="str">
        <f t="shared" si="27"/>
        <v/>
      </c>
      <c r="AW179" s="14" t="str">
        <f t="shared" si="27"/>
        <v/>
      </c>
      <c r="AX179" s="15" t="str">
        <f t="shared" si="27"/>
        <v/>
      </c>
    </row>
    <row r="180" spans="19:50" x14ac:dyDescent="0.25">
      <c r="S180">
        <f t="shared" si="31"/>
        <v>9</v>
      </c>
      <c r="T180" s="2" t="str">
        <f t="shared" si="28"/>
        <v>Habichuela</v>
      </c>
      <c r="U180">
        <f t="shared" si="29"/>
        <v>4</v>
      </c>
      <c r="V180">
        <f t="shared" si="29"/>
        <v>20</v>
      </c>
      <c r="Y180" s="8">
        <v>9</v>
      </c>
      <c r="Z180" s="5">
        <v>9</v>
      </c>
      <c r="AA180" s="13" t="str">
        <f>IFERROR(AA122*$U180,"")</f>
        <v/>
      </c>
      <c r="AB180" s="14" t="str">
        <f>IFERROR(AB122*$U180,"")</f>
        <v/>
      </c>
      <c r="AC180" s="14">
        <f>IFERROR(AC122*$U180,"")</f>
        <v>4</v>
      </c>
      <c r="AD180" s="14" t="str">
        <f>IFERROR(AD122*$U180,"")</f>
        <v/>
      </c>
      <c r="AE180" s="14" t="str">
        <f>IFERROR(AE122*$U180,"")</f>
        <v/>
      </c>
      <c r="AF180" s="14" t="str">
        <f>IFERROR(AF122*$U180,"")</f>
        <v/>
      </c>
      <c r="AG180" s="14" t="str">
        <f>IFERROR(AG122*$U180,"")</f>
        <v/>
      </c>
      <c r="AH180" s="14">
        <f>IFERROR(AH122*$U180,"")</f>
        <v>4</v>
      </c>
      <c r="AI180" s="14" t="str">
        <f>IFERROR(AI122*$U180,"")</f>
        <v/>
      </c>
      <c r="AJ180" s="14" t="str">
        <f>IFERROR(AJ122*$U180,"")</f>
        <v/>
      </c>
      <c r="AK180" s="14" t="str">
        <f>IFERROR(AK122*$U180,"")</f>
        <v/>
      </c>
      <c r="AL180" s="15" t="str">
        <f>IFERROR(AL122*$U180,"")</f>
        <v/>
      </c>
      <c r="AM180" s="13" t="str">
        <f t="shared" si="30"/>
        <v/>
      </c>
      <c r="AN180" s="14" t="str">
        <f t="shared" si="27"/>
        <v/>
      </c>
      <c r="AO180" s="14">
        <f t="shared" si="27"/>
        <v>4</v>
      </c>
      <c r="AP180" s="14" t="str">
        <f t="shared" si="27"/>
        <v/>
      </c>
      <c r="AQ180" s="14" t="str">
        <f t="shared" si="27"/>
        <v/>
      </c>
      <c r="AR180" s="14" t="str">
        <f t="shared" si="27"/>
        <v/>
      </c>
      <c r="AS180" s="14" t="str">
        <f t="shared" si="27"/>
        <v/>
      </c>
      <c r="AT180" s="14">
        <f t="shared" si="27"/>
        <v>4</v>
      </c>
      <c r="AU180" s="14" t="str">
        <f t="shared" si="27"/>
        <v/>
      </c>
      <c r="AV180" s="14" t="str">
        <f t="shared" si="27"/>
        <v/>
      </c>
      <c r="AW180" s="14" t="str">
        <f t="shared" si="27"/>
        <v/>
      </c>
      <c r="AX180" s="15" t="str">
        <f t="shared" si="27"/>
        <v/>
      </c>
    </row>
    <row r="181" spans="19:50" x14ac:dyDescent="0.25">
      <c r="S181">
        <f t="shared" si="31"/>
        <v>10</v>
      </c>
      <c r="T181" s="2" t="str">
        <f t="shared" si="28"/>
        <v>Lechuga Batavia</v>
      </c>
      <c r="U181">
        <f t="shared" si="29"/>
        <v>2</v>
      </c>
      <c r="V181">
        <f t="shared" si="29"/>
        <v>22</v>
      </c>
      <c r="Y181" s="8">
        <v>10</v>
      </c>
      <c r="Z181" s="8">
        <v>10</v>
      </c>
      <c r="AA181" s="13" t="str">
        <f>IFERROR(AA123*$U181,"")</f>
        <v/>
      </c>
      <c r="AB181" s="14" t="str">
        <f>IFERROR(AB123*$U181,"")</f>
        <v/>
      </c>
      <c r="AC181" s="14">
        <f>IFERROR(AC123*$U181,"")</f>
        <v>2</v>
      </c>
      <c r="AD181" s="14">
        <f>IFERROR(AD123*$U181,"")</f>
        <v>2</v>
      </c>
      <c r="AE181" s="14">
        <f>IFERROR(AE123*$U181,"")</f>
        <v>2</v>
      </c>
      <c r="AF181" s="14">
        <f>IFERROR(AF123*$U181,"")</f>
        <v>2</v>
      </c>
      <c r="AG181" s="14" t="str">
        <f>IFERROR(AG123*$U181,"")</f>
        <v/>
      </c>
      <c r="AH181" s="14" t="str">
        <f>IFERROR(AH123*$U181,"")</f>
        <v/>
      </c>
      <c r="AI181" s="14" t="str">
        <f>IFERROR(AI123*$U181,"")</f>
        <v/>
      </c>
      <c r="AJ181" s="14" t="str">
        <f>IFERROR(AJ123*$U181,"")</f>
        <v/>
      </c>
      <c r="AK181" s="14">
        <f>IFERROR(AK123*$U181,"")</f>
        <v>2</v>
      </c>
      <c r="AL181" s="15">
        <f>IFERROR(AL123*$U181,"")</f>
        <v>2</v>
      </c>
      <c r="AM181" s="13" t="str">
        <f t="shared" si="30"/>
        <v/>
      </c>
      <c r="AN181" s="14" t="str">
        <f t="shared" si="27"/>
        <v/>
      </c>
      <c r="AO181" s="14">
        <f t="shared" si="27"/>
        <v>2</v>
      </c>
      <c r="AP181" s="14">
        <f t="shared" si="27"/>
        <v>2</v>
      </c>
      <c r="AQ181" s="14">
        <f t="shared" si="27"/>
        <v>2</v>
      </c>
      <c r="AR181" s="14">
        <f t="shared" si="27"/>
        <v>2</v>
      </c>
      <c r="AS181" s="14" t="str">
        <f t="shared" si="27"/>
        <v/>
      </c>
      <c r="AT181" s="14" t="str">
        <f t="shared" si="27"/>
        <v/>
      </c>
      <c r="AU181" s="14" t="str">
        <f t="shared" si="27"/>
        <v/>
      </c>
      <c r="AV181" s="14" t="str">
        <f t="shared" si="27"/>
        <v/>
      </c>
      <c r="AW181" s="14"/>
      <c r="AX181" s="15"/>
    </row>
    <row r="182" spans="19:50" x14ac:dyDescent="0.25">
      <c r="S182">
        <f t="shared" si="31"/>
        <v>11</v>
      </c>
      <c r="T182" s="2" t="str">
        <f t="shared" si="28"/>
        <v>Perejil</v>
      </c>
      <c r="U182">
        <f t="shared" si="29"/>
        <v>4</v>
      </c>
      <c r="V182">
        <f t="shared" si="29"/>
        <v>20</v>
      </c>
      <c r="Y182" s="8">
        <v>11</v>
      </c>
      <c r="Z182" s="8">
        <v>11</v>
      </c>
      <c r="AA182" s="13">
        <f>IFERROR(AA124*$U182,"")</f>
        <v>4</v>
      </c>
      <c r="AB182" s="14">
        <f>IFERROR(AB124*$U182,"")</f>
        <v>4</v>
      </c>
      <c r="AC182" s="14">
        <f>IFERROR(AC124*$U182,"")</f>
        <v>4</v>
      </c>
      <c r="AD182" s="14" t="str">
        <f>IFERROR(AD124*$U182,"")</f>
        <v/>
      </c>
      <c r="AE182" s="14" t="str">
        <f>IFERROR(AE124*$U182,"")</f>
        <v/>
      </c>
      <c r="AF182" s="14" t="str">
        <f>IFERROR(AF124*$U182,"")</f>
        <v/>
      </c>
      <c r="AG182" s="14" t="str">
        <f>IFERROR(AG124*$U182,"")</f>
        <v/>
      </c>
      <c r="AH182" s="14" t="str">
        <f>IFERROR(AH124*$U182,"")</f>
        <v/>
      </c>
      <c r="AI182" s="14">
        <f>IFERROR(AI124*$U182,"")</f>
        <v>4</v>
      </c>
      <c r="AJ182" s="14">
        <f>IFERROR(AJ124*$U182,"")</f>
        <v>4</v>
      </c>
      <c r="AK182" s="14">
        <f>IFERROR(AK124*$U182,"")</f>
        <v>4</v>
      </c>
      <c r="AL182" s="15">
        <f>IFERROR(AL124*$U182,"")</f>
        <v>4</v>
      </c>
      <c r="AM182" s="13">
        <f t="shared" si="30"/>
        <v>4</v>
      </c>
      <c r="AN182" s="14">
        <f t="shared" si="27"/>
        <v>4</v>
      </c>
      <c r="AO182" s="14">
        <f t="shared" si="27"/>
        <v>4</v>
      </c>
      <c r="AP182" s="14" t="str">
        <f t="shared" si="27"/>
        <v/>
      </c>
      <c r="AQ182" s="14" t="str">
        <f t="shared" si="27"/>
        <v/>
      </c>
      <c r="AR182" s="14" t="str">
        <f t="shared" si="27"/>
        <v/>
      </c>
      <c r="AS182" s="14" t="str">
        <f t="shared" si="27"/>
        <v/>
      </c>
      <c r="AT182" s="14" t="str">
        <f t="shared" si="27"/>
        <v/>
      </c>
      <c r="AU182" s="14"/>
      <c r="AV182" s="14"/>
      <c r="AW182" s="14"/>
      <c r="AX182" s="15"/>
    </row>
    <row r="183" spans="19:50" x14ac:dyDescent="0.25">
      <c r="S183">
        <f t="shared" si="31"/>
        <v>12</v>
      </c>
      <c r="T183" s="2" t="str">
        <f t="shared" si="28"/>
        <v>Pimentón</v>
      </c>
      <c r="U183">
        <f t="shared" si="29"/>
        <v>1</v>
      </c>
      <c r="V183">
        <f t="shared" si="29"/>
        <v>23</v>
      </c>
      <c r="Y183" s="8" t="s">
        <v>114</v>
      </c>
      <c r="Z183" s="8" t="s">
        <v>114</v>
      </c>
      <c r="AA183" s="13">
        <f>IFERROR(AA125*$U183,"")</f>
        <v>1</v>
      </c>
      <c r="AB183" s="14">
        <f>IFERROR(AB125*$U183,"")</f>
        <v>1</v>
      </c>
      <c r="AC183" s="14">
        <f>IFERROR(AC125*$U183,"")</f>
        <v>1</v>
      </c>
      <c r="AD183" s="14">
        <f>IFERROR(AD125*$U183,"")</f>
        <v>1</v>
      </c>
      <c r="AE183" s="14">
        <f>IFERROR(AE125*$U183,"")</f>
        <v>1</v>
      </c>
      <c r="AF183" s="14">
        <f>IFERROR(AF125*$U183,"")</f>
        <v>1</v>
      </c>
      <c r="AG183" s="14" t="str">
        <f>IFERROR(AG125*$U183,"")</f>
        <v/>
      </c>
      <c r="AH183" s="14" t="str">
        <f>IFERROR(AH125*$U183,"")</f>
        <v/>
      </c>
      <c r="AI183" s="14" t="str">
        <f>IFERROR(AI125*$U183,"")</f>
        <v/>
      </c>
      <c r="AJ183" s="14" t="str">
        <f>IFERROR(AJ125*$U183,"")</f>
        <v/>
      </c>
      <c r="AK183" s="14" t="str">
        <f>IFERROR(AK125*$U183,"")</f>
        <v/>
      </c>
      <c r="AL183" s="15" t="str">
        <f>IFERROR(AL125*$U183,"")</f>
        <v/>
      </c>
      <c r="AM183" s="13">
        <f t="shared" si="30"/>
        <v>1</v>
      </c>
      <c r="AN183" s="14">
        <f t="shared" si="27"/>
        <v>1</v>
      </c>
      <c r="AO183" s="14">
        <f t="shared" si="27"/>
        <v>1</v>
      </c>
      <c r="AP183" s="14">
        <f t="shared" si="27"/>
        <v>1</v>
      </c>
      <c r="AQ183" s="14">
        <f t="shared" si="27"/>
        <v>1</v>
      </c>
      <c r="AR183" s="14">
        <f t="shared" si="27"/>
        <v>1</v>
      </c>
      <c r="AS183" s="14" t="str">
        <f t="shared" si="27"/>
        <v/>
      </c>
      <c r="AT183" s="14" t="str">
        <f t="shared" si="27"/>
        <v/>
      </c>
      <c r="AU183" s="14" t="str">
        <f t="shared" si="27"/>
        <v/>
      </c>
      <c r="AV183" s="14" t="str">
        <f t="shared" si="27"/>
        <v/>
      </c>
      <c r="AW183" s="14" t="str">
        <f t="shared" si="27"/>
        <v/>
      </c>
      <c r="AX183" s="15" t="str">
        <f t="shared" si="27"/>
        <v/>
      </c>
    </row>
    <row r="184" spans="19:50" x14ac:dyDescent="0.25">
      <c r="S184">
        <f t="shared" si="31"/>
        <v>13</v>
      </c>
      <c r="T184" s="2" t="str">
        <f t="shared" si="28"/>
        <v>Tomate Riogrande</v>
      </c>
      <c r="U184">
        <f t="shared" si="29"/>
        <v>5</v>
      </c>
      <c r="V184">
        <f t="shared" si="29"/>
        <v>19</v>
      </c>
      <c r="Y184" s="8" t="s">
        <v>114</v>
      </c>
      <c r="Z184" s="8" t="s">
        <v>114</v>
      </c>
      <c r="AA184" s="13" t="str">
        <f>IFERROR(AA126*$U184,"")</f>
        <v/>
      </c>
      <c r="AB184" s="14" t="str">
        <f>IFERROR(AB126*$U184,"")</f>
        <v/>
      </c>
      <c r="AC184" s="14" t="str">
        <f>IFERROR(AC126*$U184,"")</f>
        <v/>
      </c>
      <c r="AD184" s="14" t="str">
        <f>IFERROR(AD126*$U184,"")</f>
        <v/>
      </c>
      <c r="AE184" s="14">
        <f>IFERROR(AE126*$U184,"")</f>
        <v>5</v>
      </c>
      <c r="AF184" s="14" t="str">
        <f>IFERROR(AF126*$U184,"")</f>
        <v/>
      </c>
      <c r="AG184" s="14" t="str">
        <f>IFERROR(AG126*$U184,"")</f>
        <v/>
      </c>
      <c r="AH184" s="14" t="str">
        <f>IFERROR(AH126*$U184,"")</f>
        <v/>
      </c>
      <c r="AI184" s="14" t="str">
        <f>IFERROR(AI126*$U184,"")</f>
        <v/>
      </c>
      <c r="AJ184" s="14" t="str">
        <f>IFERROR(AJ126*$U184,"")</f>
        <v/>
      </c>
      <c r="AK184" s="14" t="str">
        <f>IFERROR(AK126*$U184,"")</f>
        <v/>
      </c>
      <c r="AL184" s="15" t="str">
        <f>IFERROR(AL126*$U184,"")</f>
        <v/>
      </c>
      <c r="AM184" s="13" t="str">
        <f t="shared" si="30"/>
        <v/>
      </c>
      <c r="AN184" s="14" t="str">
        <f t="shared" si="27"/>
        <v/>
      </c>
      <c r="AO184" s="14" t="str">
        <f t="shared" si="27"/>
        <v/>
      </c>
      <c r="AP184" s="14" t="str">
        <f t="shared" si="27"/>
        <v/>
      </c>
      <c r="AQ184" s="14">
        <f t="shared" si="27"/>
        <v>5</v>
      </c>
      <c r="AR184" s="14" t="str">
        <f t="shared" si="27"/>
        <v/>
      </c>
      <c r="AS184" s="14" t="str">
        <f t="shared" si="27"/>
        <v/>
      </c>
      <c r="AT184" s="14" t="str">
        <f t="shared" si="27"/>
        <v/>
      </c>
      <c r="AU184" s="14" t="str">
        <f t="shared" si="27"/>
        <v/>
      </c>
      <c r="AV184" s="14" t="str">
        <f t="shared" si="27"/>
        <v/>
      </c>
      <c r="AW184" s="14" t="str">
        <f t="shared" si="27"/>
        <v/>
      </c>
      <c r="AX184" s="15" t="str">
        <f t="shared" si="27"/>
        <v/>
      </c>
    </row>
    <row r="185" spans="19:50" x14ac:dyDescent="0.25">
      <c r="S185">
        <f t="shared" si="31"/>
        <v>14</v>
      </c>
      <c r="T185" s="2" t="str">
        <f t="shared" si="28"/>
        <v>Banano</v>
      </c>
      <c r="U185">
        <f t="shared" si="29"/>
        <v>14</v>
      </c>
      <c r="V185">
        <f t="shared" si="29"/>
        <v>10</v>
      </c>
      <c r="Y185" s="8" t="s">
        <v>114</v>
      </c>
      <c r="Z185" s="8" t="s">
        <v>114</v>
      </c>
      <c r="AA185" s="13" t="str">
        <f>IFERROR(AA131*$U185,"")</f>
        <v/>
      </c>
      <c r="AB185" s="14">
        <f>IFERROR(AB131*$U185,"")</f>
        <v>14</v>
      </c>
      <c r="AC185" s="14">
        <f>IFERROR(AC131*$U185,"")</f>
        <v>14</v>
      </c>
      <c r="AD185" s="14">
        <f>IFERROR(AD131*$U185,"")</f>
        <v>14</v>
      </c>
      <c r="AE185" s="14">
        <f>IFERROR(AE131*$U185,"")</f>
        <v>14</v>
      </c>
      <c r="AF185" s="14" t="str">
        <f>IFERROR(AF131*$U185,"")</f>
        <v/>
      </c>
      <c r="AG185" s="14" t="str">
        <f>IFERROR(AG131*$U185,"")</f>
        <v/>
      </c>
      <c r="AH185" s="14" t="str">
        <f>IFERROR(AH131*$U185,"")</f>
        <v/>
      </c>
      <c r="AI185" s="14" t="str">
        <f>IFERROR(AI131*$U185,"")</f>
        <v/>
      </c>
      <c r="AJ185" s="14" t="str">
        <f>IFERROR(AJ131*$U185,"")</f>
        <v/>
      </c>
      <c r="AK185" s="14" t="str">
        <f>IFERROR(AK131*$U185,"")</f>
        <v/>
      </c>
      <c r="AL185" s="15" t="str">
        <f>IFERROR(AL131*$U185,"")</f>
        <v/>
      </c>
      <c r="AM185" s="13" t="str">
        <f t="shared" si="30"/>
        <v/>
      </c>
      <c r="AN185" s="14"/>
      <c r="AO185" s="14"/>
      <c r="AP185" s="14"/>
      <c r="AQ185" s="14"/>
      <c r="AR185" s="14" t="str">
        <f t="shared" si="27"/>
        <v/>
      </c>
      <c r="AS185" s="14" t="str">
        <f t="shared" si="27"/>
        <v/>
      </c>
      <c r="AT185" s="14" t="str">
        <f t="shared" si="27"/>
        <v/>
      </c>
      <c r="AU185" s="14" t="str">
        <f t="shared" si="27"/>
        <v/>
      </c>
      <c r="AV185" s="14" t="str">
        <f t="shared" si="27"/>
        <v/>
      </c>
      <c r="AW185" s="14" t="str">
        <f t="shared" si="27"/>
        <v/>
      </c>
      <c r="AX185" s="15" t="str">
        <f t="shared" si="27"/>
        <v/>
      </c>
    </row>
    <row r="186" spans="19:50" x14ac:dyDescent="0.25">
      <c r="S186">
        <v>15</v>
      </c>
      <c r="T186" s="2" t="str">
        <f t="shared" si="28"/>
        <v>Lulo</v>
      </c>
      <c r="U186">
        <f t="shared" si="29"/>
        <v>14</v>
      </c>
      <c r="V186">
        <f t="shared" si="29"/>
        <v>10</v>
      </c>
      <c r="Y186" s="8">
        <v>15</v>
      </c>
      <c r="Z186" s="8" t="s">
        <v>114</v>
      </c>
      <c r="AA186" s="13" t="str">
        <f>IFERROR(#REF!*$U186,"")</f>
        <v/>
      </c>
      <c r="AB186" s="14" t="str">
        <f>IFERROR(#REF!*$U186,"")</f>
        <v/>
      </c>
      <c r="AC186" s="14" t="str">
        <f>IFERROR(#REF!*$U186,"")</f>
        <v/>
      </c>
      <c r="AD186" s="14" t="str">
        <f>IFERROR(#REF!*$U186,"")</f>
        <v/>
      </c>
      <c r="AE186" s="14" t="str">
        <f>IFERROR(#REF!*$U186,"")</f>
        <v/>
      </c>
      <c r="AF186" s="14" t="str">
        <f>IFERROR(#REF!*$U186,"")</f>
        <v/>
      </c>
      <c r="AG186" s="14" t="str">
        <f>IFERROR(#REF!*$U186,"")</f>
        <v/>
      </c>
      <c r="AH186" s="14" t="str">
        <f>IFERROR(#REF!*$U186,"")</f>
        <v/>
      </c>
      <c r="AI186" s="14" t="str">
        <f>IFERROR(#REF!*$U186,"")</f>
        <v/>
      </c>
      <c r="AJ186" s="14" t="str">
        <f>IFERROR(#REF!*$U186,"")</f>
        <v/>
      </c>
      <c r="AK186" s="14" t="str">
        <f>IFERROR(#REF!*$U186,"")</f>
        <v/>
      </c>
      <c r="AL186" s="15" t="str">
        <f>IFERROR(#REF!*$U186,"")</f>
        <v/>
      </c>
      <c r="AM186" s="13" t="str">
        <f t="shared" si="30"/>
        <v/>
      </c>
      <c r="AN186" s="14" t="str">
        <f t="shared" si="27"/>
        <v/>
      </c>
      <c r="AO186" s="14" t="str">
        <f t="shared" si="27"/>
        <v/>
      </c>
      <c r="AP186" s="14" t="str">
        <f t="shared" si="27"/>
        <v/>
      </c>
      <c r="AQ186" s="14" t="str">
        <f t="shared" si="27"/>
        <v/>
      </c>
      <c r="AR186" s="14" t="str">
        <f t="shared" si="27"/>
        <v/>
      </c>
      <c r="AS186" s="14" t="str">
        <f t="shared" si="27"/>
        <v/>
      </c>
      <c r="AT186" s="14"/>
      <c r="AU186" s="14"/>
      <c r="AV186" s="14"/>
      <c r="AW186" s="14"/>
      <c r="AX186" s="15" t="str">
        <f t="shared" si="27"/>
        <v/>
      </c>
    </row>
    <row r="187" spans="19:50" x14ac:dyDescent="0.25">
      <c r="S187">
        <f t="shared" ref="S187:S196" si="32">+S186+1</f>
        <v>16</v>
      </c>
      <c r="T187" s="2" t="str">
        <f t="shared" si="28"/>
        <v>Papaya Maradol</v>
      </c>
      <c r="U187">
        <f t="shared" si="29"/>
        <v>11</v>
      </c>
      <c r="V187">
        <f t="shared" si="29"/>
        <v>13</v>
      </c>
      <c r="Y187" s="8">
        <v>16</v>
      </c>
      <c r="Z187" s="8">
        <v>16</v>
      </c>
      <c r="AA187" s="13">
        <f>IFERROR(AA135*$U187,"")</f>
        <v>11</v>
      </c>
      <c r="AB187" s="14">
        <f>IFERROR(AB135*$U187,"")</f>
        <v>11</v>
      </c>
      <c r="AC187" s="14">
        <f>IFERROR(AC135*$U187,"")</f>
        <v>11</v>
      </c>
      <c r="AD187" s="14" t="str">
        <f>IFERROR(AD135*$U187,"")</f>
        <v/>
      </c>
      <c r="AE187" s="14">
        <f>IFERROR(AE135*$U187,"")</f>
        <v>11</v>
      </c>
      <c r="AF187" s="14" t="str">
        <f>IFERROR(AF135*$U187,"")</f>
        <v/>
      </c>
      <c r="AG187" s="14">
        <f>IFERROR(AG135*$U187,"")</f>
        <v>11</v>
      </c>
      <c r="AH187" s="14" t="str">
        <f>IFERROR(AH135*$U187,"")</f>
        <v/>
      </c>
      <c r="AI187" s="14">
        <f>IFERROR(AI135*$U187,"")</f>
        <v>11</v>
      </c>
      <c r="AJ187" s="14" t="str">
        <f>IFERROR(AJ135*$U187,"")</f>
        <v/>
      </c>
      <c r="AK187" s="14">
        <f>IFERROR(AK135*$U187,"")</f>
        <v>11</v>
      </c>
      <c r="AL187" s="15">
        <f>IFERROR(AL135*$U187,"")</f>
        <v>11</v>
      </c>
      <c r="AM187" s="13">
        <f t="shared" si="30"/>
        <v>11</v>
      </c>
      <c r="AN187" s="14">
        <f t="shared" si="27"/>
        <v>11</v>
      </c>
      <c r="AO187" s="14">
        <f t="shared" si="27"/>
        <v>11</v>
      </c>
      <c r="AP187" s="14" t="str">
        <f t="shared" si="27"/>
        <v/>
      </c>
      <c r="AQ187" s="14">
        <f t="shared" si="27"/>
        <v>11</v>
      </c>
      <c r="AR187" s="14" t="str">
        <f t="shared" si="27"/>
        <v/>
      </c>
      <c r="AS187" s="14">
        <f t="shared" si="27"/>
        <v>11</v>
      </c>
      <c r="AT187" s="14"/>
      <c r="AU187" s="14"/>
      <c r="AV187" s="14"/>
      <c r="AW187" s="14"/>
      <c r="AX187" s="15"/>
    </row>
    <row r="188" spans="19:50" x14ac:dyDescent="0.25">
      <c r="S188">
        <f t="shared" si="32"/>
        <v>17</v>
      </c>
      <c r="T188" s="2" t="str">
        <f t="shared" si="28"/>
        <v>Piña Perolera</v>
      </c>
      <c r="U188">
        <f t="shared" si="29"/>
        <v>20</v>
      </c>
      <c r="V188">
        <f t="shared" si="29"/>
        <v>4</v>
      </c>
      <c r="Y188" s="8">
        <v>17</v>
      </c>
      <c r="Z188" s="8">
        <v>17</v>
      </c>
      <c r="AA188" s="13">
        <f>IFERROR(AA132*$U188,"")</f>
        <v>20</v>
      </c>
      <c r="AB188" s="16">
        <f>IFERROR(AB132*$U188,"")</f>
        <v>20</v>
      </c>
      <c r="AC188" s="14" t="str">
        <f>IFERROR(AC132*$U188,"")</f>
        <v/>
      </c>
      <c r="AD188" s="14" t="str">
        <f>IFERROR(AD132*$U188,"")</f>
        <v/>
      </c>
      <c r="AE188" s="14" t="str">
        <f>IFERROR(AE132*$U188,"")</f>
        <v/>
      </c>
      <c r="AF188" s="14" t="str">
        <f>IFERROR(AF132*$U188,"")</f>
        <v/>
      </c>
      <c r="AG188" s="14" t="str">
        <f>IFERROR(AG132*$U188,"")</f>
        <v/>
      </c>
      <c r="AH188" s="14" t="str">
        <f>IFERROR(AH132*$U188,"")</f>
        <v/>
      </c>
      <c r="AI188" s="14" t="str">
        <f>IFERROR(AI132*$U188,"")</f>
        <v/>
      </c>
      <c r="AJ188" s="14" t="str">
        <f>IFERROR(AJ132*$U188,"")</f>
        <v/>
      </c>
      <c r="AK188" s="14">
        <f>IFERROR(AK132*$U188,"")</f>
        <v>20</v>
      </c>
      <c r="AL188" s="15">
        <f>IFERROR(AL132*$U188,"")</f>
        <v>20</v>
      </c>
      <c r="AM188" s="13">
        <f t="shared" si="30"/>
        <v>20</v>
      </c>
      <c r="AN188" s="16">
        <f t="shared" si="27"/>
        <v>20</v>
      </c>
      <c r="AO188" s="14" t="str">
        <f t="shared" si="27"/>
        <v/>
      </c>
      <c r="AP188" s="14" t="str">
        <f t="shared" si="27"/>
        <v/>
      </c>
      <c r="AQ188" s="14" t="str">
        <f t="shared" si="27"/>
        <v/>
      </c>
      <c r="AR188" s="14" t="str">
        <f t="shared" si="27"/>
        <v/>
      </c>
      <c r="AS188" s="14" t="str">
        <f t="shared" si="27"/>
        <v/>
      </c>
      <c r="AT188" s="14" t="str">
        <f t="shared" si="27"/>
        <v/>
      </c>
      <c r="AU188" s="14" t="str">
        <f t="shared" si="27"/>
        <v/>
      </c>
      <c r="AV188" s="14" t="str">
        <f t="shared" si="27"/>
        <v/>
      </c>
      <c r="AW188" s="14"/>
      <c r="AX188" s="15"/>
    </row>
    <row r="189" spans="19:50" x14ac:dyDescent="0.25">
      <c r="S189">
        <f t="shared" si="32"/>
        <v>18</v>
      </c>
      <c r="T189" s="2" t="str">
        <f t="shared" si="28"/>
        <v>Arracacha Amarilla</v>
      </c>
      <c r="U189">
        <f t="shared" ref="U189:V196" si="33">+U162</f>
        <v>13</v>
      </c>
      <c r="V189">
        <f t="shared" si="33"/>
        <v>11</v>
      </c>
      <c r="Y189" s="8">
        <v>18</v>
      </c>
      <c r="Z189" s="8">
        <v>18</v>
      </c>
      <c r="AA189" s="13" t="str">
        <f>IFERROR(#REF!*$U189,"")</f>
        <v/>
      </c>
      <c r="AB189" s="14" t="str">
        <f>IFERROR(#REF!*$U189,"")</f>
        <v/>
      </c>
      <c r="AC189" s="14" t="str">
        <f>IFERROR(#REF!*$U189,"")</f>
        <v/>
      </c>
      <c r="AD189" s="14" t="str">
        <f>IFERROR(#REF!*$U189,"")</f>
        <v/>
      </c>
      <c r="AE189" s="14" t="str">
        <f>IFERROR(#REF!*$U189,"")</f>
        <v/>
      </c>
      <c r="AF189" s="14" t="str">
        <f>IFERROR(#REF!*$U189,"")</f>
        <v/>
      </c>
      <c r="AG189" s="14" t="str">
        <f>IFERROR(#REF!*$U189,"")</f>
        <v/>
      </c>
      <c r="AH189" s="14" t="str">
        <f>IFERROR(#REF!*$U189,"")</f>
        <v/>
      </c>
      <c r="AI189" s="14" t="str">
        <f>IFERROR(#REF!*$U189,"")</f>
        <v/>
      </c>
      <c r="AJ189" s="14" t="str">
        <f>IFERROR(#REF!*$U189,"")</f>
        <v/>
      </c>
      <c r="AK189" s="14" t="str">
        <f>IFERROR(#REF!*$U189,"")</f>
        <v/>
      </c>
      <c r="AL189" s="15" t="str">
        <f>IFERROR(#REF!*$U189,"")</f>
        <v/>
      </c>
      <c r="AM189" s="13" t="str">
        <f t="shared" si="30"/>
        <v/>
      </c>
      <c r="AN189" s="14" t="str">
        <f t="shared" si="27"/>
        <v/>
      </c>
      <c r="AO189" s="14" t="str">
        <f t="shared" si="27"/>
        <v/>
      </c>
      <c r="AP189" s="14" t="str">
        <f t="shared" si="27"/>
        <v/>
      </c>
      <c r="AQ189" s="14" t="str">
        <f t="shared" si="27"/>
        <v/>
      </c>
      <c r="AR189" s="14" t="str">
        <f t="shared" si="27"/>
        <v/>
      </c>
      <c r="AS189" s="14" t="str">
        <f t="shared" si="27"/>
        <v/>
      </c>
      <c r="AT189" s="14" t="str">
        <f t="shared" si="27"/>
        <v/>
      </c>
      <c r="AU189" s="14" t="str">
        <f t="shared" si="27"/>
        <v/>
      </c>
      <c r="AV189" s="14" t="str">
        <f t="shared" si="27"/>
        <v/>
      </c>
      <c r="AW189" s="14" t="str">
        <f t="shared" si="27"/>
        <v/>
      </c>
      <c r="AX189" s="15" t="str">
        <f t="shared" si="27"/>
        <v/>
      </c>
    </row>
    <row r="190" spans="19:50" x14ac:dyDescent="0.25">
      <c r="S190">
        <f t="shared" si="32"/>
        <v>19</v>
      </c>
      <c r="T190" s="2" t="str">
        <f t="shared" si="28"/>
        <v>Papa ICA-Huila</v>
      </c>
      <c r="U190">
        <f t="shared" si="33"/>
        <v>5</v>
      </c>
      <c r="V190">
        <f t="shared" si="33"/>
        <v>19</v>
      </c>
      <c r="Y190" s="8">
        <v>19</v>
      </c>
      <c r="Z190" s="8" t="s">
        <v>114</v>
      </c>
      <c r="AA190" s="13" t="str">
        <f>IFERROR(AA127*$U190,"")</f>
        <v/>
      </c>
      <c r="AB190" s="14" t="str">
        <f>IFERROR(AB127*$U190,"")</f>
        <v/>
      </c>
      <c r="AC190" s="14" t="str">
        <f>IFERROR(AC127*$U190,"")</f>
        <v/>
      </c>
      <c r="AD190" s="14">
        <f>IFERROR(AD127*$U190,"")</f>
        <v>5</v>
      </c>
      <c r="AE190" s="14" t="str">
        <f>IFERROR(AE127*$U190,"")</f>
        <v/>
      </c>
      <c r="AF190" s="14">
        <f>IFERROR(AF127*$U190,"")</f>
        <v>5</v>
      </c>
      <c r="AG190" s="14" t="str">
        <f>IFERROR(AG127*$U190,"")</f>
        <v/>
      </c>
      <c r="AH190" s="14" t="str">
        <f>IFERROR(AH127*$U190,"")</f>
        <v/>
      </c>
      <c r="AI190" s="14" t="str">
        <f>IFERROR(AI127*$U190,"")</f>
        <v/>
      </c>
      <c r="AJ190" s="14">
        <f>IFERROR(AJ127*$U190,"")</f>
        <v>5</v>
      </c>
      <c r="AK190" s="14">
        <f>IFERROR(AK127*$U190,"")</f>
        <v>5</v>
      </c>
      <c r="AL190" s="15" t="str">
        <f>IFERROR(AL127*$U190,"")</f>
        <v/>
      </c>
      <c r="AM190" s="13" t="str">
        <f t="shared" si="30"/>
        <v/>
      </c>
      <c r="AN190" s="14" t="str">
        <f t="shared" si="27"/>
        <v/>
      </c>
      <c r="AO190" s="14" t="str">
        <f t="shared" si="27"/>
        <v/>
      </c>
      <c r="AP190" s="14">
        <f t="shared" si="27"/>
        <v>5</v>
      </c>
      <c r="AQ190" s="14" t="str">
        <f t="shared" si="27"/>
        <v/>
      </c>
      <c r="AR190" s="14">
        <f t="shared" si="27"/>
        <v>5</v>
      </c>
      <c r="AS190" s="14" t="str">
        <f t="shared" si="27"/>
        <v/>
      </c>
      <c r="AT190" s="14" t="str">
        <f t="shared" si="27"/>
        <v/>
      </c>
      <c r="AU190" s="14" t="str">
        <f t="shared" si="27"/>
        <v/>
      </c>
      <c r="AV190" s="14"/>
      <c r="AW190" s="14"/>
      <c r="AX190" s="15" t="str">
        <f t="shared" si="27"/>
        <v/>
      </c>
    </row>
    <row r="191" spans="19:50" x14ac:dyDescent="0.25">
      <c r="S191">
        <f t="shared" si="32"/>
        <v>20</v>
      </c>
      <c r="T191" s="2" t="str">
        <f t="shared" si="28"/>
        <v>Plátano Hartón Verde</v>
      </c>
      <c r="U191">
        <f t="shared" si="33"/>
        <v>14</v>
      </c>
      <c r="V191">
        <f t="shared" si="33"/>
        <v>10</v>
      </c>
      <c r="Y191" s="8" t="s">
        <v>114</v>
      </c>
      <c r="Z191" s="8" t="s">
        <v>114</v>
      </c>
      <c r="AA191" s="13">
        <f>IFERROR(AA128*$U191,"")</f>
        <v>14</v>
      </c>
      <c r="AB191" s="14" t="str">
        <f>IFERROR(AB128*$U191,"")</f>
        <v/>
      </c>
      <c r="AC191" s="14">
        <f>IFERROR(AC128*$U191,"")</f>
        <v>14</v>
      </c>
      <c r="AD191" s="14">
        <f>IFERROR(AD128*$U191,"")</f>
        <v>14</v>
      </c>
      <c r="AE191" s="14">
        <f>IFERROR(AE128*$U191,"")</f>
        <v>14</v>
      </c>
      <c r="AF191" s="14" t="str">
        <f>IFERROR(AF128*$U191,"")</f>
        <v/>
      </c>
      <c r="AG191" s="14" t="str">
        <f>IFERROR(AG128*$U191,"")</f>
        <v/>
      </c>
      <c r="AH191" s="14" t="str">
        <f>IFERROR(AH128*$U191,"")</f>
        <v/>
      </c>
      <c r="AI191" s="14" t="str">
        <f>IFERROR(AI128*$U191,"")</f>
        <v/>
      </c>
      <c r="AJ191" s="14" t="str">
        <f>IFERROR(AJ128*$U191,"")</f>
        <v/>
      </c>
      <c r="AK191" s="14" t="str">
        <f>IFERROR(AK128*$U191,"")</f>
        <v/>
      </c>
      <c r="AL191" s="15" t="str">
        <f>IFERROR(AL128*$U191,"")</f>
        <v/>
      </c>
      <c r="AM191" s="13">
        <f t="shared" si="30"/>
        <v>14</v>
      </c>
      <c r="AN191" s="14" t="str">
        <f t="shared" si="27"/>
        <v/>
      </c>
      <c r="AO191" s="14">
        <f t="shared" si="27"/>
        <v>14</v>
      </c>
      <c r="AP191" s="14">
        <f t="shared" si="27"/>
        <v>14</v>
      </c>
      <c r="AQ191" s="14">
        <f t="shared" si="27"/>
        <v>14</v>
      </c>
      <c r="AR191" s="14" t="str">
        <f t="shared" si="27"/>
        <v/>
      </c>
      <c r="AS191" s="14" t="str">
        <f t="shared" si="27"/>
        <v/>
      </c>
      <c r="AT191" s="14" t="str">
        <f t="shared" si="27"/>
        <v/>
      </c>
      <c r="AU191" s="14" t="str">
        <f t="shared" si="27"/>
        <v/>
      </c>
      <c r="AV191" s="14" t="str">
        <f t="shared" si="27"/>
        <v/>
      </c>
      <c r="AW191" s="14" t="str">
        <f t="shared" si="27"/>
        <v/>
      </c>
      <c r="AX191" s="15" t="str">
        <f t="shared" si="27"/>
        <v/>
      </c>
    </row>
    <row r="192" spans="19:50" x14ac:dyDescent="0.25">
      <c r="S192">
        <f t="shared" si="32"/>
        <v>21</v>
      </c>
      <c r="T192" s="2" t="str">
        <f t="shared" si="28"/>
        <v>Yuca Criolla</v>
      </c>
      <c r="U192">
        <f t="shared" si="33"/>
        <v>16</v>
      </c>
      <c r="V192">
        <f t="shared" si="33"/>
        <v>8</v>
      </c>
      <c r="Y192" s="5" t="s">
        <v>114</v>
      </c>
      <c r="Z192" s="5" t="s">
        <v>114</v>
      </c>
      <c r="AA192" s="13">
        <f>IFERROR(AA133*$U192,"")</f>
        <v>16</v>
      </c>
      <c r="AB192" s="14">
        <f>IFERROR(AB133*$U192,"")</f>
        <v>16</v>
      </c>
      <c r="AC192" s="14">
        <f>IFERROR(AC133*$U192,"")</f>
        <v>16</v>
      </c>
      <c r="AD192" s="14">
        <f>IFERROR(AD133*$U192,"")</f>
        <v>16</v>
      </c>
      <c r="AE192" s="14" t="str">
        <f>IFERROR(AE133*$U192,"")</f>
        <v/>
      </c>
      <c r="AF192" s="14" t="str">
        <f>IFERROR(AF133*$U192,"")</f>
        <v/>
      </c>
      <c r="AG192" s="14" t="str">
        <f>IFERROR(AG133*$U192,"")</f>
        <v/>
      </c>
      <c r="AH192" s="14" t="str">
        <f>IFERROR(AH133*$U192,"")</f>
        <v/>
      </c>
      <c r="AI192" s="14" t="str">
        <f>IFERROR(AI133*$U192,"")</f>
        <v/>
      </c>
      <c r="AJ192" s="14" t="str">
        <f>IFERROR(AJ133*$U192,"")</f>
        <v/>
      </c>
      <c r="AK192" s="14" t="str">
        <f>IFERROR(AK133*$U192,"")</f>
        <v/>
      </c>
      <c r="AL192" s="15" t="str">
        <f>IFERROR(AL133*$U192,"")</f>
        <v/>
      </c>
      <c r="AM192" s="13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5" t="str">
        <f t="shared" si="27"/>
        <v/>
      </c>
    </row>
    <row r="193" spans="20:50" x14ac:dyDescent="0.25">
      <c r="T193" s="2"/>
      <c r="Y193" s="5"/>
      <c r="Z193" s="5"/>
      <c r="AA193" s="13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5"/>
      <c r="AM193" s="13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5"/>
    </row>
    <row r="194" spans="20:50" x14ac:dyDescent="0.25">
      <c r="T194" s="2"/>
      <c r="Y194" s="5"/>
      <c r="Z194" s="5"/>
      <c r="AA194" s="13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5"/>
      <c r="AM194" s="13"/>
      <c r="AN194" s="14"/>
      <c r="AO194" s="14"/>
      <c r="AP194" s="8"/>
      <c r="AQ194" s="14"/>
      <c r="AR194" s="14"/>
      <c r="AS194" s="14"/>
      <c r="AT194" s="14"/>
      <c r="AU194" s="14"/>
      <c r="AV194" s="14"/>
      <c r="AW194" s="14"/>
      <c r="AX194" s="15"/>
    </row>
    <row r="195" spans="20:50" x14ac:dyDescent="0.25">
      <c r="T195" s="2"/>
      <c r="Y195" s="5"/>
      <c r="Z195" s="5"/>
      <c r="AA195" s="13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5"/>
      <c r="AM195" s="13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5"/>
    </row>
    <row r="196" spans="20:50" ht="15.75" thickBot="1" x14ac:dyDescent="0.3">
      <c r="T196" s="2"/>
      <c r="Y196" s="5"/>
      <c r="Z196" s="5"/>
      <c r="AA196" s="18"/>
      <c r="AB196" s="19"/>
      <c r="AC196" s="19"/>
      <c r="AD196" s="19"/>
      <c r="AE196" s="19"/>
      <c r="AF196" s="19"/>
      <c r="AG196" s="19"/>
      <c r="AH196" s="19"/>
      <c r="AI196" s="19"/>
      <c r="AJ196" s="19"/>
      <c r="AK196" s="19"/>
      <c r="AL196" s="20"/>
      <c r="AM196" s="18"/>
      <c r="AN196" s="19"/>
      <c r="AO196" s="19"/>
      <c r="AP196" s="19"/>
      <c r="AQ196" s="19"/>
      <c r="AR196" s="19"/>
      <c r="AS196" s="19"/>
      <c r="AT196" s="19"/>
      <c r="AU196" s="19"/>
      <c r="AV196" s="19"/>
      <c r="AW196" s="19"/>
      <c r="AX196" s="20"/>
    </row>
    <row r="197" spans="20:50" x14ac:dyDescent="0.25">
      <c r="T197" s="2">
        <f t="shared" si="28"/>
        <v>0</v>
      </c>
      <c r="AA197">
        <f>21-COUNTBLANK(AA172:AA192)</f>
        <v>7</v>
      </c>
      <c r="AB197">
        <f t="shared" ref="AB197:AX197" si="34">21-COUNTBLANK(AB172:AB192)</f>
        <v>8</v>
      </c>
      <c r="AC197">
        <f t="shared" si="34"/>
        <v>13</v>
      </c>
      <c r="AD197">
        <f t="shared" si="34"/>
        <v>9</v>
      </c>
      <c r="AE197">
        <f t="shared" si="34"/>
        <v>8</v>
      </c>
      <c r="AF197">
        <f t="shared" si="34"/>
        <v>4</v>
      </c>
      <c r="AG197">
        <f t="shared" si="34"/>
        <v>1</v>
      </c>
      <c r="AH197">
        <f t="shared" si="34"/>
        <v>2</v>
      </c>
      <c r="AI197">
        <f t="shared" si="34"/>
        <v>6</v>
      </c>
      <c r="AJ197">
        <f t="shared" si="34"/>
        <v>3</v>
      </c>
      <c r="AK197">
        <f t="shared" si="34"/>
        <v>8</v>
      </c>
      <c r="AL197">
        <f t="shared" si="34"/>
        <v>5</v>
      </c>
      <c r="AM197">
        <f t="shared" si="34"/>
        <v>6</v>
      </c>
      <c r="AN197">
        <f t="shared" si="34"/>
        <v>5</v>
      </c>
      <c r="AO197">
        <f t="shared" si="34"/>
        <v>11</v>
      </c>
      <c r="AP197">
        <f t="shared" si="34"/>
        <v>7</v>
      </c>
      <c r="AQ197">
        <f t="shared" si="34"/>
        <v>7</v>
      </c>
      <c r="AR197">
        <f t="shared" si="34"/>
        <v>4</v>
      </c>
      <c r="AS197">
        <f t="shared" si="34"/>
        <v>1</v>
      </c>
      <c r="AT197">
        <f t="shared" si="34"/>
        <v>1</v>
      </c>
      <c r="AU197">
        <f t="shared" si="34"/>
        <v>1</v>
      </c>
      <c r="AV197">
        <f t="shared" si="34"/>
        <v>0</v>
      </c>
      <c r="AW197">
        <f t="shared" si="34"/>
        <v>0</v>
      </c>
      <c r="AX197">
        <f t="shared" si="34"/>
        <v>0</v>
      </c>
    </row>
    <row r="199" spans="20:50" x14ac:dyDescent="0.25">
      <c r="AA199" t="e">
        <f>+AA145*AA172</f>
        <v>#VALUE!</v>
      </c>
      <c r="AB199" t="e">
        <f t="shared" ref="AB199:AX199" si="35">+AB145*AB172</f>
        <v>#VALUE!</v>
      </c>
      <c r="AC199">
        <f t="shared" si="35"/>
        <v>4</v>
      </c>
      <c r="AD199">
        <f t="shared" si="35"/>
        <v>4</v>
      </c>
      <c r="AE199">
        <f t="shared" si="35"/>
        <v>4</v>
      </c>
      <c r="AF199">
        <f t="shared" si="35"/>
        <v>4</v>
      </c>
      <c r="AG199" t="e">
        <f t="shared" si="35"/>
        <v>#VALUE!</v>
      </c>
      <c r="AH199" t="e">
        <f t="shared" si="35"/>
        <v>#VALUE!</v>
      </c>
      <c r="AI199" t="e">
        <f t="shared" si="35"/>
        <v>#VALUE!</v>
      </c>
      <c r="AJ199" t="e">
        <f t="shared" si="35"/>
        <v>#VALUE!</v>
      </c>
      <c r="AK199" t="e">
        <f t="shared" si="35"/>
        <v>#VALUE!</v>
      </c>
      <c r="AL199" t="e">
        <f t="shared" si="35"/>
        <v>#VALUE!</v>
      </c>
      <c r="AM199" t="e">
        <f t="shared" si="35"/>
        <v>#VALUE!</v>
      </c>
      <c r="AN199" t="e">
        <f t="shared" si="35"/>
        <v>#VALUE!</v>
      </c>
      <c r="AO199">
        <f t="shared" si="35"/>
        <v>4</v>
      </c>
      <c r="AP199">
        <f t="shared" si="35"/>
        <v>4</v>
      </c>
      <c r="AQ199">
        <f t="shared" si="35"/>
        <v>4</v>
      </c>
      <c r="AR199">
        <f t="shared" si="35"/>
        <v>4</v>
      </c>
      <c r="AS199" t="e">
        <f t="shared" si="35"/>
        <v>#VALUE!</v>
      </c>
      <c r="AT199" t="e">
        <f t="shared" si="35"/>
        <v>#VALUE!</v>
      </c>
      <c r="AU199" t="e">
        <f t="shared" si="35"/>
        <v>#VALUE!</v>
      </c>
      <c r="AV199" t="e">
        <f t="shared" si="35"/>
        <v>#VALUE!</v>
      </c>
      <c r="AW199" t="e">
        <f t="shared" si="35"/>
        <v>#VALUE!</v>
      </c>
      <c r="AX199" t="e">
        <f t="shared" si="35"/>
        <v>#VALUE!</v>
      </c>
    </row>
    <row r="200" spans="20:50" x14ac:dyDescent="0.25">
      <c r="AA200" t="e">
        <f t="shared" ref="AA200:AX210" si="36">+AA146*AA173</f>
        <v>#VALUE!</v>
      </c>
      <c r="AB200" t="e">
        <f t="shared" si="36"/>
        <v>#VALUE!</v>
      </c>
      <c r="AC200" t="e">
        <f t="shared" si="36"/>
        <v>#VALUE!</v>
      </c>
      <c r="AD200" t="e">
        <f t="shared" si="36"/>
        <v>#VALUE!</v>
      </c>
      <c r="AE200" t="e">
        <f t="shared" si="36"/>
        <v>#VALUE!</v>
      </c>
      <c r="AF200" t="e">
        <f t="shared" si="36"/>
        <v>#VALUE!</v>
      </c>
      <c r="AG200" t="e">
        <f t="shared" si="36"/>
        <v>#VALUE!</v>
      </c>
      <c r="AH200" t="e">
        <f t="shared" si="36"/>
        <v>#VALUE!</v>
      </c>
      <c r="AI200" t="e">
        <f t="shared" si="36"/>
        <v>#VALUE!</v>
      </c>
      <c r="AJ200" t="e">
        <f t="shared" si="36"/>
        <v>#VALUE!</v>
      </c>
      <c r="AK200" t="e">
        <f t="shared" si="36"/>
        <v>#VALUE!</v>
      </c>
      <c r="AL200" t="e">
        <f t="shared" si="36"/>
        <v>#VALUE!</v>
      </c>
      <c r="AM200" t="e">
        <f t="shared" si="36"/>
        <v>#VALUE!</v>
      </c>
      <c r="AN200" t="e">
        <f t="shared" si="36"/>
        <v>#VALUE!</v>
      </c>
      <c r="AO200" t="e">
        <f t="shared" si="36"/>
        <v>#VALUE!</v>
      </c>
      <c r="AP200" t="e">
        <f t="shared" si="36"/>
        <v>#VALUE!</v>
      </c>
      <c r="AQ200" t="e">
        <f t="shared" si="36"/>
        <v>#VALUE!</v>
      </c>
      <c r="AR200" t="e">
        <f t="shared" si="36"/>
        <v>#VALUE!</v>
      </c>
      <c r="AS200" t="e">
        <f t="shared" si="36"/>
        <v>#VALUE!</v>
      </c>
      <c r="AT200" t="e">
        <f t="shared" si="36"/>
        <v>#VALUE!</v>
      </c>
      <c r="AU200" t="e">
        <f t="shared" si="36"/>
        <v>#VALUE!</v>
      </c>
      <c r="AV200">
        <f t="shared" si="36"/>
        <v>0</v>
      </c>
      <c r="AW200" t="e">
        <f t="shared" si="36"/>
        <v>#VALUE!</v>
      </c>
      <c r="AX200" t="e">
        <f t="shared" si="36"/>
        <v>#VALUE!</v>
      </c>
    </row>
    <row r="201" spans="20:50" x14ac:dyDescent="0.25">
      <c r="AA201" t="e">
        <f t="shared" si="36"/>
        <v>#VALUE!</v>
      </c>
      <c r="AB201">
        <f t="shared" si="36"/>
        <v>15</v>
      </c>
      <c r="AC201" t="e">
        <f t="shared" si="36"/>
        <v>#VALUE!</v>
      </c>
      <c r="AD201" t="e">
        <f t="shared" si="36"/>
        <v>#VALUE!</v>
      </c>
      <c r="AE201" t="e">
        <f t="shared" si="36"/>
        <v>#VALUE!</v>
      </c>
      <c r="AF201" t="e">
        <f t="shared" si="36"/>
        <v>#VALUE!</v>
      </c>
      <c r="AG201" t="e">
        <f t="shared" si="36"/>
        <v>#VALUE!</v>
      </c>
      <c r="AH201">
        <f t="shared" si="36"/>
        <v>15</v>
      </c>
      <c r="AI201">
        <f t="shared" si="36"/>
        <v>15</v>
      </c>
      <c r="AJ201" t="e">
        <f t="shared" si="36"/>
        <v>#VALUE!</v>
      </c>
      <c r="AK201" t="e">
        <f t="shared" si="36"/>
        <v>#VALUE!</v>
      </c>
      <c r="AL201" t="e">
        <f t="shared" si="36"/>
        <v>#VALUE!</v>
      </c>
      <c r="AM201" t="e">
        <f t="shared" si="36"/>
        <v>#VALUE!</v>
      </c>
      <c r="AN201">
        <f t="shared" si="36"/>
        <v>0</v>
      </c>
      <c r="AO201">
        <f t="shared" si="36"/>
        <v>0</v>
      </c>
      <c r="AP201">
        <f t="shared" si="36"/>
        <v>0</v>
      </c>
      <c r="AQ201">
        <f t="shared" si="36"/>
        <v>0</v>
      </c>
      <c r="AR201">
        <f t="shared" si="36"/>
        <v>0</v>
      </c>
      <c r="AS201">
        <f t="shared" si="36"/>
        <v>0</v>
      </c>
      <c r="AT201">
        <f t="shared" si="36"/>
        <v>0</v>
      </c>
      <c r="AU201">
        <f t="shared" si="36"/>
        <v>0</v>
      </c>
      <c r="AV201" t="e">
        <f t="shared" si="36"/>
        <v>#VALUE!</v>
      </c>
      <c r="AW201" t="e">
        <f t="shared" si="36"/>
        <v>#VALUE!</v>
      </c>
      <c r="AX201" t="e">
        <f t="shared" si="36"/>
        <v>#VALUE!</v>
      </c>
    </row>
    <row r="202" spans="20:50" x14ac:dyDescent="0.25">
      <c r="AA202" t="e">
        <f t="shared" si="36"/>
        <v>#VALUE!</v>
      </c>
      <c r="AB202" t="e">
        <f t="shared" si="36"/>
        <v>#VALUE!</v>
      </c>
      <c r="AC202">
        <f t="shared" si="36"/>
        <v>12</v>
      </c>
      <c r="AD202">
        <f t="shared" si="36"/>
        <v>12</v>
      </c>
      <c r="AE202" t="e">
        <f t="shared" si="36"/>
        <v>#VALUE!</v>
      </c>
      <c r="AF202" t="e">
        <f t="shared" si="36"/>
        <v>#VALUE!</v>
      </c>
      <c r="AG202" t="e">
        <f t="shared" si="36"/>
        <v>#VALUE!</v>
      </c>
      <c r="AH202" t="e">
        <f t="shared" si="36"/>
        <v>#VALUE!</v>
      </c>
      <c r="AI202">
        <f t="shared" si="36"/>
        <v>12</v>
      </c>
      <c r="AJ202">
        <f t="shared" si="36"/>
        <v>12</v>
      </c>
      <c r="AK202">
        <f t="shared" si="36"/>
        <v>12</v>
      </c>
      <c r="AL202" t="e">
        <f t="shared" si="36"/>
        <v>#VALUE!</v>
      </c>
      <c r="AM202" t="e">
        <f t="shared" si="36"/>
        <v>#VALUE!</v>
      </c>
      <c r="AN202" t="e">
        <f t="shared" si="36"/>
        <v>#VALUE!</v>
      </c>
      <c r="AO202">
        <f t="shared" si="36"/>
        <v>12</v>
      </c>
      <c r="AP202">
        <f t="shared" si="36"/>
        <v>12</v>
      </c>
      <c r="AQ202" t="e">
        <f t="shared" si="36"/>
        <v>#VALUE!</v>
      </c>
      <c r="AR202" t="e">
        <f t="shared" si="36"/>
        <v>#VALUE!</v>
      </c>
      <c r="AS202" t="e">
        <f t="shared" si="36"/>
        <v>#VALUE!</v>
      </c>
      <c r="AT202" t="e">
        <f t="shared" si="36"/>
        <v>#VALUE!</v>
      </c>
      <c r="AU202">
        <f t="shared" si="36"/>
        <v>0</v>
      </c>
      <c r="AV202">
        <f t="shared" si="36"/>
        <v>0</v>
      </c>
      <c r="AW202">
        <f t="shared" si="36"/>
        <v>0</v>
      </c>
      <c r="AX202" t="e">
        <f t="shared" si="36"/>
        <v>#VALUE!</v>
      </c>
    </row>
    <row r="203" spans="20:50" x14ac:dyDescent="0.25">
      <c r="AA203">
        <f t="shared" si="36"/>
        <v>10</v>
      </c>
      <c r="AB203">
        <f t="shared" si="36"/>
        <v>10</v>
      </c>
      <c r="AC203" t="e">
        <f t="shared" si="36"/>
        <v>#VALUE!</v>
      </c>
      <c r="AD203" t="e">
        <f t="shared" si="36"/>
        <v>#VALUE!</v>
      </c>
      <c r="AE203" t="e">
        <f t="shared" si="36"/>
        <v>#VALUE!</v>
      </c>
      <c r="AF203" t="e">
        <f t="shared" si="36"/>
        <v>#VALUE!</v>
      </c>
      <c r="AG203" t="e">
        <f t="shared" si="36"/>
        <v>#VALUE!</v>
      </c>
      <c r="AH203" t="e">
        <f t="shared" si="36"/>
        <v>#VALUE!</v>
      </c>
      <c r="AI203" t="e">
        <f t="shared" si="36"/>
        <v>#VALUE!</v>
      </c>
      <c r="AJ203" t="e">
        <f t="shared" si="36"/>
        <v>#VALUE!</v>
      </c>
      <c r="AK203" t="e">
        <f t="shared" si="36"/>
        <v>#VALUE!</v>
      </c>
      <c r="AL203">
        <f t="shared" si="36"/>
        <v>0</v>
      </c>
      <c r="AM203">
        <f t="shared" si="36"/>
        <v>0</v>
      </c>
      <c r="AN203">
        <f t="shared" si="36"/>
        <v>0</v>
      </c>
      <c r="AO203" t="e">
        <f t="shared" si="36"/>
        <v>#VALUE!</v>
      </c>
      <c r="AP203" t="e">
        <f t="shared" si="36"/>
        <v>#VALUE!</v>
      </c>
      <c r="AQ203" t="e">
        <f t="shared" si="36"/>
        <v>#VALUE!</v>
      </c>
      <c r="AR203" t="e">
        <f t="shared" si="36"/>
        <v>#VALUE!</v>
      </c>
      <c r="AS203" t="e">
        <f t="shared" si="36"/>
        <v>#VALUE!</v>
      </c>
      <c r="AT203" t="e">
        <f t="shared" si="36"/>
        <v>#VALUE!</v>
      </c>
      <c r="AU203">
        <f t="shared" si="36"/>
        <v>0</v>
      </c>
      <c r="AV203">
        <f t="shared" si="36"/>
        <v>0</v>
      </c>
      <c r="AW203">
        <f t="shared" si="36"/>
        <v>0</v>
      </c>
      <c r="AX203">
        <f t="shared" si="36"/>
        <v>0</v>
      </c>
    </row>
    <row r="204" spans="20:50" x14ac:dyDescent="0.25">
      <c r="AA204" t="e">
        <f t="shared" si="36"/>
        <v>#VALUE!</v>
      </c>
      <c r="AB204" t="e">
        <f t="shared" si="36"/>
        <v>#VALUE!</v>
      </c>
      <c r="AC204">
        <f t="shared" si="36"/>
        <v>18</v>
      </c>
      <c r="AD204" t="e">
        <f t="shared" si="36"/>
        <v>#VALUE!</v>
      </c>
      <c r="AE204" t="e">
        <f t="shared" si="36"/>
        <v>#VALUE!</v>
      </c>
      <c r="AF204" t="e">
        <f t="shared" si="36"/>
        <v>#VALUE!</v>
      </c>
      <c r="AG204" t="e">
        <f t="shared" si="36"/>
        <v>#VALUE!</v>
      </c>
      <c r="AH204" t="e">
        <f t="shared" si="36"/>
        <v>#VALUE!</v>
      </c>
      <c r="AI204">
        <f t="shared" si="36"/>
        <v>18</v>
      </c>
      <c r="AJ204" t="e">
        <f t="shared" si="36"/>
        <v>#VALUE!</v>
      </c>
      <c r="AK204">
        <f t="shared" si="36"/>
        <v>18</v>
      </c>
      <c r="AL204" t="e">
        <f t="shared" si="36"/>
        <v>#VALUE!</v>
      </c>
      <c r="AM204" t="e">
        <f t="shared" si="36"/>
        <v>#VALUE!</v>
      </c>
      <c r="AN204" t="e">
        <f t="shared" si="36"/>
        <v>#VALUE!</v>
      </c>
      <c r="AO204">
        <f t="shared" si="36"/>
        <v>18</v>
      </c>
      <c r="AP204" t="e">
        <f t="shared" si="36"/>
        <v>#VALUE!</v>
      </c>
      <c r="AQ204" t="e">
        <f t="shared" si="36"/>
        <v>#VALUE!</v>
      </c>
      <c r="AR204" t="e">
        <f t="shared" si="36"/>
        <v>#VALUE!</v>
      </c>
      <c r="AS204" t="e">
        <f t="shared" si="36"/>
        <v>#VALUE!</v>
      </c>
      <c r="AT204" t="e">
        <f t="shared" si="36"/>
        <v>#VALUE!</v>
      </c>
      <c r="AU204">
        <f t="shared" si="36"/>
        <v>0</v>
      </c>
      <c r="AV204">
        <f t="shared" si="36"/>
        <v>0</v>
      </c>
      <c r="AW204">
        <f t="shared" si="36"/>
        <v>0</v>
      </c>
      <c r="AX204" t="e">
        <f t="shared" si="36"/>
        <v>#VALUE!</v>
      </c>
    </row>
    <row r="205" spans="20:50" x14ac:dyDescent="0.25">
      <c r="AA205" t="e">
        <f t="shared" si="36"/>
        <v>#VALUE!</v>
      </c>
      <c r="AB205" t="e">
        <f t="shared" si="36"/>
        <v>#VALUE!</v>
      </c>
      <c r="AC205">
        <f t="shared" si="36"/>
        <v>21</v>
      </c>
      <c r="AD205" t="e">
        <f t="shared" si="36"/>
        <v>#VALUE!</v>
      </c>
      <c r="AE205" t="e">
        <f t="shared" si="36"/>
        <v>#VALUE!</v>
      </c>
      <c r="AF205" t="e">
        <f t="shared" si="36"/>
        <v>#VALUE!</v>
      </c>
      <c r="AG205" t="e">
        <f t="shared" si="36"/>
        <v>#VALUE!</v>
      </c>
      <c r="AH205" t="e">
        <f t="shared" si="36"/>
        <v>#VALUE!</v>
      </c>
      <c r="AI205">
        <f t="shared" si="36"/>
        <v>21</v>
      </c>
      <c r="AJ205" t="e">
        <f t="shared" si="36"/>
        <v>#VALUE!</v>
      </c>
      <c r="AK205">
        <f t="shared" si="36"/>
        <v>21</v>
      </c>
      <c r="AL205" t="e">
        <f t="shared" si="36"/>
        <v>#VALUE!</v>
      </c>
      <c r="AM205" t="e">
        <f t="shared" si="36"/>
        <v>#VALUE!</v>
      </c>
      <c r="AN205" t="e">
        <f t="shared" si="36"/>
        <v>#VALUE!</v>
      </c>
      <c r="AO205">
        <f t="shared" si="36"/>
        <v>21</v>
      </c>
      <c r="AP205" t="e">
        <f t="shared" si="36"/>
        <v>#VALUE!</v>
      </c>
      <c r="AQ205" t="e">
        <f t="shared" si="36"/>
        <v>#VALUE!</v>
      </c>
      <c r="AR205" t="e">
        <f t="shared" si="36"/>
        <v>#VALUE!</v>
      </c>
      <c r="AS205" t="e">
        <f t="shared" si="36"/>
        <v>#VALUE!</v>
      </c>
      <c r="AT205" t="e">
        <f t="shared" si="36"/>
        <v>#VALUE!</v>
      </c>
      <c r="AU205">
        <f t="shared" si="36"/>
        <v>21</v>
      </c>
      <c r="AV205" t="e">
        <f t="shared" si="36"/>
        <v>#VALUE!</v>
      </c>
      <c r="AW205">
        <f t="shared" si="36"/>
        <v>0</v>
      </c>
      <c r="AX205" t="e">
        <f t="shared" si="36"/>
        <v>#VALUE!</v>
      </c>
    </row>
    <row r="206" spans="20:50" x14ac:dyDescent="0.25">
      <c r="AA206" t="e">
        <f t="shared" si="36"/>
        <v>#VALUE!</v>
      </c>
      <c r="AB206" t="e">
        <f t="shared" si="36"/>
        <v>#VALUE!</v>
      </c>
      <c r="AC206">
        <f t="shared" si="36"/>
        <v>32</v>
      </c>
      <c r="AD206">
        <f t="shared" si="36"/>
        <v>32</v>
      </c>
      <c r="AE206">
        <f t="shared" si="36"/>
        <v>32</v>
      </c>
      <c r="AF206" t="e">
        <f t="shared" si="36"/>
        <v>#VALUE!</v>
      </c>
      <c r="AG206" t="e">
        <f t="shared" si="36"/>
        <v>#VALUE!</v>
      </c>
      <c r="AH206" t="e">
        <f t="shared" si="36"/>
        <v>#VALUE!</v>
      </c>
      <c r="AI206" t="e">
        <f t="shared" si="36"/>
        <v>#VALUE!</v>
      </c>
      <c r="AJ206" t="e">
        <f t="shared" si="36"/>
        <v>#VALUE!</v>
      </c>
      <c r="AK206" t="e">
        <f t="shared" si="36"/>
        <v>#VALUE!</v>
      </c>
      <c r="AL206" t="e">
        <f t="shared" si="36"/>
        <v>#VALUE!</v>
      </c>
      <c r="AM206" t="e">
        <f t="shared" si="36"/>
        <v>#VALUE!</v>
      </c>
      <c r="AN206" t="e">
        <f t="shared" si="36"/>
        <v>#VALUE!</v>
      </c>
      <c r="AO206">
        <f t="shared" si="36"/>
        <v>32</v>
      </c>
      <c r="AP206">
        <f t="shared" si="36"/>
        <v>32</v>
      </c>
      <c r="AQ206">
        <f t="shared" si="36"/>
        <v>32</v>
      </c>
      <c r="AR206" t="e">
        <f t="shared" si="36"/>
        <v>#VALUE!</v>
      </c>
      <c r="AS206" t="e">
        <f t="shared" si="36"/>
        <v>#VALUE!</v>
      </c>
      <c r="AT206" t="e">
        <f t="shared" si="36"/>
        <v>#VALUE!</v>
      </c>
      <c r="AU206" t="e">
        <f t="shared" si="36"/>
        <v>#VALUE!</v>
      </c>
      <c r="AV206" t="e">
        <f t="shared" si="36"/>
        <v>#VALUE!</v>
      </c>
      <c r="AW206" t="e">
        <f t="shared" si="36"/>
        <v>#VALUE!</v>
      </c>
      <c r="AX206" t="e">
        <f t="shared" si="36"/>
        <v>#VALUE!</v>
      </c>
    </row>
    <row r="207" spans="20:50" x14ac:dyDescent="0.25">
      <c r="AA207" t="e">
        <f t="shared" si="36"/>
        <v>#VALUE!</v>
      </c>
      <c r="AB207" t="e">
        <f t="shared" si="36"/>
        <v>#VALUE!</v>
      </c>
      <c r="AC207">
        <f t="shared" si="36"/>
        <v>36</v>
      </c>
      <c r="AD207" t="e">
        <f t="shared" si="36"/>
        <v>#VALUE!</v>
      </c>
      <c r="AE207" t="e">
        <f t="shared" si="36"/>
        <v>#VALUE!</v>
      </c>
      <c r="AF207" t="e">
        <f t="shared" si="36"/>
        <v>#VALUE!</v>
      </c>
      <c r="AG207" t="e">
        <f t="shared" si="36"/>
        <v>#VALUE!</v>
      </c>
      <c r="AH207">
        <f t="shared" si="36"/>
        <v>36</v>
      </c>
      <c r="AI207" t="e">
        <f t="shared" si="36"/>
        <v>#VALUE!</v>
      </c>
      <c r="AJ207" t="e">
        <f t="shared" si="36"/>
        <v>#VALUE!</v>
      </c>
      <c r="AK207" t="e">
        <f t="shared" si="36"/>
        <v>#VALUE!</v>
      </c>
      <c r="AL207" t="e">
        <f t="shared" si="36"/>
        <v>#VALUE!</v>
      </c>
      <c r="AM207" t="e">
        <f t="shared" si="36"/>
        <v>#VALUE!</v>
      </c>
      <c r="AN207" t="e">
        <f t="shared" si="36"/>
        <v>#VALUE!</v>
      </c>
      <c r="AO207">
        <f t="shared" si="36"/>
        <v>36</v>
      </c>
      <c r="AP207" t="e">
        <f t="shared" si="36"/>
        <v>#VALUE!</v>
      </c>
      <c r="AQ207" t="e">
        <f t="shared" si="36"/>
        <v>#VALUE!</v>
      </c>
      <c r="AR207" t="e">
        <f t="shared" si="36"/>
        <v>#VALUE!</v>
      </c>
      <c r="AS207" t="e">
        <f t="shared" si="36"/>
        <v>#VALUE!</v>
      </c>
      <c r="AT207">
        <f t="shared" si="36"/>
        <v>36</v>
      </c>
      <c r="AU207" t="e">
        <f t="shared" si="36"/>
        <v>#VALUE!</v>
      </c>
      <c r="AV207" t="e">
        <f t="shared" si="36"/>
        <v>#VALUE!</v>
      </c>
      <c r="AW207" t="e">
        <f t="shared" si="36"/>
        <v>#VALUE!</v>
      </c>
      <c r="AX207" t="e">
        <f t="shared" si="36"/>
        <v>#VALUE!</v>
      </c>
    </row>
    <row r="208" spans="20:50" x14ac:dyDescent="0.25">
      <c r="AA208" t="e">
        <f t="shared" si="36"/>
        <v>#VALUE!</v>
      </c>
      <c r="AB208" t="e">
        <f t="shared" si="36"/>
        <v>#VALUE!</v>
      </c>
      <c r="AC208">
        <f t="shared" si="36"/>
        <v>20</v>
      </c>
      <c r="AD208">
        <f t="shared" si="36"/>
        <v>20</v>
      </c>
      <c r="AE208">
        <f t="shared" si="36"/>
        <v>20</v>
      </c>
      <c r="AF208">
        <f t="shared" si="36"/>
        <v>20</v>
      </c>
      <c r="AG208" t="e">
        <f t="shared" si="36"/>
        <v>#VALUE!</v>
      </c>
      <c r="AH208" t="e">
        <f t="shared" si="36"/>
        <v>#VALUE!</v>
      </c>
      <c r="AI208" t="e">
        <f t="shared" si="36"/>
        <v>#VALUE!</v>
      </c>
      <c r="AJ208" t="e">
        <f t="shared" si="36"/>
        <v>#VALUE!</v>
      </c>
      <c r="AK208">
        <f t="shared" si="36"/>
        <v>20</v>
      </c>
      <c r="AL208">
        <f t="shared" si="36"/>
        <v>20</v>
      </c>
      <c r="AM208" t="e">
        <f t="shared" si="36"/>
        <v>#VALUE!</v>
      </c>
      <c r="AN208" t="e">
        <f t="shared" si="36"/>
        <v>#VALUE!</v>
      </c>
      <c r="AO208">
        <f t="shared" si="36"/>
        <v>20</v>
      </c>
      <c r="AP208">
        <f t="shared" si="36"/>
        <v>20</v>
      </c>
      <c r="AQ208">
        <f t="shared" si="36"/>
        <v>20</v>
      </c>
      <c r="AR208">
        <f t="shared" si="36"/>
        <v>20</v>
      </c>
      <c r="AS208" t="e">
        <f t="shared" si="36"/>
        <v>#VALUE!</v>
      </c>
      <c r="AT208" t="e">
        <f t="shared" si="36"/>
        <v>#VALUE!</v>
      </c>
      <c r="AU208" t="e">
        <f t="shared" si="36"/>
        <v>#VALUE!</v>
      </c>
      <c r="AV208" t="e">
        <f t="shared" si="36"/>
        <v>#VALUE!</v>
      </c>
      <c r="AW208">
        <f t="shared" si="36"/>
        <v>0</v>
      </c>
      <c r="AX208">
        <f t="shared" si="36"/>
        <v>0</v>
      </c>
    </row>
    <row r="209" spans="27:50" x14ac:dyDescent="0.25">
      <c r="AA209">
        <f t="shared" si="36"/>
        <v>44</v>
      </c>
      <c r="AB209">
        <f t="shared" si="36"/>
        <v>44</v>
      </c>
      <c r="AC209">
        <f t="shared" si="36"/>
        <v>44</v>
      </c>
      <c r="AD209" t="e">
        <f t="shared" si="36"/>
        <v>#VALUE!</v>
      </c>
      <c r="AE209" t="e">
        <f t="shared" si="36"/>
        <v>#VALUE!</v>
      </c>
      <c r="AF209" t="e">
        <f t="shared" si="36"/>
        <v>#VALUE!</v>
      </c>
      <c r="AG209" t="e">
        <f t="shared" si="36"/>
        <v>#VALUE!</v>
      </c>
      <c r="AH209" t="e">
        <f t="shared" si="36"/>
        <v>#VALUE!</v>
      </c>
      <c r="AI209">
        <f t="shared" si="36"/>
        <v>44</v>
      </c>
      <c r="AJ209">
        <f t="shared" si="36"/>
        <v>44</v>
      </c>
      <c r="AK209">
        <f t="shared" si="36"/>
        <v>44</v>
      </c>
      <c r="AL209">
        <f t="shared" si="36"/>
        <v>44</v>
      </c>
      <c r="AM209">
        <f t="shared" si="36"/>
        <v>44</v>
      </c>
      <c r="AN209">
        <f t="shared" si="36"/>
        <v>44</v>
      </c>
      <c r="AO209">
        <f t="shared" si="36"/>
        <v>44</v>
      </c>
      <c r="AP209" t="e">
        <f t="shared" si="36"/>
        <v>#VALUE!</v>
      </c>
      <c r="AQ209" t="e">
        <f t="shared" si="36"/>
        <v>#VALUE!</v>
      </c>
      <c r="AR209" t="e">
        <f t="shared" si="36"/>
        <v>#VALUE!</v>
      </c>
      <c r="AS209" t="e">
        <f t="shared" si="36"/>
        <v>#VALUE!</v>
      </c>
      <c r="AT209" t="e">
        <f t="shared" si="36"/>
        <v>#VALUE!</v>
      </c>
      <c r="AU209">
        <f t="shared" si="36"/>
        <v>0</v>
      </c>
      <c r="AV209">
        <f t="shared" si="36"/>
        <v>0</v>
      </c>
      <c r="AW209">
        <f t="shared" si="36"/>
        <v>0</v>
      </c>
      <c r="AX209">
        <f t="shared" si="36"/>
        <v>0</v>
      </c>
    </row>
    <row r="210" spans="27:50" x14ac:dyDescent="0.25">
      <c r="AA210">
        <f t="shared" si="36"/>
        <v>12</v>
      </c>
      <c r="AB210">
        <f t="shared" si="36"/>
        <v>12</v>
      </c>
      <c r="AC210">
        <f t="shared" si="36"/>
        <v>12</v>
      </c>
      <c r="AD210">
        <f t="shared" si="36"/>
        <v>12</v>
      </c>
      <c r="AE210">
        <f t="shared" si="36"/>
        <v>12</v>
      </c>
      <c r="AF210">
        <f t="shared" si="36"/>
        <v>12</v>
      </c>
      <c r="AG210" t="e">
        <f t="shared" si="36"/>
        <v>#VALUE!</v>
      </c>
      <c r="AH210" t="e">
        <f t="shared" si="36"/>
        <v>#VALUE!</v>
      </c>
      <c r="AI210" t="e">
        <f t="shared" si="36"/>
        <v>#VALUE!</v>
      </c>
      <c r="AJ210" t="e">
        <f t="shared" si="36"/>
        <v>#VALUE!</v>
      </c>
      <c r="AK210" t="e">
        <f t="shared" si="36"/>
        <v>#VALUE!</v>
      </c>
      <c r="AL210" t="e">
        <f t="shared" si="36"/>
        <v>#VALUE!</v>
      </c>
      <c r="AM210">
        <f t="shared" si="36"/>
        <v>12</v>
      </c>
      <c r="AN210">
        <f t="shared" si="36"/>
        <v>12</v>
      </c>
      <c r="AO210">
        <f t="shared" si="36"/>
        <v>12</v>
      </c>
      <c r="AP210">
        <f t="shared" ref="AP210:BM210" si="37">+AP156*AP183</f>
        <v>12</v>
      </c>
      <c r="AQ210">
        <f t="shared" si="37"/>
        <v>12</v>
      </c>
      <c r="AR210">
        <f t="shared" si="37"/>
        <v>12</v>
      </c>
      <c r="AS210" t="e">
        <f t="shared" si="37"/>
        <v>#VALUE!</v>
      </c>
      <c r="AT210" t="e">
        <f t="shared" si="37"/>
        <v>#VALUE!</v>
      </c>
      <c r="AU210" t="e">
        <f t="shared" si="37"/>
        <v>#VALUE!</v>
      </c>
      <c r="AV210" t="e">
        <f t="shared" si="37"/>
        <v>#VALUE!</v>
      </c>
      <c r="AW210" t="e">
        <f t="shared" si="37"/>
        <v>#VALUE!</v>
      </c>
      <c r="AX210" t="e">
        <f t="shared" si="37"/>
        <v>#VALUE!</v>
      </c>
    </row>
    <row r="211" spans="27:50" x14ac:dyDescent="0.25">
      <c r="AA211" t="e">
        <f t="shared" ref="AA211:AX221" si="38">+AA157*AA184</f>
        <v>#VALUE!</v>
      </c>
      <c r="AB211" t="e">
        <f t="shared" si="38"/>
        <v>#VALUE!</v>
      </c>
      <c r="AC211" t="e">
        <f t="shared" si="38"/>
        <v>#VALUE!</v>
      </c>
      <c r="AD211" t="e">
        <f t="shared" si="38"/>
        <v>#VALUE!</v>
      </c>
      <c r="AE211">
        <f t="shared" si="38"/>
        <v>65</v>
      </c>
      <c r="AF211" t="e">
        <f t="shared" si="38"/>
        <v>#VALUE!</v>
      </c>
      <c r="AG211" t="e">
        <f t="shared" si="38"/>
        <v>#VALUE!</v>
      </c>
      <c r="AH211" t="e">
        <f t="shared" si="38"/>
        <v>#VALUE!</v>
      </c>
      <c r="AI211" t="e">
        <f t="shared" si="38"/>
        <v>#VALUE!</v>
      </c>
      <c r="AJ211" t="e">
        <f t="shared" si="38"/>
        <v>#VALUE!</v>
      </c>
      <c r="AK211" t="e">
        <f t="shared" si="38"/>
        <v>#VALUE!</v>
      </c>
      <c r="AL211" t="e">
        <f t="shared" si="38"/>
        <v>#VALUE!</v>
      </c>
      <c r="AM211" t="e">
        <f t="shared" si="38"/>
        <v>#VALUE!</v>
      </c>
      <c r="AN211" t="e">
        <f t="shared" si="38"/>
        <v>#VALUE!</v>
      </c>
      <c r="AO211" t="e">
        <f t="shared" si="38"/>
        <v>#VALUE!</v>
      </c>
      <c r="AP211" t="e">
        <f t="shared" si="38"/>
        <v>#VALUE!</v>
      </c>
      <c r="AQ211">
        <f t="shared" si="38"/>
        <v>65</v>
      </c>
      <c r="AR211" t="e">
        <f t="shared" si="38"/>
        <v>#VALUE!</v>
      </c>
      <c r="AS211" t="e">
        <f t="shared" si="38"/>
        <v>#VALUE!</v>
      </c>
      <c r="AT211" t="e">
        <f t="shared" si="38"/>
        <v>#VALUE!</v>
      </c>
      <c r="AU211" t="e">
        <f t="shared" si="38"/>
        <v>#VALUE!</v>
      </c>
      <c r="AV211" t="e">
        <f t="shared" si="38"/>
        <v>#VALUE!</v>
      </c>
      <c r="AW211" t="e">
        <f t="shared" si="38"/>
        <v>#VALUE!</v>
      </c>
      <c r="AX211" t="e">
        <f t="shared" si="38"/>
        <v>#VALUE!</v>
      </c>
    </row>
    <row r="212" spans="27:50" x14ac:dyDescent="0.25">
      <c r="AA212" t="e">
        <f t="shared" si="38"/>
        <v>#VALUE!</v>
      </c>
      <c r="AB212">
        <f t="shared" si="38"/>
        <v>196</v>
      </c>
      <c r="AC212">
        <f t="shared" si="38"/>
        <v>196</v>
      </c>
      <c r="AD212">
        <f t="shared" si="38"/>
        <v>196</v>
      </c>
      <c r="AE212">
        <f t="shared" si="38"/>
        <v>196</v>
      </c>
      <c r="AF212" t="e">
        <f t="shared" si="38"/>
        <v>#VALUE!</v>
      </c>
      <c r="AG212" t="e">
        <f t="shared" si="38"/>
        <v>#VALUE!</v>
      </c>
      <c r="AH212" t="e">
        <f t="shared" si="38"/>
        <v>#VALUE!</v>
      </c>
      <c r="AI212" t="e">
        <f t="shared" si="38"/>
        <v>#VALUE!</v>
      </c>
      <c r="AJ212" t="e">
        <f t="shared" si="38"/>
        <v>#VALUE!</v>
      </c>
      <c r="AK212" t="e">
        <f t="shared" si="38"/>
        <v>#VALUE!</v>
      </c>
      <c r="AL212" t="e">
        <f t="shared" si="38"/>
        <v>#VALUE!</v>
      </c>
      <c r="AM212" t="e">
        <f t="shared" si="38"/>
        <v>#VALUE!</v>
      </c>
      <c r="AN212">
        <f t="shared" si="38"/>
        <v>0</v>
      </c>
      <c r="AO212">
        <f t="shared" si="38"/>
        <v>0</v>
      </c>
      <c r="AP212">
        <f t="shared" si="38"/>
        <v>0</v>
      </c>
      <c r="AQ212">
        <f t="shared" si="38"/>
        <v>0</v>
      </c>
      <c r="AR212" t="e">
        <f t="shared" si="38"/>
        <v>#VALUE!</v>
      </c>
      <c r="AS212" t="e">
        <f t="shared" si="38"/>
        <v>#VALUE!</v>
      </c>
      <c r="AT212" t="e">
        <f t="shared" si="38"/>
        <v>#VALUE!</v>
      </c>
      <c r="AU212" t="e">
        <f t="shared" si="38"/>
        <v>#VALUE!</v>
      </c>
      <c r="AV212" t="e">
        <f t="shared" si="38"/>
        <v>#VALUE!</v>
      </c>
      <c r="AW212" t="e">
        <f t="shared" si="38"/>
        <v>#VALUE!</v>
      </c>
      <c r="AX212" t="e">
        <f t="shared" si="38"/>
        <v>#VALUE!</v>
      </c>
    </row>
    <row r="213" spans="27:50" x14ac:dyDescent="0.25">
      <c r="AA213" t="e">
        <f t="shared" si="38"/>
        <v>#VALUE!</v>
      </c>
      <c r="AB213" t="e">
        <f t="shared" si="38"/>
        <v>#VALUE!</v>
      </c>
      <c r="AC213" t="e">
        <f t="shared" si="38"/>
        <v>#VALUE!</v>
      </c>
      <c r="AD213" t="e">
        <f t="shared" si="38"/>
        <v>#VALUE!</v>
      </c>
      <c r="AE213" t="e">
        <f t="shared" si="38"/>
        <v>#VALUE!</v>
      </c>
      <c r="AF213" t="e">
        <f t="shared" si="38"/>
        <v>#VALUE!</v>
      </c>
      <c r="AG213" t="e">
        <f t="shared" si="38"/>
        <v>#VALUE!</v>
      </c>
      <c r="AH213" t="e">
        <f t="shared" si="38"/>
        <v>#VALUE!</v>
      </c>
      <c r="AI213" t="e">
        <f t="shared" si="38"/>
        <v>#VALUE!</v>
      </c>
      <c r="AJ213" t="e">
        <f t="shared" si="38"/>
        <v>#VALUE!</v>
      </c>
      <c r="AK213" t="e">
        <f t="shared" si="38"/>
        <v>#VALUE!</v>
      </c>
      <c r="AL213" t="e">
        <f t="shared" si="38"/>
        <v>#VALUE!</v>
      </c>
      <c r="AM213" t="e">
        <f t="shared" si="38"/>
        <v>#VALUE!</v>
      </c>
      <c r="AN213" t="e">
        <f t="shared" si="38"/>
        <v>#VALUE!</v>
      </c>
      <c r="AO213" t="e">
        <f t="shared" si="38"/>
        <v>#VALUE!</v>
      </c>
      <c r="AP213" t="e">
        <f t="shared" si="38"/>
        <v>#VALUE!</v>
      </c>
      <c r="AQ213" t="e">
        <f t="shared" si="38"/>
        <v>#VALUE!</v>
      </c>
      <c r="AR213" t="e">
        <f t="shared" si="38"/>
        <v>#VALUE!</v>
      </c>
      <c r="AS213" t="e">
        <f t="shared" si="38"/>
        <v>#VALUE!</v>
      </c>
      <c r="AT213">
        <f t="shared" si="38"/>
        <v>0</v>
      </c>
      <c r="AU213">
        <f t="shared" si="38"/>
        <v>0</v>
      </c>
      <c r="AV213">
        <f t="shared" si="38"/>
        <v>0</v>
      </c>
      <c r="AW213">
        <f t="shared" si="38"/>
        <v>0</v>
      </c>
      <c r="AX213" t="e">
        <f t="shared" si="38"/>
        <v>#VALUE!</v>
      </c>
    </row>
    <row r="214" spans="27:50" x14ac:dyDescent="0.25">
      <c r="AA214">
        <f t="shared" si="38"/>
        <v>176</v>
      </c>
      <c r="AB214">
        <f t="shared" si="38"/>
        <v>176</v>
      </c>
      <c r="AC214">
        <f t="shared" si="38"/>
        <v>176</v>
      </c>
      <c r="AD214" t="e">
        <f t="shared" si="38"/>
        <v>#VALUE!</v>
      </c>
      <c r="AE214">
        <f t="shared" si="38"/>
        <v>176</v>
      </c>
      <c r="AF214" t="e">
        <f t="shared" si="38"/>
        <v>#VALUE!</v>
      </c>
      <c r="AG214">
        <f t="shared" si="38"/>
        <v>176</v>
      </c>
      <c r="AH214" t="e">
        <f t="shared" si="38"/>
        <v>#VALUE!</v>
      </c>
      <c r="AI214">
        <f t="shared" si="38"/>
        <v>176</v>
      </c>
      <c r="AJ214" t="e">
        <f t="shared" si="38"/>
        <v>#VALUE!</v>
      </c>
      <c r="AK214">
        <f t="shared" si="38"/>
        <v>176</v>
      </c>
      <c r="AL214">
        <f t="shared" si="38"/>
        <v>176</v>
      </c>
      <c r="AM214">
        <f t="shared" si="38"/>
        <v>176</v>
      </c>
      <c r="AN214">
        <f t="shared" si="38"/>
        <v>176</v>
      </c>
      <c r="AO214">
        <f t="shared" si="38"/>
        <v>176</v>
      </c>
      <c r="AP214" t="e">
        <f t="shared" si="38"/>
        <v>#VALUE!</v>
      </c>
      <c r="AQ214">
        <f t="shared" si="38"/>
        <v>176</v>
      </c>
      <c r="AR214" t="e">
        <f t="shared" si="38"/>
        <v>#VALUE!</v>
      </c>
      <c r="AS214">
        <f t="shared" si="38"/>
        <v>176</v>
      </c>
      <c r="AT214">
        <f t="shared" si="38"/>
        <v>0</v>
      </c>
      <c r="AU214">
        <f t="shared" si="38"/>
        <v>0</v>
      </c>
      <c r="AV214">
        <f t="shared" si="38"/>
        <v>0</v>
      </c>
      <c r="AW214">
        <f t="shared" si="38"/>
        <v>0</v>
      </c>
      <c r="AX214">
        <f t="shared" si="38"/>
        <v>0</v>
      </c>
    </row>
    <row r="215" spans="27:50" x14ac:dyDescent="0.25">
      <c r="AA215">
        <f t="shared" si="38"/>
        <v>340</v>
      </c>
      <c r="AB215">
        <f t="shared" si="38"/>
        <v>340</v>
      </c>
      <c r="AC215" t="e">
        <f t="shared" si="38"/>
        <v>#VALUE!</v>
      </c>
      <c r="AD215" t="e">
        <f t="shared" si="38"/>
        <v>#VALUE!</v>
      </c>
      <c r="AE215" t="e">
        <f t="shared" si="38"/>
        <v>#VALUE!</v>
      </c>
      <c r="AF215" t="e">
        <f t="shared" si="38"/>
        <v>#VALUE!</v>
      </c>
      <c r="AG215" t="e">
        <f t="shared" si="38"/>
        <v>#VALUE!</v>
      </c>
      <c r="AH215" t="e">
        <f t="shared" si="38"/>
        <v>#VALUE!</v>
      </c>
      <c r="AI215" t="e">
        <f t="shared" si="38"/>
        <v>#VALUE!</v>
      </c>
      <c r="AJ215" t="e">
        <f t="shared" si="38"/>
        <v>#VALUE!</v>
      </c>
      <c r="AK215">
        <f t="shared" si="38"/>
        <v>340</v>
      </c>
      <c r="AL215">
        <f t="shared" si="38"/>
        <v>340</v>
      </c>
      <c r="AM215">
        <f t="shared" si="38"/>
        <v>340</v>
      </c>
      <c r="AN215">
        <f t="shared" si="38"/>
        <v>0</v>
      </c>
      <c r="AO215" t="e">
        <f t="shared" si="38"/>
        <v>#VALUE!</v>
      </c>
      <c r="AP215" t="e">
        <f t="shared" si="38"/>
        <v>#VALUE!</v>
      </c>
      <c r="AQ215" t="e">
        <f t="shared" si="38"/>
        <v>#VALUE!</v>
      </c>
      <c r="AR215" t="e">
        <f t="shared" si="38"/>
        <v>#VALUE!</v>
      </c>
      <c r="AS215" t="e">
        <f t="shared" si="38"/>
        <v>#VALUE!</v>
      </c>
      <c r="AT215" t="e">
        <f t="shared" si="38"/>
        <v>#VALUE!</v>
      </c>
      <c r="AU215" t="e">
        <f t="shared" si="38"/>
        <v>#VALUE!</v>
      </c>
      <c r="AV215" t="e">
        <f t="shared" si="38"/>
        <v>#VALUE!</v>
      </c>
      <c r="AW215">
        <f t="shared" si="38"/>
        <v>0</v>
      </c>
      <c r="AX215">
        <f t="shared" si="38"/>
        <v>0</v>
      </c>
    </row>
    <row r="216" spans="27:50" x14ac:dyDescent="0.25">
      <c r="AA216" t="e">
        <f t="shared" si="38"/>
        <v>#VALUE!</v>
      </c>
      <c r="AB216" t="e">
        <f t="shared" si="38"/>
        <v>#VALUE!</v>
      </c>
      <c r="AC216" t="e">
        <f t="shared" si="38"/>
        <v>#VALUE!</v>
      </c>
      <c r="AD216" t="e">
        <f t="shared" si="38"/>
        <v>#VALUE!</v>
      </c>
      <c r="AE216" t="e">
        <f t="shared" si="38"/>
        <v>#VALUE!</v>
      </c>
      <c r="AF216" t="e">
        <f t="shared" si="38"/>
        <v>#VALUE!</v>
      </c>
      <c r="AG216" t="e">
        <f t="shared" si="38"/>
        <v>#VALUE!</v>
      </c>
      <c r="AH216" t="e">
        <f t="shared" si="38"/>
        <v>#VALUE!</v>
      </c>
      <c r="AI216" t="e">
        <f t="shared" si="38"/>
        <v>#VALUE!</v>
      </c>
      <c r="AJ216" t="e">
        <f t="shared" si="38"/>
        <v>#VALUE!</v>
      </c>
      <c r="AK216" t="e">
        <f t="shared" si="38"/>
        <v>#VALUE!</v>
      </c>
      <c r="AL216" t="e">
        <f t="shared" si="38"/>
        <v>#VALUE!</v>
      </c>
      <c r="AM216" t="e">
        <f t="shared" si="38"/>
        <v>#VALUE!</v>
      </c>
      <c r="AN216" t="e">
        <f t="shared" si="38"/>
        <v>#VALUE!</v>
      </c>
      <c r="AO216" t="e">
        <f t="shared" si="38"/>
        <v>#VALUE!</v>
      </c>
      <c r="AP216" t="e">
        <f t="shared" si="38"/>
        <v>#VALUE!</v>
      </c>
      <c r="AQ216" t="e">
        <f t="shared" si="38"/>
        <v>#VALUE!</v>
      </c>
      <c r="AR216" t="e">
        <f t="shared" si="38"/>
        <v>#VALUE!</v>
      </c>
      <c r="AS216" t="e">
        <f t="shared" si="38"/>
        <v>#VALUE!</v>
      </c>
      <c r="AT216" t="e">
        <f t="shared" si="38"/>
        <v>#VALUE!</v>
      </c>
      <c r="AU216" t="e">
        <f t="shared" si="38"/>
        <v>#VALUE!</v>
      </c>
      <c r="AV216" t="e">
        <f t="shared" si="38"/>
        <v>#VALUE!</v>
      </c>
      <c r="AW216" t="e">
        <f t="shared" si="38"/>
        <v>#VALUE!</v>
      </c>
      <c r="AX216" t="e">
        <f t="shared" si="38"/>
        <v>#VALUE!</v>
      </c>
    </row>
    <row r="217" spans="27:50" x14ac:dyDescent="0.25">
      <c r="AA217" t="e">
        <f t="shared" si="38"/>
        <v>#VALUE!</v>
      </c>
      <c r="AB217" t="e">
        <f t="shared" si="38"/>
        <v>#VALUE!</v>
      </c>
      <c r="AC217" t="e">
        <f t="shared" si="38"/>
        <v>#VALUE!</v>
      </c>
      <c r="AD217">
        <f t="shared" si="38"/>
        <v>95</v>
      </c>
      <c r="AE217" t="e">
        <f t="shared" si="38"/>
        <v>#VALUE!</v>
      </c>
      <c r="AF217">
        <f t="shared" si="38"/>
        <v>95</v>
      </c>
      <c r="AG217" t="e">
        <f t="shared" si="38"/>
        <v>#VALUE!</v>
      </c>
      <c r="AH217" t="e">
        <f t="shared" si="38"/>
        <v>#VALUE!</v>
      </c>
      <c r="AI217" t="e">
        <f t="shared" si="38"/>
        <v>#VALUE!</v>
      </c>
      <c r="AJ217">
        <f t="shared" si="38"/>
        <v>95</v>
      </c>
      <c r="AK217">
        <f t="shared" si="38"/>
        <v>95</v>
      </c>
      <c r="AL217" t="e">
        <f t="shared" si="38"/>
        <v>#VALUE!</v>
      </c>
      <c r="AM217" t="e">
        <f t="shared" si="38"/>
        <v>#VALUE!</v>
      </c>
      <c r="AN217" t="e">
        <f t="shared" si="38"/>
        <v>#VALUE!</v>
      </c>
      <c r="AO217" t="e">
        <f t="shared" si="38"/>
        <v>#VALUE!</v>
      </c>
      <c r="AP217">
        <f t="shared" si="38"/>
        <v>95</v>
      </c>
      <c r="AQ217" t="e">
        <f t="shared" si="38"/>
        <v>#VALUE!</v>
      </c>
      <c r="AR217">
        <f t="shared" si="38"/>
        <v>95</v>
      </c>
      <c r="AS217" t="e">
        <f t="shared" si="38"/>
        <v>#VALUE!</v>
      </c>
      <c r="AT217" t="e">
        <f t="shared" si="38"/>
        <v>#VALUE!</v>
      </c>
      <c r="AU217" t="e">
        <f t="shared" si="38"/>
        <v>#VALUE!</v>
      </c>
      <c r="AV217">
        <f t="shared" si="38"/>
        <v>0</v>
      </c>
      <c r="AW217">
        <f t="shared" si="38"/>
        <v>0</v>
      </c>
      <c r="AX217" t="e">
        <f t="shared" si="38"/>
        <v>#VALUE!</v>
      </c>
    </row>
    <row r="218" spans="27:50" x14ac:dyDescent="0.25">
      <c r="AA218">
        <f t="shared" si="38"/>
        <v>280</v>
      </c>
      <c r="AB218" t="e">
        <f t="shared" si="38"/>
        <v>#VALUE!</v>
      </c>
      <c r="AC218">
        <f t="shared" si="38"/>
        <v>280</v>
      </c>
      <c r="AD218">
        <f t="shared" si="38"/>
        <v>280</v>
      </c>
      <c r="AE218">
        <f t="shared" si="38"/>
        <v>280</v>
      </c>
      <c r="AF218" t="e">
        <f t="shared" si="38"/>
        <v>#VALUE!</v>
      </c>
      <c r="AG218" t="e">
        <f t="shared" si="38"/>
        <v>#VALUE!</v>
      </c>
      <c r="AH218" t="e">
        <f t="shared" si="38"/>
        <v>#VALUE!</v>
      </c>
      <c r="AI218" t="e">
        <f t="shared" si="38"/>
        <v>#VALUE!</v>
      </c>
      <c r="AJ218" t="e">
        <f t="shared" si="38"/>
        <v>#VALUE!</v>
      </c>
      <c r="AK218" t="e">
        <f t="shared" si="38"/>
        <v>#VALUE!</v>
      </c>
      <c r="AL218" t="e">
        <f t="shared" si="38"/>
        <v>#VALUE!</v>
      </c>
      <c r="AM218">
        <f t="shared" si="38"/>
        <v>280</v>
      </c>
      <c r="AN218" t="e">
        <f t="shared" si="38"/>
        <v>#VALUE!</v>
      </c>
      <c r="AO218">
        <f t="shared" si="38"/>
        <v>280</v>
      </c>
      <c r="AP218">
        <f t="shared" si="38"/>
        <v>280</v>
      </c>
      <c r="AQ218">
        <f t="shared" si="38"/>
        <v>280</v>
      </c>
      <c r="AR218" t="e">
        <f t="shared" si="38"/>
        <v>#VALUE!</v>
      </c>
      <c r="AS218" t="e">
        <f t="shared" si="38"/>
        <v>#VALUE!</v>
      </c>
      <c r="AT218" t="e">
        <f t="shared" si="38"/>
        <v>#VALUE!</v>
      </c>
      <c r="AU218" t="e">
        <f t="shared" si="38"/>
        <v>#VALUE!</v>
      </c>
      <c r="AV218" t="e">
        <f t="shared" si="38"/>
        <v>#VALUE!</v>
      </c>
      <c r="AW218" t="e">
        <f t="shared" si="38"/>
        <v>#VALUE!</v>
      </c>
      <c r="AX218" t="e">
        <f t="shared" si="38"/>
        <v>#VALUE!</v>
      </c>
    </row>
    <row r="219" spans="27:50" x14ac:dyDescent="0.25">
      <c r="AA219">
        <f t="shared" si="38"/>
        <v>336</v>
      </c>
      <c r="AB219">
        <f t="shared" si="38"/>
        <v>336</v>
      </c>
      <c r="AC219">
        <f t="shared" si="38"/>
        <v>336</v>
      </c>
      <c r="AD219">
        <f t="shared" si="38"/>
        <v>336</v>
      </c>
      <c r="AE219" t="e">
        <f t="shared" si="38"/>
        <v>#VALUE!</v>
      </c>
      <c r="AF219" t="e">
        <f t="shared" si="38"/>
        <v>#VALUE!</v>
      </c>
      <c r="AG219" t="e">
        <f t="shared" si="38"/>
        <v>#VALUE!</v>
      </c>
      <c r="AH219" t="e">
        <f t="shared" si="38"/>
        <v>#VALUE!</v>
      </c>
      <c r="AI219" t="e">
        <f t="shared" si="38"/>
        <v>#VALUE!</v>
      </c>
      <c r="AJ219" t="e">
        <f t="shared" si="38"/>
        <v>#VALUE!</v>
      </c>
      <c r="AK219" t="e">
        <f t="shared" si="38"/>
        <v>#VALUE!</v>
      </c>
      <c r="AL219" t="e">
        <f t="shared" si="38"/>
        <v>#VALUE!</v>
      </c>
      <c r="AM219">
        <f t="shared" si="38"/>
        <v>0</v>
      </c>
      <c r="AN219">
        <f t="shared" si="38"/>
        <v>0</v>
      </c>
      <c r="AO219">
        <f t="shared" si="38"/>
        <v>0</v>
      </c>
      <c r="AP219">
        <f t="shared" si="38"/>
        <v>0</v>
      </c>
      <c r="AQ219">
        <f t="shared" si="38"/>
        <v>0</v>
      </c>
      <c r="AR219">
        <f t="shared" si="38"/>
        <v>0</v>
      </c>
      <c r="AS219">
        <f t="shared" si="38"/>
        <v>0</v>
      </c>
      <c r="AT219">
        <f t="shared" si="38"/>
        <v>0</v>
      </c>
      <c r="AU219">
        <f t="shared" si="38"/>
        <v>0</v>
      </c>
      <c r="AV219">
        <f t="shared" si="38"/>
        <v>0</v>
      </c>
      <c r="AW219">
        <f t="shared" si="38"/>
        <v>0</v>
      </c>
      <c r="AX219" t="e">
        <f t="shared" si="38"/>
        <v>#VALUE!</v>
      </c>
    </row>
    <row r="220" spans="27:50" x14ac:dyDescent="0.25">
      <c r="AA220">
        <f t="shared" si="38"/>
        <v>0</v>
      </c>
      <c r="AB220">
        <f t="shared" si="38"/>
        <v>0</v>
      </c>
      <c r="AC220">
        <f t="shared" si="38"/>
        <v>0</v>
      </c>
      <c r="AD220">
        <f t="shared" si="38"/>
        <v>0</v>
      </c>
      <c r="AE220">
        <f t="shared" si="38"/>
        <v>0</v>
      </c>
      <c r="AF220">
        <f t="shared" si="38"/>
        <v>0</v>
      </c>
      <c r="AG220">
        <f t="shared" si="38"/>
        <v>0</v>
      </c>
      <c r="AH220">
        <f t="shared" si="38"/>
        <v>0</v>
      </c>
      <c r="AI220">
        <f t="shared" si="38"/>
        <v>0</v>
      </c>
      <c r="AJ220">
        <f t="shared" si="38"/>
        <v>0</v>
      </c>
      <c r="AK220">
        <f t="shared" si="38"/>
        <v>0</v>
      </c>
      <c r="AL220">
        <f t="shared" si="38"/>
        <v>0</v>
      </c>
      <c r="AM220">
        <f t="shared" si="38"/>
        <v>0</v>
      </c>
      <c r="AN220">
        <f t="shared" si="38"/>
        <v>0</v>
      </c>
      <c r="AO220">
        <f t="shared" si="38"/>
        <v>0</v>
      </c>
      <c r="AP220">
        <f t="shared" si="38"/>
        <v>0</v>
      </c>
      <c r="AQ220">
        <f t="shared" si="38"/>
        <v>0</v>
      </c>
      <c r="AR220">
        <f t="shared" si="38"/>
        <v>0</v>
      </c>
      <c r="AS220">
        <f t="shared" si="38"/>
        <v>0</v>
      </c>
      <c r="AT220">
        <f t="shared" si="38"/>
        <v>0</v>
      </c>
      <c r="AU220">
        <f t="shared" si="38"/>
        <v>0</v>
      </c>
      <c r="AV220">
        <f t="shared" si="38"/>
        <v>0</v>
      </c>
      <c r="AW220">
        <f t="shared" si="38"/>
        <v>0</v>
      </c>
      <c r="AX220">
        <f t="shared" si="38"/>
        <v>0</v>
      </c>
    </row>
    <row r="221" spans="27:50" x14ac:dyDescent="0.25">
      <c r="AA221">
        <f t="shared" si="38"/>
        <v>0</v>
      </c>
      <c r="AB221">
        <f t="shared" si="38"/>
        <v>0</v>
      </c>
      <c r="AC221">
        <f t="shared" si="38"/>
        <v>0</v>
      </c>
      <c r="AD221">
        <f t="shared" si="38"/>
        <v>0</v>
      </c>
      <c r="AE221">
        <f t="shared" si="38"/>
        <v>0</v>
      </c>
      <c r="AF221">
        <f t="shared" si="38"/>
        <v>0</v>
      </c>
      <c r="AG221">
        <f t="shared" si="38"/>
        <v>0</v>
      </c>
      <c r="AH221">
        <f t="shared" si="38"/>
        <v>0</v>
      </c>
      <c r="AI221">
        <f t="shared" si="38"/>
        <v>0</v>
      </c>
      <c r="AJ221">
        <f t="shared" si="38"/>
        <v>0</v>
      </c>
      <c r="AK221">
        <f t="shared" si="38"/>
        <v>0</v>
      </c>
      <c r="AL221">
        <f t="shared" si="38"/>
        <v>0</v>
      </c>
      <c r="AM221">
        <f t="shared" si="38"/>
        <v>0</v>
      </c>
      <c r="AN221">
        <f t="shared" si="38"/>
        <v>0</v>
      </c>
      <c r="AO221">
        <f t="shared" si="38"/>
        <v>0</v>
      </c>
      <c r="AP221">
        <f t="shared" ref="AP221:BM221" si="39">+AP167*AP194</f>
        <v>0</v>
      </c>
      <c r="AQ221">
        <f t="shared" si="39"/>
        <v>0</v>
      </c>
      <c r="AR221">
        <f t="shared" si="39"/>
        <v>0</v>
      </c>
      <c r="AS221">
        <f t="shared" si="39"/>
        <v>0</v>
      </c>
      <c r="AT221">
        <f t="shared" si="39"/>
        <v>0</v>
      </c>
      <c r="AU221">
        <f t="shared" si="39"/>
        <v>0</v>
      </c>
      <c r="AV221">
        <f t="shared" si="39"/>
        <v>0</v>
      </c>
      <c r="AW221">
        <f t="shared" si="39"/>
        <v>0</v>
      </c>
      <c r="AX221">
        <f t="shared" si="39"/>
        <v>0</v>
      </c>
    </row>
    <row r="222" spans="27:50" x14ac:dyDescent="0.25">
      <c r="AA222">
        <f t="shared" ref="AA222:AX223" si="40">+AA168*AA195</f>
        <v>0</v>
      </c>
      <c r="AB222">
        <f t="shared" si="40"/>
        <v>0</v>
      </c>
      <c r="AC222">
        <f t="shared" si="40"/>
        <v>0</v>
      </c>
      <c r="AD222">
        <f t="shared" si="40"/>
        <v>0</v>
      </c>
      <c r="AE222">
        <f t="shared" si="40"/>
        <v>0</v>
      </c>
      <c r="AF222">
        <f t="shared" si="40"/>
        <v>0</v>
      </c>
      <c r="AG222">
        <f t="shared" si="40"/>
        <v>0</v>
      </c>
      <c r="AH222">
        <f t="shared" si="40"/>
        <v>0</v>
      </c>
      <c r="AI222">
        <f t="shared" si="40"/>
        <v>0</v>
      </c>
      <c r="AJ222">
        <f t="shared" si="40"/>
        <v>0</v>
      </c>
      <c r="AK222">
        <f t="shared" si="40"/>
        <v>0</v>
      </c>
      <c r="AL222">
        <f t="shared" si="40"/>
        <v>0</v>
      </c>
      <c r="AM222">
        <f t="shared" si="40"/>
        <v>0</v>
      </c>
      <c r="AN222">
        <f t="shared" si="40"/>
        <v>0</v>
      </c>
      <c r="AO222">
        <f t="shared" si="40"/>
        <v>0</v>
      </c>
      <c r="AP222">
        <f t="shared" si="40"/>
        <v>0</v>
      </c>
      <c r="AQ222">
        <f t="shared" si="40"/>
        <v>0</v>
      </c>
      <c r="AR222">
        <f t="shared" si="40"/>
        <v>0</v>
      </c>
      <c r="AS222">
        <f t="shared" si="40"/>
        <v>0</v>
      </c>
      <c r="AT222">
        <f t="shared" si="40"/>
        <v>0</v>
      </c>
      <c r="AU222">
        <f t="shared" si="40"/>
        <v>0</v>
      </c>
      <c r="AV222">
        <f t="shared" si="40"/>
        <v>0</v>
      </c>
      <c r="AW222">
        <f t="shared" si="40"/>
        <v>0</v>
      </c>
      <c r="AX222">
        <f t="shared" si="40"/>
        <v>0</v>
      </c>
    </row>
    <row r="223" spans="27:50" x14ac:dyDescent="0.25">
      <c r="AA223">
        <f t="shared" si="40"/>
        <v>0</v>
      </c>
      <c r="AB223">
        <f t="shared" si="40"/>
        <v>0</v>
      </c>
      <c r="AC223">
        <f t="shared" si="40"/>
        <v>0</v>
      </c>
      <c r="AD223">
        <f t="shared" si="40"/>
        <v>0</v>
      </c>
      <c r="AE223">
        <f t="shared" si="40"/>
        <v>0</v>
      </c>
      <c r="AF223">
        <f t="shared" si="40"/>
        <v>0</v>
      </c>
      <c r="AG223">
        <f t="shared" si="40"/>
        <v>0</v>
      </c>
      <c r="AH223">
        <f t="shared" si="40"/>
        <v>0</v>
      </c>
      <c r="AI223">
        <f t="shared" si="40"/>
        <v>0</v>
      </c>
      <c r="AJ223">
        <f t="shared" si="40"/>
        <v>0</v>
      </c>
      <c r="AK223">
        <f t="shared" si="40"/>
        <v>0</v>
      </c>
      <c r="AL223">
        <f t="shared" si="40"/>
        <v>0</v>
      </c>
      <c r="AM223">
        <f t="shared" si="40"/>
        <v>0</v>
      </c>
      <c r="AN223">
        <f t="shared" si="40"/>
        <v>0</v>
      </c>
      <c r="AO223">
        <f t="shared" si="40"/>
        <v>0</v>
      </c>
      <c r="AP223">
        <f t="shared" si="40"/>
        <v>0</v>
      </c>
      <c r="AQ223">
        <f t="shared" si="40"/>
        <v>0</v>
      </c>
      <c r="AR223">
        <f t="shared" si="40"/>
        <v>0</v>
      </c>
      <c r="AS223">
        <f t="shared" si="40"/>
        <v>0</v>
      </c>
      <c r="AT223">
        <f t="shared" si="40"/>
        <v>0</v>
      </c>
      <c r="AU223">
        <f t="shared" si="40"/>
        <v>0</v>
      </c>
      <c r="AV223">
        <f t="shared" si="40"/>
        <v>0</v>
      </c>
      <c r="AW223">
        <f t="shared" si="40"/>
        <v>0</v>
      </c>
      <c r="AX223">
        <f t="shared" si="40"/>
        <v>0</v>
      </c>
    </row>
  </sheetData>
  <conditionalFormatting sqref="N117:O141 N14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5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145">
    <cfRule type="colorScale" priority="4">
      <colorScale>
        <cfvo type="min"/>
        <cfvo type="max"/>
        <color rgb="FFFCFCFF"/>
        <color rgb="FF63BE7B"/>
      </colorScale>
    </cfRule>
  </conditionalFormatting>
  <conditionalFormatting sqref="BB145">
    <cfRule type="colorScale" priority="3">
      <colorScale>
        <cfvo type="min"/>
        <cfvo type="max"/>
        <color rgb="FFFCFCFF"/>
        <color rgb="FF63BE7B"/>
      </colorScale>
    </cfRule>
  </conditionalFormatting>
  <conditionalFormatting sqref="AD172">
    <cfRule type="colorScale" priority="2">
      <colorScale>
        <cfvo type="min"/>
        <cfvo type="max"/>
        <color rgb="FFFCFCFF"/>
        <color rgb="FF63BE7B"/>
      </colorScale>
    </cfRule>
  </conditionalFormatting>
  <conditionalFormatting sqref="AP172">
    <cfRule type="colorScale" priority="1">
      <colorScale>
        <cfvo type="min"/>
        <cfvo type="max"/>
        <color rgb="FFFCFCFF"/>
        <color rgb="FF63BE7B"/>
      </colorScale>
    </cfRule>
  </conditionalFormatting>
  <conditionalFormatting sqref="O144:O17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17:AF137 AD145 U140:AF140">
    <cfRule type="colorScale" priority="80">
      <colorScale>
        <cfvo type="min"/>
        <cfvo type="max"/>
        <color rgb="FFFCFCFF"/>
        <color rgb="FF63BE7B"/>
      </colorScale>
    </cfRule>
  </conditionalFormatting>
  <conditionalFormatting sqref="AG117:AP137 AG140:AP140">
    <cfRule type="colorScale" priority="85">
      <colorScale>
        <cfvo type="min"/>
        <cfvo type="max"/>
        <color rgb="FFFCFCFF"/>
        <color rgb="FF63BE7B"/>
      </colorScale>
    </cfRule>
  </conditionalFormatting>
  <hyperlinks>
    <hyperlink ref="F19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Originales</vt:lpstr>
      <vt:lpstr>salida </vt:lpstr>
      <vt:lpstr>Originales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2018-07-25T20:51:00Z</dcterms:created>
  <dcterms:modified xsi:type="dcterms:W3CDTF">2018-09-15T01:32:51Z</dcterms:modified>
</cp:coreProperties>
</file>