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5/G1/"/>
    </mc:Choice>
  </mc:AlternateContent>
  <xr:revisionPtr revIDLastSave="750" documentId="8_{2EFDF332-31E9-4C74-A6B5-E695634C1C45}" xr6:coauthVersionLast="47" xr6:coauthVersionMax="47" xr10:uidLastSave="{1A9C2396-2B57-4045-BC8F-2134449CAE7D}"/>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E14" i="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<sst xmlns="http://schemas.openxmlformats.org/spreadsheetml/2006/main" count="138" uniqueCount="79">
  <si>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</si>
  <si>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</si>
  <si>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</si>
  <si>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</si>
  <si>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</si>
  <si>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</si>
  <si>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</si>
  <si>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</si>
  <si>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</si>
  <si>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</si>
  <si>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</si>
  <si>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</si>
  <si>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</si>
  <si>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</si>
  <si>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</si>
  <si>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</si>
  <si>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</si>
  <si>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</si>
  <si>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</si>
  <si>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</si>
  <si>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</si>
  <si>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</si>
  <si>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</si>
  <si>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</si>
  <si>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</si>
  <si>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</si>
  <si>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</si>
  <si>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</si>
  <si>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</si>
  <si>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</si>
  <si>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</si>
  <si>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</si>
  <si>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</si>
  <si>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</si>
  <si>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</si>
  <si>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</si>
  <si>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</si>
  <si>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</si>
  <si>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</si>
  <si>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</si>
  <si>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</si>
  <si>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</si>
  <si>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</si>
  <si>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</si>
  <si>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</si>
  <si>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</si>
  <si>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</si>
  <si>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</si>
  <si>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</si>
  <si>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</si>
  <si>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</si>
  <si>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</si>
  <si>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</si>
  <si>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</si>
  <si>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</si>
  <si>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</si>
  <si>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</si>
  <si>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</si>
  <si>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</si>
  <si>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</si>
  <si>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</si>
  <si>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</si>
  <si>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</si>
  <si>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</si>
  <si>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</si>
  <si>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</si>
  <si>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</si>
  <si>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</si>
  <si>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</si>
  <si>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</si>
  <si>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</si>
  <si>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</si>
  <si>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</si>
  <si>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</si>
  <si>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</si>
  <si>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</si>
  <si>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Ianfranco Vargas</t>
  </si>
  <si>
    <t>Esteban Nunez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</si>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</sst>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15" sqref="F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6.2</v>
      </c>
      <c r="D4" s="5">
        <f>$C$32</f>
        <v>7</v>
      </c>
      <c r="E4" s="6">
        <f>C4*C$2+D4*D$2</f>
        <v>6.4</v>
      </c>
      <c r="G4" s="1"/>
    </row>
    <row r="5" spans="1:11" ht="14.4" x14ac:dyDescent="0.3">
      <c r="A5" s="4">
        <v>2</v>
      </c>
      <c r="B5" s="28" t="s">
        <v>77</v>
      </c>
      <c r="C5" s="5">
        <f>EVALUACION1!$C$21</f>
        <v>6.2</v>
      </c>
      <c r="D5" s="5">
        <f>C44</f>
        <v>7</v>
      </c>
      <c r="E5" s="6">
        <f t="shared" ref="E5:E6" si="0">C5*C$2+D5*D$2</f>
        <v>6.4</v>
      </c>
      <c r="G5" s="1"/>
    </row>
    <row r="6" spans="1:11" ht="14.4" x14ac:dyDescent="0.3">
      <c r="A6" s="4">
        <v>3</v>
      </c>
      <c r="B6" s="28"/>
      <c r="C6" s="5">
        <f>EVALUACION1!$C$21</f>
        <v>6.2</v>
      </c>
      <c r="D6" s="5">
        <f>C55</f>
        <v>7</v>
      </c>
      <c r="E6" s="6">
        <f t="shared" si="0"/>
        <v>6.4</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t="str">
        <f>IF(D14="X",100*0.2,"")</f>
        <v/>
      </c>
      <c r="F14" s="17" t="s">
        <v>78</v>
      </c>
      <c r="G14" s="17">
        <f>IF(F14="X",60*0.2,"")</f>
        <v>12</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35">
      <c r="A21" s="54"/>
      <c r="B21" s="33" t="s">
        <v>13</v>
      </c>
      <c r="C21" s="21">
        <f>VLOOKUP(C20,ESCALA_IEP!A1:B152,2,FALSE)</f>
        <v>6.2</v>
      </c>
    </row>
    <row r="22" spans="1:11" ht="15.75" customHeight="1" x14ac:dyDescent="0.3"/>
    <row r="23" spans="1:11" ht="15.75" customHeight="1" x14ac:dyDescent="0.3"/>
    <row r="24" spans="1:11" ht="15.75" customHeight="1" x14ac:dyDescent="0.3">
      <c r="A24" s="66" t="s">
        <v>15</v>
      </c>
      <c r="B24" s="53" t="s">
        <v>16</v>
      </c>
      <c r="C24" s="55" t="str">
        <f>$B$4</f>
        <v>Ianfranco Vargas</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Esteban Nunez</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2024-11-30T01:53:23Z</dcterms:modified>
</cp:coreProperties>
</file>