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ianfr\Desktop\Capstone-005D-Grupo1\Fase 2\Evidencias Proyecto\Evidencias de documentación\"/>
    </mc:Choice>
  </mc:AlternateContent>
  <xr:revisionPtr revIDLastSave="0" documentId="13_ncr:1_{FC5F5093-5BCC-423E-A353-2BFBA820E6E4}" xr6:coauthVersionLast="47" xr6:coauthVersionMax="47" xr10:uidLastSave="{00000000-0000-0000-0000-000000000000}"/>
  <bookViews>
    <workbookView xWindow="28680" yWindow="-120" windowWidth="29040" windowHeight="15840" activeTab="6" xr2:uid="{00000000-000D-0000-FFFF-FFFF00000000}"/>
  </bookViews>
  <sheets>
    <sheet name="Fase 1" sheetId="1" r:id="rId1"/>
    <sheet name="Fase 2" sheetId="2" r:id="rId2"/>
    <sheet name="Fase 3" sheetId="3" r:id="rId3"/>
    <sheet name="Fase 4" sheetId="4" r:id="rId4"/>
    <sheet name="Fase 5" sheetId="5" r:id="rId5"/>
    <sheet name="Fase 6" sheetId="6" r:id="rId6"/>
    <sheet name="Hoja 8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6" l="1"/>
  <c r="H9" i="6" s="1"/>
  <c r="G8" i="6"/>
  <c r="H8" i="6" s="1"/>
  <c r="G7" i="6"/>
  <c r="H7" i="6" s="1"/>
  <c r="G6" i="6"/>
  <c r="H6" i="6" s="1"/>
  <c r="G5" i="6"/>
  <c r="H5" i="6" s="1"/>
  <c r="G9" i="5"/>
  <c r="H9" i="5" s="1"/>
  <c r="G8" i="5"/>
  <c r="H8" i="5" s="1"/>
  <c r="G7" i="5"/>
  <c r="H7" i="5" s="1"/>
  <c r="G6" i="5"/>
  <c r="H6" i="5" s="1"/>
  <c r="G5" i="5"/>
  <c r="H5" i="5" s="1"/>
  <c r="G9" i="4"/>
  <c r="H9" i="4" s="1"/>
  <c r="G8" i="4"/>
  <c r="H8" i="4" s="1"/>
  <c r="G7" i="4"/>
  <c r="H7" i="4" s="1"/>
  <c r="G6" i="4"/>
  <c r="H6" i="4" s="1"/>
  <c r="G5" i="4"/>
  <c r="H5" i="4" s="1"/>
  <c r="G14" i="3"/>
  <c r="H14" i="3" s="1"/>
  <c r="G13" i="3"/>
  <c r="H13" i="3" s="1"/>
  <c r="G12" i="3"/>
  <c r="H12" i="3" s="1"/>
  <c r="G11" i="3"/>
  <c r="H11" i="3" s="1"/>
  <c r="G10" i="3"/>
  <c r="H10" i="3" s="1"/>
  <c r="G9" i="3"/>
  <c r="H9" i="3" s="1"/>
  <c r="G8" i="3"/>
  <c r="H8" i="3" s="1"/>
  <c r="G7" i="3"/>
  <c r="H7" i="3" s="1"/>
  <c r="G6" i="3"/>
  <c r="H6" i="3" s="1"/>
  <c r="G5" i="3"/>
  <c r="H5" i="3" s="1"/>
  <c r="G14" i="2"/>
  <c r="H14" i="2" s="1"/>
  <c r="G13" i="2"/>
  <c r="H13" i="2" s="1"/>
  <c r="G12" i="2"/>
  <c r="H12" i="2" s="1"/>
  <c r="G11" i="2"/>
  <c r="H11" i="2" s="1"/>
  <c r="G10" i="2"/>
  <c r="H10" i="2" s="1"/>
  <c r="G9" i="2"/>
  <c r="H9" i="2" s="1"/>
  <c r="G8" i="2"/>
  <c r="H8" i="2" s="1"/>
  <c r="G7" i="2"/>
  <c r="H7" i="2" s="1"/>
  <c r="G6" i="2"/>
  <c r="H6" i="2" s="1"/>
  <c r="G5" i="2"/>
  <c r="H5" i="2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</calcChain>
</file>

<file path=xl/sharedStrings.xml><?xml version="1.0" encoding="utf-8"?>
<sst xmlns="http://schemas.openxmlformats.org/spreadsheetml/2006/main" count="234" uniqueCount="159">
  <si>
    <t>MATRIZ DE RIESGOS "Vitality Connect" - fase 1 planificación y análisis</t>
  </si>
  <si>
    <t>ID</t>
  </si>
  <si>
    <t>RIESGO</t>
  </si>
  <si>
    <t>DESCRIPCIÓN</t>
  </si>
  <si>
    <t>GRAVEDAD</t>
  </si>
  <si>
    <t>PROBABILIDAD</t>
  </si>
  <si>
    <t>TOTAL</t>
  </si>
  <si>
    <t>NIVEL DE RIESGO</t>
  </si>
  <si>
    <t>IMPACTO</t>
  </si>
  <si>
    <t>RESPONSABLE</t>
  </si>
  <si>
    <t>Requisitos mal definidos.</t>
  </si>
  <si>
    <t>El producto final puede NO causar la correspondiente satisfacción del usuario.</t>
  </si>
  <si>
    <t>Aumento en la tasa de abandono y disminución de la satisfacción del usuario.</t>
  </si>
  <si>
    <t>Responsabilidad compartida:
(ambos líder de proyecto).</t>
  </si>
  <si>
    <t>Falta de investigación de mercado.</t>
  </si>
  <si>
    <t>Ignorar las preferencias del público objetivo puede disminuir la aceptación de la app.</t>
  </si>
  <si>
    <t>Exclusión de usuarios con discapacidaes, reduciendo el potencial de usuarios y el impacto social.</t>
  </si>
  <si>
    <t>Subestimación de recursos.</t>
  </si>
  <si>
    <t>Nos puede llevar a retrasos y sobrecostos.</t>
  </si>
  <si>
    <t>Confusión y desconfianza en la marca, lo que puede llevar a la pérdida de usuarios.</t>
  </si>
  <si>
    <t>Cambios en el alcance del proyecto.</t>
  </si>
  <si>
    <t>Pueden surgir demandas adicionales que compliquen la planificación incial.</t>
  </si>
  <si>
    <t>Riesgo de lanza un producto que no satisface las necesidades del usuario, afectando la retención y reputación.</t>
  </si>
  <si>
    <t>Falta de alineación entre stakeholders.</t>
  </si>
  <si>
    <t>Diferentes expectativas en el equipo pueden causar conflictos y desvíos en el proyecto.</t>
  </si>
  <si>
    <t>Disminución de la curisiodad y del uso, impactando negativamente en la adopción inicial.</t>
  </si>
  <si>
    <t>Falta de tiempo para la planificación.</t>
  </si>
  <si>
    <t>Insuficiente tiempo para definir los requisitos puede llevar a un producto
deficiente.</t>
  </si>
  <si>
    <t>Riesgo de entrega tardía y frustración del equipo.</t>
  </si>
  <si>
    <t>Dependencia de tecnología externa.</t>
  </si>
  <si>
    <t>Dependencia de APIs o servicios de terceros que pueden fallar o cambiar.</t>
  </si>
  <si>
    <t>Interrupciones en el servicio que afectam la 
funcionalidad de la app.</t>
  </si>
  <si>
    <t>Inadecuada comunicación del proyecto.</t>
  </si>
  <si>
    <t>Una mala comunicación del equipo puede llevar a malentendidos y 
errores en la ejecución.</t>
  </si>
  <si>
    <t>Dificultades en la colaboración y reducción de la 
eficiencia del equipo.</t>
  </si>
  <si>
    <t>Expectativas poco realistas de los usuarios.</t>
  </si>
  <si>
    <t>Las expectativas no alineadas pueden causar desilución y conflictos.</t>
  </si>
  <si>
    <t>Riesgo de desacuerdos que pueden ralentizar el 
avance del proyecto.</t>
  </si>
  <si>
    <t>Cambios en la normativa o regulaciones.</t>
  </si>
  <si>
    <t>Nuevas leyes o regulaciones pueden afectar la viabilidad del proyecto.</t>
  </si>
  <si>
    <t>Costos adicionales para ajustar la app a las nuevas
normativas.</t>
  </si>
  <si>
    <t>MATRIZ DE RIESGOS "Vitality Connect" - fase 2 diseños de app y sitio web</t>
  </si>
  <si>
    <t>Diseño poco intuitivo.</t>
  </si>
  <si>
    <t>Puede dificultar la navegación y frustrar a los usuario.</t>
  </si>
  <si>
    <t>La dificultad de la navegación puede llevar a la frustración del 
usuario, resultando en un aumento de la tasa de abandono y una
disminución de la satisfacción general.</t>
  </si>
  <si>
    <t>Problemas de accesibilidad.</t>
  </si>
  <si>
    <t>No considerar a todos los usuarios puede limitar el alcance de la app.</t>
  </si>
  <si>
    <t>No considerar a todos los usuarios limita el alcance de la app, 
reduciendo la base de usuarios potenciales y afectando la inclusividad.</t>
  </si>
  <si>
    <t>Incosistencias en la UX.</t>
  </si>
  <si>
    <t xml:space="preserve">Diferencias entre versiones para iOS y Android pueden causar confusión </t>
  </si>
  <si>
    <t>Las diferencias entre versiones iOS y Android generan confusión, lo que 
puede frustrar a los usuarios y dañar la confianza de la app.</t>
  </si>
  <si>
    <t>No validar prototipos con usuarios.</t>
  </si>
  <si>
    <t>Falta de pruebas con el público objetivo puede resultar en errores de diseño.</t>
  </si>
  <si>
    <t>La falta de pruebas con el público objetivo puede resultar en errores de 
diseño significativos, lo que se traduce en una experiencia de usuario 
negativa y la pérdida de usuarios.</t>
  </si>
  <si>
    <t>Estética poco o no atractiva.</t>
  </si>
  <si>
    <t>Un diseño poco atractivo puede afectar la primera impresión y el interés del usuario.</t>
  </si>
  <si>
    <t>Un diseño poco atractivo afecta la primera impresión y el interés del usuario,
disminuyendo la probabilidad de que los usuarios interactúen con la app a 
largo plazo.</t>
  </si>
  <si>
    <t>Cambios frecuentes en el diseño.</t>
  </si>
  <si>
    <t>Alteraciones constantes en el diseño pueden causar frustración.</t>
  </si>
  <si>
    <t xml:space="preserve">Cambios constantes pueden frustrar a los usuarios y dificultar la 
familiarización con la app.
</t>
  </si>
  <si>
    <t>Falta de feedback del usuario.</t>
  </si>
  <si>
    <t>No tener opiniones de los usuarios puede resultar en decisiones de diseño
erróneas.</t>
  </si>
  <si>
    <t>Decisiones de diseño erróneas pueden llevar a la pérdida de usuarios e
insatisfacción.</t>
  </si>
  <si>
    <t>Plazos de entrega poco realistas.</t>
  </si>
  <si>
    <t>Establecer plazos demasiados ajustados puede afectar la calidad del diseño.</t>
  </si>
  <si>
    <t>La presición por cumplir plazos puede resultar en un diseño de baja calidad,
perjudicando la experiencia de usuario.</t>
  </si>
  <si>
    <t>Falta de documentación de diseño.</t>
  </si>
  <si>
    <t>No documentar el proceso de diseño puede complicar futuras iteraciones.</t>
  </si>
  <si>
    <t>La falta de comunicación puede causar confusión en el equipo y afectar 
futuras actualizaciones.</t>
  </si>
  <si>
    <t>Falta de integración con 
funcionalidades.</t>
  </si>
  <si>
    <t>No considerar la integración de funciones puede resultar en una experiencia
fragmentada.</t>
  </si>
  <si>
    <t>La falta de integración puede frustrar a los usuarios disminuyendo la
efectividad de la app.</t>
  </si>
  <si>
    <t xml:space="preserve"> </t>
  </si>
  <si>
    <t>MATRIZ DE RIESGOS "Vitality Connect" - fase 3 desarrollo</t>
  </si>
  <si>
    <t>Falta de pruebas continuas.</t>
  </si>
  <si>
    <t>Puede llevar a que se introduzcan errores que afecten la funcionalidad.</t>
  </si>
  <si>
    <t>La introducción de errores sin detectar puede comprometer la
funcionalidad de la app, resultando en una mala experiencia
del usuario y potenciales pérdidas económicas.</t>
  </si>
  <si>
    <t>Problemas de integración de sistemas.</t>
  </si>
  <si>
    <t>Dificultades al conectar Backend y otros servicios pueden causar fallos.</t>
  </si>
  <si>
    <t>Dificultades al conectar el Backend y otros servicios pueden 
provocar fallos en el funcionamiento de la app, afectando la
confianza del usuario y la continuidad del servicio.</t>
  </si>
  <si>
    <t>No seguir buenas prácticas de programación.</t>
  </si>
  <si>
    <t>Puede resultar en un código difícil de manteer y escalar.</t>
  </si>
  <si>
    <t>Un código difícil de mantener y escalar puede incrementar los
costos de desarrollo a largo plazo y retrasar la implementación
de nuevas funcionalidades.</t>
  </si>
  <si>
    <t>Falta de documentación.</t>
  </si>
  <si>
    <t>Dificulta la colaboración y el mantenimiento a largo plazo.</t>
  </si>
  <si>
    <t>La dificultad para colaborar y mantener la app a largo plazo
puede llevar a errores en el desarrollo y a una pérdida de
conocimiento crítico dentro del equipo.</t>
  </si>
  <si>
    <t>Dependencias de terceros.</t>
  </si>
  <si>
    <t>Fallos en APIs o bibliotecas externas pueden interrumpir el funcionamiento de la App.</t>
  </si>
  <si>
    <t>Los fallos en APIs o bibliotecas externas pueden interrumpir el
funcionamiento de la app, afectando negativamente la 
experiencia del usuario y la reputación de la marca.</t>
  </si>
  <si>
    <t>Retrasos en el desarrollo.</t>
  </si>
  <si>
    <t>Retrasos en el cronograma pueden afectar la entrega
del producto final.</t>
  </si>
  <si>
    <t>Retrasos pueden impactar la percepción del usuario sobre la 
confiabilidad y seriedad del proyecto.</t>
  </si>
  <si>
    <t>Falta de habilidades en el equipo.</t>
  </si>
  <si>
    <t>Carencia de conocimientos técnicos puede dificultar el
desarrollo.</t>
  </si>
  <si>
    <t>La falta de habilidades puede llevar a un desarrollo deficiente,
afectando la calidad del producto final.</t>
  </si>
  <si>
    <t>Problemas de rendimiento</t>
  </si>
  <si>
    <t>La app puede experimentar lentitud o caídas si no se
optimiza adecuadamente.</t>
  </si>
  <si>
    <t>Un rendimiento deficiente puede frustrar a los usuarios, 
provocando una alta tasa de abandono.</t>
  </si>
  <si>
    <t>Cambios frecuentes en los requisitos del 
proyecto.</t>
  </si>
  <si>
    <t>Cambios continuos en los requisitos pueden afectar 
el enfoque del desarrollo.</t>
  </si>
  <si>
    <t>Cambios en los requisitos pueden causar confusión y retrasos
en el proceso de desarrollo.</t>
  </si>
  <si>
    <t>Falta de control de versiones.</t>
  </si>
  <si>
    <t>No gestionar adecuadamente las versiones del código 
puede causar conflictos.</t>
  </si>
  <si>
    <t>La falta de control puede resultar en pérdida de trabajo, 
dificultades en la colaboración y errores en la implementación.</t>
  </si>
  <si>
    <t>MATRIZ DE RIESGOS "Vitality Connect" - fase 4 implementación y despliegue</t>
  </si>
  <si>
    <t>Errores en la configuración del entorno.</t>
  </si>
  <si>
    <t>Problemas en la configuración pueden llevar a fallos durante el lanzamiento.</t>
  </si>
  <si>
    <t>Riesgo de caídas del servidor.</t>
  </si>
  <si>
    <t>Alta demanda durante el lanzamiento puede afectar la disponibilidad.</t>
  </si>
  <si>
    <t>Falta de un plan de contigencia.</t>
  </si>
  <si>
    <t>Sin un plan, las soluciones a problemas pueden ser lentas e ineficaces.</t>
  </si>
  <si>
    <t>Compatibilidad insuficiente.</t>
  </si>
  <si>
    <t>La app puede no funcionar en todos los dispositivos o sistemas operativos.</t>
  </si>
  <si>
    <t>Problemas de seguridad en el lanzamiento.</t>
  </si>
  <si>
    <t>Vulnerabilidades no identificadas pueden poner en riesgo la información del usuario.</t>
  </si>
  <si>
    <t>MATRIZ DE RIESGOS "Vitality Connect" - fase 5 post-despliegue y mantenimiento</t>
  </si>
  <si>
    <t>Falta de soporte al usuario.</t>
  </si>
  <si>
    <t>Un mal servicio post-lanzamiento puede llevar a una mala reputación y pérdida de usuarios.</t>
  </si>
  <si>
    <t>Dificultad para implementar actualizaicones.</t>
  </si>
  <si>
    <t>Sin un proceso adecuado, las actualizaciones pueden generar más errores.</t>
  </si>
  <si>
    <t>No realizar un seguimiento del feedback.</t>
  </si>
  <si>
    <t>Ignorar las opiniones de los usuarios puede impedir mejoras necesarias.</t>
  </si>
  <si>
    <t>Desinterés de la comunidad.</t>
  </si>
  <si>
    <t>Si no se fomentan interacciones, la base de usuarios puede decrecer.</t>
  </si>
  <si>
    <t>Riesgos de obsolescencia.</t>
  </si>
  <si>
    <t>No adaptar la app a nuevas tendencias o tecnologías puede hacerla menos relevante con el tiempo.</t>
  </si>
  <si>
    <t>MATRIZ DE RIESGOS "Vitality Connect" - fase 6 evaluación y ciere de proyecto</t>
  </si>
  <si>
    <t>Falta de métricas claras.</t>
  </si>
  <si>
    <t>Sin KPIs bien definidos, es complejo medir el éxito y el impacto del proyecto.</t>
  </si>
  <si>
    <t>Desconexión con el feedback del usuario.</t>
  </si>
  <si>
    <t xml:space="preserve">No recopilar y analizar la opinión de los usuarios puede llevar a pasar por alto oportunidades de mejora.
</t>
  </si>
  <si>
    <t>No documentar lecciones aprendidas.</t>
  </si>
  <si>
    <t>Ignorar las experiencias del proyecto puede resultar en la repetición de errores en futuros
desarrollos.</t>
  </si>
  <si>
    <t>Evaluación inadecuada de resultados.</t>
  </si>
  <si>
    <t>Si se hace una evaluación superficial, puede no reflejar la verdadera efectividad de la app.</t>
  </si>
  <si>
    <t>Falta de seguimiento post-cierre.</t>
  </si>
  <si>
    <t>No establecer un plan de seguimiento puede hacer que las mejoras necesarias queden sin
atender, afectando la longevidad del proyecto.</t>
  </si>
  <si>
    <t>Gravedad</t>
  </si>
  <si>
    <t>Color</t>
  </si>
  <si>
    <t>Nivel de Riesgo</t>
  </si>
  <si>
    <t>-</t>
  </si>
  <si>
    <t>Insignificante
1</t>
  </si>
  <si>
    <t>Menor
2</t>
  </si>
  <si>
    <t>Significativo
3</t>
  </si>
  <si>
    <t>Mayor
4</t>
  </si>
  <si>
    <t>Severo
5</t>
  </si>
  <si>
    <t>1 a 4</t>
  </si>
  <si>
    <t>Riesgo Aceptable</t>
  </si>
  <si>
    <t>Muy probable
5</t>
  </si>
  <si>
    <t>5 a 9</t>
  </si>
  <si>
    <t>Riesgo Tolerable</t>
  </si>
  <si>
    <t>Probable
4</t>
  </si>
  <si>
    <t>10 a 16</t>
  </si>
  <si>
    <t>Riesgo Alto</t>
  </si>
  <si>
    <t>Posible
3</t>
  </si>
  <si>
    <t>20 a 25</t>
  </si>
  <si>
    <t>Riesgo Extremo</t>
  </si>
  <si>
    <t>Poco probable
2</t>
  </si>
  <si>
    <t>Muy improbable
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</si>
</sst>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6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93C47D"/>
        <bgColor rgb="FF93C47D"/>
      </patternFill>
    </fill>
    <fill>
      <patternFill patternType="solid">
        <fgColor rgb="FFFFE599"/>
        <bgColor rgb="FFFFE599"/>
      </patternFill>
    </fill>
    <fill>
      <patternFill patternType="solid">
        <fgColor rgb="FFB4A7D6"/>
        <bgColor rgb="FFB4A7D6"/>
      </patternFill>
    </fill>
    <fill>
      <patternFill patternType="solid">
        <fgColor rgb="FFEA9999"/>
        <bgColor rgb="FFEA9999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3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top"/>
    </xf>
    <xf numFmtId="0" fontId="3" fillId="4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4" borderId="5" xfId="0" applyFont="1" applyFill="1" applyBorder="1"/>
    <xf numFmtId="0" fontId="5" fillId="4" borderId="0" xfId="0" applyFont="1" applyFill="1" applyAlignment="1">
      <alignment horizontal="center" vertical="center" textRotation="90"/>
    </xf>
    <xf numFmtId="0" fontId="3" fillId="0" borderId="4" xfId="0" applyFont="1" applyBorder="1" applyAlignment="1"/>
    <xf numFmtId="0" fontId="3" fillId="0" borderId="0" xfId="0" applyFont="1" applyAlignment="1"/>
    <xf numFmtId="0" fontId="3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wrapText="1"/>
    </xf>
    <xf numFmtId="0" fontId="3" fillId="0" borderId="4" xfId="0" applyFont="1" applyBorder="1"/>
    <xf numFmtId="0" fontId="3" fillId="5" borderId="0" xfId="0" applyFont="1" applyFill="1"/>
    <xf numFmtId="0" fontId="3" fillId="4" borderId="12" xfId="0" applyFont="1" applyFill="1" applyBorder="1"/>
    <xf numFmtId="0" fontId="3" fillId="4" borderId="13" xfId="0" applyFont="1" applyFill="1" applyBorder="1"/>
    <xf numFmtId="0" fontId="3" fillId="4" borderId="15" xfId="0" applyFont="1" applyFill="1" applyBorder="1"/>
    <xf numFmtId="0" fontId="7" fillId="6" borderId="4" xfId="0" applyFont="1" applyFill="1" applyBorder="1" applyAlignment="1">
      <alignment horizontal="center" vertical="center"/>
    </xf>
    <xf numFmtId="0" fontId="3" fillId="4" borderId="16" xfId="0" applyFont="1" applyFill="1" applyBorder="1"/>
    <xf numFmtId="0" fontId="1" fillId="7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 wrapText="1"/>
    </xf>
    <xf numFmtId="0" fontId="6" fillId="9" borderId="4" xfId="0" applyFont="1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7" fillId="11" borderId="4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 wrapText="1"/>
    </xf>
    <xf numFmtId="0" fontId="8" fillId="11" borderId="4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 wrapText="1"/>
    </xf>
    <xf numFmtId="0" fontId="3" fillId="4" borderId="18" xfId="0" applyFont="1" applyFill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4" borderId="6" xfId="0" applyFont="1" applyFill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6" fillId="6" borderId="14" xfId="0" applyFont="1" applyFill="1" applyBorder="1" applyAlignment="1">
      <alignment horizontal="center" vertical="center" textRotation="90"/>
    </xf>
    <xf numFmtId="0" fontId="2" fillId="0" borderId="17" xfId="0" applyFont="1" applyBorder="1"/>
    <xf numFmtId="0" fontId="2" fillId="0" borderId="19" xfId="0" applyFont="1" applyBorder="1"/>
    <xf numFmtId="0" fontId="5" fillId="6" borderId="2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 wrapText="1"/>
    </xf>
    <xf numFmtId="0" fontId="6" fillId="7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2124075</xdr:colOff>
      <xdr:row>15</xdr:row>
      <xdr:rowOff>47625</xdr:rowOff>
    </xdr:from>
    <xdr:ext cx="6305550" cy="2286000"/>
    <xdr:pic>
      <xdr:nvPicPr>
        <xdr:cNvPr id="2" name="image6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85725</xdr:colOff>
      <xdr:row>15</xdr:row>
      <xdr:rowOff>114300</xdr:rowOff>
    </xdr:from>
    <xdr:ext cx="1990725" cy="1752600"/>
    <xdr:pic>
      <xdr:nvPicPr>
        <xdr:cNvPr id="3" name="image4.png" title="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439400" y="4210050"/>
          <a:ext cx="1990725" cy="17526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2247900</xdr:colOff>
      <xdr:row>17</xdr:row>
      <xdr:rowOff>28575</xdr:rowOff>
    </xdr:from>
    <xdr:ext cx="6210300" cy="2238375"/>
    <xdr:pic>
      <xdr:nvPicPr>
        <xdr:cNvPr id="2" name="image5.jpg" title="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17</xdr:row>
      <xdr:rowOff>66675</xdr:rowOff>
    </xdr:from>
    <xdr:ext cx="1990725" cy="1752600"/>
    <xdr:pic>
      <xdr:nvPicPr>
        <xdr:cNvPr id="3" name="image3.png" title="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353675" y="3848100"/>
          <a:ext cx="1990725" cy="175260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628650</xdr:colOff>
      <xdr:row>16</xdr:row>
      <xdr:rowOff>171450</xdr:rowOff>
    </xdr:from>
    <xdr:ext cx="1990725" cy="1752600"/>
    <xdr:pic>
      <xdr:nvPicPr>
        <xdr:cNvPr id="2" name="image12.png" title="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020300" y="3371850"/>
          <a:ext cx="1990725" cy="175260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1714500</xdr:colOff>
      <xdr:row>16</xdr:row>
      <xdr:rowOff>190500</xdr:rowOff>
    </xdr:from>
    <xdr:ext cx="6029325" cy="2171700"/>
    <xdr:pic>
      <xdr:nvPicPr>
        <xdr:cNvPr id="3" name="image7.jpg" title="Imagen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228600</xdr:colOff>
      <xdr:row>16</xdr:row>
      <xdr:rowOff>161925</xdr:rowOff>
    </xdr:from>
    <xdr:ext cx="1990725" cy="1752600"/>
    <xdr:pic>
      <xdr:nvPicPr>
        <xdr:cNvPr id="2" name="image10.png" title="Image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001250" y="3362325"/>
          <a:ext cx="1990725" cy="175260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2562225</xdr:colOff>
      <xdr:row>16</xdr:row>
      <xdr:rowOff>190500</xdr:rowOff>
    </xdr:from>
    <xdr:ext cx="5553075" cy="2009775"/>
    <xdr:pic>
      <xdr:nvPicPr>
        <xdr:cNvPr id="3" name="image11.jpg" title="Imagen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542925</xdr:colOff>
      <xdr:row>9</xdr:row>
      <xdr:rowOff>161925</xdr:rowOff>
    </xdr:from>
    <xdr:ext cx="1990725" cy="1752600"/>
    <xdr:pic>
      <xdr:nvPicPr>
        <xdr:cNvPr id="2" name="image2.png" title="Imagen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858375" y="1962150"/>
          <a:ext cx="1990725" cy="175260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2552700</xdr:colOff>
      <xdr:row>9</xdr:row>
      <xdr:rowOff>152400</xdr:rowOff>
    </xdr:from>
    <xdr:ext cx="5429250" cy="1962150"/>
    <xdr:pic>
      <xdr:nvPicPr>
        <xdr:cNvPr id="3" name="image8.jpg" title="Imagen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190500</xdr:colOff>
      <xdr:row>11</xdr:row>
      <xdr:rowOff>38100</xdr:rowOff>
    </xdr:from>
    <xdr:ext cx="1990725" cy="175260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210800" y="3181350"/>
          <a:ext cx="1990725" cy="175260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2438400</xdr:colOff>
      <xdr:row>11</xdr:row>
      <xdr:rowOff>28575</xdr:rowOff>
    </xdr:from>
    <xdr:ext cx="5867400" cy="2114550"/>
    <xdr:pic>
      <xdr:nvPicPr>
        <xdr:cNvPr id="3" name="image9.jpg" title="Imagen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3:J28"/>
  <sheetViews>
    <sheetView workbookViewId="0"/>
  </sheetViews>
  <sheetFormatPr baseColWidth="10" defaultColWidth="12.5703125" defaultRowHeight="15.75" customHeight="1" x14ac:dyDescent="0.2"/>
  <cols>
    <col min="3" max="3" width="33.42578125" customWidth="1"/>
    <col min="4" max="4" width="55.5703125" customWidth="1"/>
    <col min="5" max="5" width="14.42578125" customWidth="1"/>
    <col min="6" max="6" width="14.140625" customWidth="1"/>
    <col min="8" max="8" width="15.5703125" customWidth="1"/>
    <col min="9" max="9" width="38.85546875" customWidth="1"/>
    <col min="10" max="10" width="24.42578125" customWidth="1"/>
  </cols>
  <sheetData>
    <row r="3" spans="2:10" ht="12.75" x14ac:dyDescent="0.2">
      <c r="B3" s="38" t="s">
        <v>0</v>
      </c>
      <c r="C3" s="39"/>
      <c r="D3" s="39"/>
      <c r="E3" s="39"/>
      <c r="F3" s="39"/>
      <c r="G3" s="39"/>
      <c r="H3" s="39"/>
      <c r="I3" s="39"/>
      <c r="J3" s="40"/>
    </row>
    <row r="4" spans="2:10" ht="12.75" x14ac:dyDescent="0.2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</row>
    <row r="5" spans="2:10" ht="25.5" x14ac:dyDescent="0.2">
      <c r="B5" s="2">
        <v>1</v>
      </c>
      <c r="C5" s="3" t="s">
        <v>10</v>
      </c>
      <c r="D5" s="4" t="s">
        <v>11</v>
      </c>
      <c r="E5" s="5">
        <v>3</v>
      </c>
      <c r="F5" s="5">
        <v>2</v>
      </c>
      <c r="G5" s="6">
        <f t="shared" ref="G5:G14" si="0">E5*F5</f>
        <v>6</v>
      </c>
      <c r="H5" s="7" t="str">
        <f t="shared" ref="H5:H14" si="1">IF(G5&lt;=4, "Riesgo Aceptable", IF(G5&lt;=9, "Riesgo Tolerable", IF(G5&lt;=16, "Riesgo Alto", IF(G5&lt;=25, "Riesgo Extremo", "Fuera de rango"))))</f>
        <v>Riesgo Tolerable</v>
      </c>
      <c r="I5" s="4" t="s">
        <v>12</v>
      </c>
      <c r="J5" s="5" t="s">
        <v>13</v>
      </c>
    </row>
    <row r="6" spans="2:10" ht="38.25" x14ac:dyDescent="0.2">
      <c r="B6" s="2">
        <v>2</v>
      </c>
      <c r="C6" s="3" t="s">
        <v>14</v>
      </c>
      <c r="D6" s="4" t="s">
        <v>15</v>
      </c>
      <c r="E6" s="5">
        <v>3</v>
      </c>
      <c r="F6" s="5">
        <v>1</v>
      </c>
      <c r="G6" s="6">
        <f t="shared" si="0"/>
        <v>3</v>
      </c>
      <c r="H6" s="7" t="str">
        <f t="shared" si="1"/>
        <v>Riesgo Aceptable</v>
      </c>
      <c r="I6" s="4" t="s">
        <v>16</v>
      </c>
      <c r="J6" s="5" t="s">
        <v>13</v>
      </c>
    </row>
    <row r="7" spans="2:10" ht="25.5" x14ac:dyDescent="0.2">
      <c r="B7" s="2">
        <v>3</v>
      </c>
      <c r="C7" s="3" t="s">
        <v>17</v>
      </c>
      <c r="D7" s="4" t="s">
        <v>18</v>
      </c>
      <c r="E7" s="5">
        <v>3</v>
      </c>
      <c r="F7" s="5">
        <v>1</v>
      </c>
      <c r="G7" s="6">
        <f t="shared" si="0"/>
        <v>3</v>
      </c>
      <c r="H7" s="7" t="str">
        <f t="shared" si="1"/>
        <v>Riesgo Aceptable</v>
      </c>
      <c r="I7" s="4" t="s">
        <v>19</v>
      </c>
      <c r="J7" s="5" t="s">
        <v>13</v>
      </c>
    </row>
    <row r="8" spans="2:10" ht="38.25" x14ac:dyDescent="0.2">
      <c r="B8" s="2">
        <v>4</v>
      </c>
      <c r="C8" s="3" t="s">
        <v>20</v>
      </c>
      <c r="D8" s="4" t="s">
        <v>21</v>
      </c>
      <c r="E8" s="5">
        <v>3</v>
      </c>
      <c r="F8" s="5">
        <v>3</v>
      </c>
      <c r="G8" s="6">
        <f t="shared" si="0"/>
        <v>9</v>
      </c>
      <c r="H8" s="7" t="str">
        <f t="shared" si="1"/>
        <v>Riesgo Tolerable</v>
      </c>
      <c r="I8" s="4" t="s">
        <v>22</v>
      </c>
      <c r="J8" s="5" t="s">
        <v>13</v>
      </c>
    </row>
    <row r="9" spans="2:10" ht="38.25" x14ac:dyDescent="0.2">
      <c r="B9" s="2">
        <v>5</v>
      </c>
      <c r="C9" s="3" t="s">
        <v>23</v>
      </c>
      <c r="D9" s="4" t="s">
        <v>24</v>
      </c>
      <c r="E9" s="5">
        <v>2</v>
      </c>
      <c r="F9" s="5">
        <v>1</v>
      </c>
      <c r="G9" s="6">
        <f t="shared" si="0"/>
        <v>2</v>
      </c>
      <c r="H9" s="7" t="str">
        <f t="shared" si="1"/>
        <v>Riesgo Aceptable</v>
      </c>
      <c r="I9" s="4" t="s">
        <v>25</v>
      </c>
      <c r="J9" s="5" t="s">
        <v>13</v>
      </c>
    </row>
    <row r="10" spans="2:10" ht="36" customHeight="1" x14ac:dyDescent="0.2">
      <c r="B10" s="2">
        <v>6</v>
      </c>
      <c r="C10" s="3" t="s">
        <v>26</v>
      </c>
      <c r="D10" s="3" t="s">
        <v>27</v>
      </c>
      <c r="E10" s="5">
        <v>3</v>
      </c>
      <c r="F10" s="5">
        <v>2</v>
      </c>
      <c r="G10" s="6">
        <f t="shared" si="0"/>
        <v>6</v>
      </c>
      <c r="H10" s="7" t="str">
        <f t="shared" si="1"/>
        <v>Riesgo Tolerable</v>
      </c>
      <c r="I10" s="3" t="s">
        <v>28</v>
      </c>
      <c r="J10" s="5" t="s">
        <v>13</v>
      </c>
    </row>
    <row r="11" spans="2:10" ht="12.75" x14ac:dyDescent="0.2">
      <c r="B11" s="2">
        <v>7</v>
      </c>
      <c r="C11" s="3" t="s">
        <v>29</v>
      </c>
      <c r="D11" s="3" t="s">
        <v>30</v>
      </c>
      <c r="E11" s="5">
        <v>4</v>
      </c>
      <c r="F11" s="5">
        <v>2</v>
      </c>
      <c r="G11" s="6">
        <f t="shared" si="0"/>
        <v>8</v>
      </c>
      <c r="H11" s="7" t="str">
        <f t="shared" si="1"/>
        <v>Riesgo Tolerable</v>
      </c>
      <c r="I11" s="8" t="s">
        <v>31</v>
      </c>
      <c r="J11" s="5" t="s">
        <v>13</v>
      </c>
    </row>
    <row r="12" spans="2:10" ht="12.75" x14ac:dyDescent="0.2">
      <c r="B12" s="2">
        <v>8</v>
      </c>
      <c r="C12" s="3" t="s">
        <v>32</v>
      </c>
      <c r="D12" s="3" t="s">
        <v>33</v>
      </c>
      <c r="E12" s="9">
        <v>3</v>
      </c>
      <c r="F12" s="5">
        <v>1</v>
      </c>
      <c r="G12" s="6">
        <f t="shared" si="0"/>
        <v>3</v>
      </c>
      <c r="H12" s="7" t="str">
        <f t="shared" si="1"/>
        <v>Riesgo Aceptable</v>
      </c>
      <c r="I12" s="8" t="s">
        <v>34</v>
      </c>
      <c r="J12" s="5" t="s">
        <v>13</v>
      </c>
    </row>
    <row r="13" spans="2:10" ht="12.75" x14ac:dyDescent="0.2">
      <c r="B13" s="2">
        <v>9</v>
      </c>
      <c r="C13" s="3" t="s">
        <v>35</v>
      </c>
      <c r="D13" s="3" t="s">
        <v>36</v>
      </c>
      <c r="E13" s="5">
        <v>2</v>
      </c>
      <c r="F13" s="5">
        <v>2</v>
      </c>
      <c r="G13" s="6">
        <f t="shared" si="0"/>
        <v>4</v>
      </c>
      <c r="H13" s="7" t="str">
        <f t="shared" si="1"/>
        <v>Riesgo Aceptable</v>
      </c>
      <c r="I13" s="8" t="s">
        <v>37</v>
      </c>
      <c r="J13" s="5" t="s">
        <v>13</v>
      </c>
    </row>
    <row r="14" spans="2:10" ht="12.75" x14ac:dyDescent="0.2">
      <c r="B14" s="2">
        <v>10</v>
      </c>
      <c r="C14" s="3" t="s">
        <v>38</v>
      </c>
      <c r="D14" s="3" t="s">
        <v>39</v>
      </c>
      <c r="E14" s="5">
        <v>2</v>
      </c>
      <c r="F14" s="5">
        <v>2</v>
      </c>
      <c r="G14" s="6">
        <f t="shared" si="0"/>
        <v>4</v>
      </c>
      <c r="H14" s="7" t="str">
        <f t="shared" si="1"/>
        <v>Riesgo Aceptable</v>
      </c>
      <c r="I14" s="8" t="s">
        <v>40</v>
      </c>
      <c r="J14" s="5" t="s">
        <v>13</v>
      </c>
    </row>
    <row r="15" spans="2:10" ht="12.75" x14ac:dyDescent="0.2">
      <c r="B15" s="10"/>
    </row>
    <row r="16" spans="2:10" ht="12.75" x14ac:dyDescent="0.2">
      <c r="B16" s="10"/>
      <c r="F16" s="11"/>
    </row>
    <row r="17" spans="2:2" ht="12.75" x14ac:dyDescent="0.2">
      <c r="B17" s="10"/>
    </row>
    <row r="18" spans="2:2" ht="12.75" x14ac:dyDescent="0.2">
      <c r="B18" s="10"/>
    </row>
    <row r="19" spans="2:2" ht="12.75" x14ac:dyDescent="0.2">
      <c r="B19" s="10"/>
    </row>
    <row r="20" spans="2:2" ht="12.75" x14ac:dyDescent="0.2">
      <c r="B20" s="10"/>
    </row>
    <row r="21" spans="2:2" ht="12.75" x14ac:dyDescent="0.2">
      <c r="B21" s="10"/>
    </row>
    <row r="22" spans="2:2" ht="12.75" x14ac:dyDescent="0.2">
      <c r="B22" s="12"/>
    </row>
    <row r="23" spans="2:2" ht="12.75" x14ac:dyDescent="0.2">
      <c r="B23" s="12"/>
    </row>
    <row r="24" spans="2:2" ht="12.75" x14ac:dyDescent="0.2">
      <c r="B24" s="12"/>
    </row>
    <row r="25" spans="2:2" ht="12.75" x14ac:dyDescent="0.2">
      <c r="B25" s="12"/>
    </row>
    <row r="26" spans="2:2" ht="12.75" x14ac:dyDescent="0.2">
      <c r="B26" s="12"/>
    </row>
    <row r="27" spans="2:2" ht="12.75" x14ac:dyDescent="0.2">
      <c r="B27" s="12"/>
    </row>
    <row r="28" spans="2:2" ht="12.75" x14ac:dyDescent="0.2">
      <c r="B28" s="12"/>
    </row>
  </sheetData>
  <mergeCells count="1">
    <mergeCell ref="B3:J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3:J25"/>
  <sheetViews>
    <sheetView workbookViewId="0">
      <selection activeCell="I22" sqref="I22"/>
    </sheetView>
  </sheetViews>
  <sheetFormatPr baseColWidth="10" defaultColWidth="12.5703125" defaultRowHeight="15.75" customHeight="1" x14ac:dyDescent="0.2"/>
  <cols>
    <col min="3" max="3" width="30.140625" customWidth="1"/>
    <col min="4" max="4" width="58.140625" customWidth="1"/>
    <col min="5" max="5" width="13.85546875" customWidth="1"/>
    <col min="6" max="6" width="15.42578125" customWidth="1"/>
    <col min="8" max="8" width="15.5703125" customWidth="1"/>
    <col min="9" max="9" width="57.42578125" customWidth="1"/>
    <col min="10" max="10" width="24.42578125" customWidth="1"/>
  </cols>
  <sheetData>
    <row r="3" spans="2:10" ht="12.75" x14ac:dyDescent="0.2">
      <c r="B3" s="38" t="s">
        <v>41</v>
      </c>
      <c r="C3" s="39"/>
      <c r="D3" s="39"/>
      <c r="E3" s="39"/>
      <c r="F3" s="39"/>
      <c r="G3" s="39"/>
      <c r="H3" s="39"/>
      <c r="I3" s="39"/>
      <c r="J3" s="40"/>
    </row>
    <row r="4" spans="2:10" ht="12.75" x14ac:dyDescent="0.2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</row>
    <row r="5" spans="2:10" ht="12.75" x14ac:dyDescent="0.2">
      <c r="B5" s="2">
        <v>1</v>
      </c>
      <c r="C5" s="3" t="s">
        <v>42</v>
      </c>
      <c r="D5" s="4" t="s">
        <v>43</v>
      </c>
      <c r="E5" s="5">
        <v>4</v>
      </c>
      <c r="F5" s="5">
        <v>2</v>
      </c>
      <c r="G5" s="6">
        <f t="shared" ref="G5:G14" si="0">E5*F5</f>
        <v>8</v>
      </c>
      <c r="H5" s="7" t="str">
        <f t="shared" ref="H5:H14" si="1">IF(G5&lt;=4, "Riesgo Aceptable", IF(G5&lt;=9, "Riesgo Tolerable", IF(G5&lt;=16, "Riesgo Alto", IF(G5&lt;=25, "Riesgo Extremo", "Fuera de rango"))))</f>
        <v>Riesgo Tolerable</v>
      </c>
      <c r="I5" s="13" t="s">
        <v>44</v>
      </c>
      <c r="J5" s="5" t="s">
        <v>13</v>
      </c>
    </row>
    <row r="6" spans="2:10" ht="25.5" x14ac:dyDescent="0.2">
      <c r="B6" s="2">
        <v>2</v>
      </c>
      <c r="C6" s="3" t="s">
        <v>45</v>
      </c>
      <c r="D6" s="4" t="s">
        <v>46</v>
      </c>
      <c r="E6" s="5">
        <v>4</v>
      </c>
      <c r="F6" s="5">
        <v>1</v>
      </c>
      <c r="G6" s="6">
        <f t="shared" si="0"/>
        <v>4</v>
      </c>
      <c r="H6" s="7" t="str">
        <f t="shared" si="1"/>
        <v>Riesgo Aceptable</v>
      </c>
      <c r="I6" s="13" t="s">
        <v>47</v>
      </c>
      <c r="J6" s="5" t="s">
        <v>13</v>
      </c>
    </row>
    <row r="7" spans="2:10" ht="25.5" x14ac:dyDescent="0.2">
      <c r="B7" s="2">
        <v>3</v>
      </c>
      <c r="C7" s="3" t="s">
        <v>48</v>
      </c>
      <c r="D7" s="4" t="s">
        <v>49</v>
      </c>
      <c r="E7" s="5">
        <v>4</v>
      </c>
      <c r="F7" s="5">
        <v>2</v>
      </c>
      <c r="G7" s="6">
        <f t="shared" si="0"/>
        <v>8</v>
      </c>
      <c r="H7" s="7" t="str">
        <f t="shared" si="1"/>
        <v>Riesgo Tolerable</v>
      </c>
      <c r="I7" s="13" t="s">
        <v>50</v>
      </c>
      <c r="J7" s="5" t="s">
        <v>13</v>
      </c>
    </row>
    <row r="8" spans="2:10" ht="25.5" x14ac:dyDescent="0.2">
      <c r="B8" s="2">
        <v>4</v>
      </c>
      <c r="C8" s="3" t="s">
        <v>51</v>
      </c>
      <c r="D8" s="4" t="s">
        <v>52</v>
      </c>
      <c r="E8" s="5">
        <v>2</v>
      </c>
      <c r="F8" s="5">
        <v>1</v>
      </c>
      <c r="G8" s="6">
        <f t="shared" si="0"/>
        <v>2</v>
      </c>
      <c r="H8" s="7" t="str">
        <f t="shared" si="1"/>
        <v>Riesgo Aceptable</v>
      </c>
      <c r="I8" s="13" t="s">
        <v>53</v>
      </c>
      <c r="J8" s="5" t="s">
        <v>13</v>
      </c>
    </row>
    <row r="9" spans="2:10" ht="25.5" x14ac:dyDescent="0.2">
      <c r="B9" s="2">
        <v>5</v>
      </c>
      <c r="C9" s="3" t="s">
        <v>54</v>
      </c>
      <c r="D9" s="4" t="s">
        <v>55</v>
      </c>
      <c r="E9" s="5">
        <v>3</v>
      </c>
      <c r="F9" s="5">
        <v>2</v>
      </c>
      <c r="G9" s="6">
        <f t="shared" si="0"/>
        <v>6</v>
      </c>
      <c r="H9" s="7" t="str">
        <f t="shared" si="1"/>
        <v>Riesgo Tolerable</v>
      </c>
      <c r="I9" s="13" t="s">
        <v>56</v>
      </c>
      <c r="J9" s="5" t="s">
        <v>13</v>
      </c>
    </row>
    <row r="10" spans="2:10" ht="27.75" customHeight="1" x14ac:dyDescent="0.2">
      <c r="B10" s="2">
        <v>6</v>
      </c>
      <c r="C10" s="3" t="s">
        <v>57</v>
      </c>
      <c r="D10" s="3" t="s">
        <v>58</v>
      </c>
      <c r="E10" s="5">
        <v>4</v>
      </c>
      <c r="F10" s="5">
        <v>3</v>
      </c>
      <c r="G10" s="6">
        <f t="shared" si="0"/>
        <v>12</v>
      </c>
      <c r="H10" s="7" t="str">
        <f t="shared" si="1"/>
        <v>Riesgo Alto</v>
      </c>
      <c r="I10" s="3" t="s">
        <v>59</v>
      </c>
      <c r="J10" s="5" t="s">
        <v>13</v>
      </c>
    </row>
    <row r="11" spans="2:10" ht="12.75" x14ac:dyDescent="0.2">
      <c r="B11" s="2">
        <v>7</v>
      </c>
      <c r="C11" s="3" t="s">
        <v>60</v>
      </c>
      <c r="D11" s="3" t="s">
        <v>61</v>
      </c>
      <c r="E11" s="5">
        <v>4</v>
      </c>
      <c r="F11" s="5">
        <v>2</v>
      </c>
      <c r="G11" s="6">
        <f t="shared" si="0"/>
        <v>8</v>
      </c>
      <c r="H11" s="7" t="str">
        <f t="shared" si="1"/>
        <v>Riesgo Tolerable</v>
      </c>
      <c r="I11" s="3" t="s">
        <v>62</v>
      </c>
      <c r="J11" s="5" t="s">
        <v>13</v>
      </c>
    </row>
    <row r="12" spans="2:10" ht="12.75" x14ac:dyDescent="0.2">
      <c r="B12" s="2">
        <v>8</v>
      </c>
      <c r="C12" s="3" t="s">
        <v>63</v>
      </c>
      <c r="D12" s="3" t="s">
        <v>64</v>
      </c>
      <c r="E12" s="5">
        <v>5</v>
      </c>
      <c r="F12" s="5">
        <v>2</v>
      </c>
      <c r="G12" s="6">
        <f t="shared" si="0"/>
        <v>10</v>
      </c>
      <c r="H12" s="7" t="str">
        <f t="shared" si="1"/>
        <v>Riesgo Alto</v>
      </c>
      <c r="I12" s="3" t="s">
        <v>65</v>
      </c>
      <c r="J12" s="5" t="s">
        <v>13</v>
      </c>
    </row>
    <row r="13" spans="2:10" ht="12.75" x14ac:dyDescent="0.2">
      <c r="B13" s="2">
        <v>9</v>
      </c>
      <c r="C13" s="3" t="s">
        <v>66</v>
      </c>
      <c r="D13" s="3" t="s">
        <v>67</v>
      </c>
      <c r="E13" s="5">
        <v>5</v>
      </c>
      <c r="F13" s="5">
        <v>2</v>
      </c>
      <c r="G13" s="6">
        <f t="shared" si="0"/>
        <v>10</v>
      </c>
      <c r="H13" s="7" t="str">
        <f t="shared" si="1"/>
        <v>Riesgo Alto</v>
      </c>
      <c r="I13" s="3" t="s">
        <v>68</v>
      </c>
      <c r="J13" s="5" t="s">
        <v>13</v>
      </c>
    </row>
    <row r="14" spans="2:10" ht="12.75" x14ac:dyDescent="0.2">
      <c r="B14" s="2">
        <v>10</v>
      </c>
      <c r="C14" s="3" t="s">
        <v>69</v>
      </c>
      <c r="D14" s="3" t="s">
        <v>70</v>
      </c>
      <c r="E14" s="5">
        <v>3</v>
      </c>
      <c r="F14" s="5">
        <v>2</v>
      </c>
      <c r="G14" s="6">
        <f t="shared" si="0"/>
        <v>6</v>
      </c>
      <c r="H14" s="7" t="str">
        <f t="shared" si="1"/>
        <v>Riesgo Tolerable</v>
      </c>
      <c r="I14" s="3" t="s">
        <v>71</v>
      </c>
      <c r="J14" s="5" t="s">
        <v>13</v>
      </c>
    </row>
    <row r="25" spans="3:3" ht="12.75" x14ac:dyDescent="0.2">
      <c r="C25" s="14" t="s">
        <v>72</v>
      </c>
    </row>
  </sheetData>
  <mergeCells count="1">
    <mergeCell ref="B3:J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3:J14"/>
  <sheetViews>
    <sheetView workbookViewId="0"/>
  </sheetViews>
  <sheetFormatPr baseColWidth="10" defaultColWidth="12.5703125" defaultRowHeight="15.75" customHeight="1" x14ac:dyDescent="0.2"/>
  <cols>
    <col min="3" max="3" width="34.5703125" customWidth="1"/>
    <col min="4" max="4" width="42.28515625" customWidth="1"/>
    <col min="6" max="6" width="13.7109375" customWidth="1"/>
    <col min="8" max="8" width="15.5703125" customWidth="1"/>
    <col min="9" max="9" width="46.85546875" customWidth="1"/>
    <col min="10" max="10" width="24.7109375" customWidth="1"/>
  </cols>
  <sheetData>
    <row r="3" spans="2:10" x14ac:dyDescent="0.2">
      <c r="B3" s="38" t="s">
        <v>73</v>
      </c>
      <c r="C3" s="39"/>
      <c r="D3" s="39"/>
      <c r="E3" s="39"/>
      <c r="F3" s="39"/>
      <c r="G3" s="39"/>
      <c r="H3" s="39"/>
      <c r="I3" s="39"/>
      <c r="J3" s="40"/>
    </row>
    <row r="4" spans="2:10" x14ac:dyDescent="0.2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</row>
    <row r="5" spans="2:10" x14ac:dyDescent="0.2">
      <c r="B5" s="2">
        <v>1</v>
      </c>
      <c r="C5" s="3" t="s">
        <v>74</v>
      </c>
      <c r="D5" s="15" t="s">
        <v>75</v>
      </c>
      <c r="E5" s="5">
        <v>2</v>
      </c>
      <c r="F5" s="5">
        <v>1</v>
      </c>
      <c r="G5" s="6">
        <f t="shared" ref="G5:G14" si="0">E5*F5</f>
        <v>2</v>
      </c>
      <c r="H5" s="7" t="str">
        <f t="shared" ref="H5:H14" si="1">IF(G5&lt;=4, "Riesgo Aceptable", IF(G5&lt;=9, "Riesgo Tolerable", IF(G5&lt;=16, "Riesgo Alto", IF(G5&lt;=25, "Riesgo Extremo", "Fuera de rango"))))</f>
        <v>Riesgo Aceptable</v>
      </c>
      <c r="I5" s="13" t="s">
        <v>76</v>
      </c>
      <c r="J5" s="5" t="s">
        <v>13</v>
      </c>
    </row>
    <row r="6" spans="2:10" x14ac:dyDescent="0.2">
      <c r="B6" s="2">
        <v>2</v>
      </c>
      <c r="C6" s="3" t="s">
        <v>77</v>
      </c>
      <c r="D6" s="15" t="s">
        <v>78</v>
      </c>
      <c r="E6" s="5">
        <v>3</v>
      </c>
      <c r="F6" s="5">
        <v>1</v>
      </c>
      <c r="G6" s="6">
        <f t="shared" si="0"/>
        <v>3</v>
      </c>
      <c r="H6" s="7" t="str">
        <f t="shared" si="1"/>
        <v>Riesgo Aceptable</v>
      </c>
      <c r="I6" s="13" t="s">
        <v>79</v>
      </c>
      <c r="J6" s="5" t="s">
        <v>13</v>
      </c>
    </row>
    <row r="7" spans="2:10" x14ac:dyDescent="0.2">
      <c r="B7" s="2">
        <v>3</v>
      </c>
      <c r="C7" s="3" t="s">
        <v>80</v>
      </c>
      <c r="D7" s="15" t="s">
        <v>81</v>
      </c>
      <c r="E7" s="5">
        <v>4</v>
      </c>
      <c r="F7" s="5">
        <v>2</v>
      </c>
      <c r="G7" s="6">
        <f t="shared" si="0"/>
        <v>8</v>
      </c>
      <c r="H7" s="7" t="str">
        <f t="shared" si="1"/>
        <v>Riesgo Tolerable</v>
      </c>
      <c r="I7" s="13" t="s">
        <v>82</v>
      </c>
      <c r="J7" s="5" t="s">
        <v>13</v>
      </c>
    </row>
    <row r="8" spans="2:10" x14ac:dyDescent="0.2">
      <c r="B8" s="2">
        <v>4</v>
      </c>
      <c r="C8" s="3" t="s">
        <v>83</v>
      </c>
      <c r="D8" s="15" t="s">
        <v>84</v>
      </c>
      <c r="E8" s="5">
        <v>4</v>
      </c>
      <c r="F8" s="5">
        <v>1</v>
      </c>
      <c r="G8" s="6">
        <f t="shared" si="0"/>
        <v>4</v>
      </c>
      <c r="H8" s="7" t="str">
        <f t="shared" si="1"/>
        <v>Riesgo Aceptable</v>
      </c>
      <c r="I8" s="13" t="s">
        <v>85</v>
      </c>
      <c r="J8" s="5" t="s">
        <v>13</v>
      </c>
    </row>
    <row r="9" spans="2:10" x14ac:dyDescent="0.2">
      <c r="B9" s="2">
        <v>5</v>
      </c>
      <c r="C9" s="3" t="s">
        <v>86</v>
      </c>
      <c r="D9" s="15" t="s">
        <v>87</v>
      </c>
      <c r="E9" s="5">
        <v>5</v>
      </c>
      <c r="F9" s="5">
        <v>2</v>
      </c>
      <c r="G9" s="6">
        <f t="shared" si="0"/>
        <v>10</v>
      </c>
      <c r="H9" s="7" t="str">
        <f t="shared" si="1"/>
        <v>Riesgo Alto</v>
      </c>
      <c r="I9" s="13" t="s">
        <v>88</v>
      </c>
      <c r="J9" s="5" t="s">
        <v>13</v>
      </c>
    </row>
    <row r="10" spans="2:10" x14ac:dyDescent="0.2">
      <c r="B10" s="2">
        <v>6</v>
      </c>
      <c r="C10" s="3" t="s">
        <v>89</v>
      </c>
      <c r="D10" s="3" t="s">
        <v>90</v>
      </c>
      <c r="E10" s="5">
        <v>5</v>
      </c>
      <c r="F10" s="5">
        <v>3</v>
      </c>
      <c r="G10" s="6">
        <f t="shared" si="0"/>
        <v>15</v>
      </c>
      <c r="H10" s="7" t="str">
        <f t="shared" si="1"/>
        <v>Riesgo Alto</v>
      </c>
      <c r="I10" s="3" t="s">
        <v>91</v>
      </c>
      <c r="J10" s="5" t="s">
        <v>13</v>
      </c>
    </row>
    <row r="11" spans="2:10" x14ac:dyDescent="0.2">
      <c r="B11" s="2">
        <v>7</v>
      </c>
      <c r="C11" s="3" t="s">
        <v>92</v>
      </c>
      <c r="D11" s="3" t="s">
        <v>93</v>
      </c>
      <c r="E11" s="5">
        <v>3</v>
      </c>
      <c r="F11" s="5">
        <v>2</v>
      </c>
      <c r="G11" s="6">
        <f t="shared" si="0"/>
        <v>6</v>
      </c>
      <c r="H11" s="7" t="str">
        <f t="shared" si="1"/>
        <v>Riesgo Tolerable</v>
      </c>
      <c r="I11" s="3" t="s">
        <v>94</v>
      </c>
      <c r="J11" s="5" t="s">
        <v>13</v>
      </c>
    </row>
    <row r="12" spans="2:10" x14ac:dyDescent="0.2">
      <c r="B12" s="2">
        <v>8</v>
      </c>
      <c r="C12" s="3" t="s">
        <v>95</v>
      </c>
      <c r="D12" s="3" t="s">
        <v>96</v>
      </c>
      <c r="E12" s="5">
        <v>4</v>
      </c>
      <c r="F12" s="5">
        <v>2</v>
      </c>
      <c r="G12" s="6">
        <f t="shared" si="0"/>
        <v>8</v>
      </c>
      <c r="H12" s="7" t="str">
        <f t="shared" si="1"/>
        <v>Riesgo Tolerable</v>
      </c>
      <c r="I12" s="3" t="s">
        <v>97</v>
      </c>
      <c r="J12" s="5" t="s">
        <v>13</v>
      </c>
    </row>
    <row r="13" spans="2:10" x14ac:dyDescent="0.2">
      <c r="B13" s="2">
        <v>9</v>
      </c>
      <c r="C13" s="3" t="s">
        <v>98</v>
      </c>
      <c r="D13" s="3" t="s">
        <v>99</v>
      </c>
      <c r="E13" s="5">
        <v>4</v>
      </c>
      <c r="F13" s="5">
        <v>3</v>
      </c>
      <c r="G13" s="6">
        <f t="shared" si="0"/>
        <v>12</v>
      </c>
      <c r="H13" s="7" t="str">
        <f t="shared" si="1"/>
        <v>Riesgo Alto</v>
      </c>
      <c r="I13" s="3" t="s">
        <v>100</v>
      </c>
      <c r="J13" s="5" t="s">
        <v>13</v>
      </c>
    </row>
    <row r="14" spans="2:10" x14ac:dyDescent="0.2">
      <c r="B14" s="2">
        <v>10</v>
      </c>
      <c r="C14" s="3" t="s">
        <v>101</v>
      </c>
      <c r="D14" s="3" t="s">
        <v>102</v>
      </c>
      <c r="E14" s="5">
        <v>4</v>
      </c>
      <c r="F14" s="5">
        <v>1</v>
      </c>
      <c r="G14" s="6">
        <f t="shared" si="0"/>
        <v>4</v>
      </c>
      <c r="H14" s="7" t="str">
        <f t="shared" si="1"/>
        <v>Riesgo Aceptable</v>
      </c>
      <c r="I14" s="3" t="s">
        <v>103</v>
      </c>
      <c r="J14" s="5" t="s">
        <v>13</v>
      </c>
    </row>
  </sheetData>
  <mergeCells count="1">
    <mergeCell ref="B3:J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3:J9"/>
  <sheetViews>
    <sheetView workbookViewId="0"/>
  </sheetViews>
  <sheetFormatPr baseColWidth="10" defaultColWidth="12.5703125" defaultRowHeight="15.75" customHeight="1" x14ac:dyDescent="0.2"/>
  <cols>
    <col min="3" max="3" width="34" customWidth="1"/>
    <col min="4" max="4" width="43.140625" customWidth="1"/>
    <col min="5" max="5" width="14.28515625" customWidth="1"/>
    <col min="6" max="6" width="17.42578125" customWidth="1"/>
    <col min="8" max="8" width="15.5703125" customWidth="1"/>
    <col min="10" max="10" width="15.42578125" customWidth="1"/>
  </cols>
  <sheetData>
    <row r="3" spans="2:10" x14ac:dyDescent="0.2">
      <c r="B3" s="38" t="s">
        <v>104</v>
      </c>
      <c r="C3" s="39"/>
      <c r="D3" s="39"/>
      <c r="E3" s="39"/>
      <c r="F3" s="39"/>
      <c r="G3" s="39"/>
      <c r="H3" s="39"/>
      <c r="I3" s="39"/>
      <c r="J3" s="40"/>
    </row>
    <row r="4" spans="2:10" x14ac:dyDescent="0.2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</row>
    <row r="5" spans="2:10" x14ac:dyDescent="0.2">
      <c r="B5" s="2">
        <v>1</v>
      </c>
      <c r="C5" s="3" t="s">
        <v>105</v>
      </c>
      <c r="D5" s="16" t="s">
        <v>106</v>
      </c>
      <c r="E5" s="5">
        <v>2</v>
      </c>
      <c r="F5" s="5">
        <v>2</v>
      </c>
      <c r="G5" s="6">
        <f t="shared" ref="G5:G9" si="0">E5*F5</f>
        <v>4</v>
      </c>
      <c r="H5" s="7" t="str">
        <f t="shared" ref="H5:H9" si="1">IF(G5&lt;=4, "Riesgo Aceptable", IF(G5&lt;=9, "Riesgo Tolerable", IF(G5&lt;=16, "Riesgo Alto", IF(G5&lt;=25, "Riesgo Extremo", "Fuera de rango"))))</f>
        <v>Riesgo Aceptable</v>
      </c>
      <c r="I5" s="17"/>
      <c r="J5" s="17"/>
    </row>
    <row r="6" spans="2:10" x14ac:dyDescent="0.2">
      <c r="B6" s="2">
        <v>2</v>
      </c>
      <c r="C6" s="3" t="s">
        <v>107</v>
      </c>
      <c r="D6" s="16" t="s">
        <v>108</v>
      </c>
      <c r="E6" s="5">
        <v>4</v>
      </c>
      <c r="F6" s="5">
        <v>1</v>
      </c>
      <c r="G6" s="6">
        <f t="shared" si="0"/>
        <v>4</v>
      </c>
      <c r="H6" s="7" t="str">
        <f t="shared" si="1"/>
        <v>Riesgo Aceptable</v>
      </c>
      <c r="I6" s="17"/>
      <c r="J6" s="17"/>
    </row>
    <row r="7" spans="2:10" x14ac:dyDescent="0.2">
      <c r="B7" s="2">
        <v>3</v>
      </c>
      <c r="C7" s="3" t="s">
        <v>109</v>
      </c>
      <c r="D7" s="16" t="s">
        <v>110</v>
      </c>
      <c r="E7" s="5">
        <v>4</v>
      </c>
      <c r="F7" s="5">
        <v>2</v>
      </c>
      <c r="G7" s="6">
        <f t="shared" si="0"/>
        <v>8</v>
      </c>
      <c r="H7" s="7" t="str">
        <f t="shared" si="1"/>
        <v>Riesgo Tolerable</v>
      </c>
      <c r="I7" s="17"/>
      <c r="J7" s="17"/>
    </row>
    <row r="8" spans="2:10" x14ac:dyDescent="0.2">
      <c r="B8" s="2">
        <v>4</v>
      </c>
      <c r="C8" s="3" t="s">
        <v>111</v>
      </c>
      <c r="D8" s="16" t="s">
        <v>112</v>
      </c>
      <c r="E8" s="5">
        <v>3</v>
      </c>
      <c r="F8" s="5">
        <v>1</v>
      </c>
      <c r="G8" s="6">
        <f t="shared" si="0"/>
        <v>3</v>
      </c>
      <c r="H8" s="7" t="str">
        <f t="shared" si="1"/>
        <v>Riesgo Aceptable</v>
      </c>
      <c r="I8" s="17"/>
      <c r="J8" s="17"/>
    </row>
    <row r="9" spans="2:10" x14ac:dyDescent="0.2">
      <c r="B9" s="2">
        <v>5</v>
      </c>
      <c r="C9" s="3" t="s">
        <v>113</v>
      </c>
      <c r="D9" s="16" t="s">
        <v>114</v>
      </c>
      <c r="E9" s="5">
        <v>5</v>
      </c>
      <c r="F9" s="5">
        <v>2</v>
      </c>
      <c r="G9" s="6">
        <f t="shared" si="0"/>
        <v>10</v>
      </c>
      <c r="H9" s="7" t="str">
        <f t="shared" si="1"/>
        <v>Riesgo Alto</v>
      </c>
      <c r="I9" s="17"/>
      <c r="J9" s="17"/>
    </row>
  </sheetData>
  <mergeCells count="1">
    <mergeCell ref="B3:J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3:J9"/>
  <sheetViews>
    <sheetView workbookViewId="0"/>
  </sheetViews>
  <sheetFormatPr baseColWidth="10" defaultColWidth="12.5703125" defaultRowHeight="15.75" customHeight="1" x14ac:dyDescent="0.2"/>
  <cols>
    <col min="3" max="3" width="34" customWidth="1"/>
    <col min="4" max="4" width="38.28515625" customWidth="1"/>
    <col min="6" max="6" width="17.140625" customWidth="1"/>
    <col min="8" max="8" width="15.5703125" customWidth="1"/>
    <col min="10" max="10" width="13.5703125" customWidth="1"/>
  </cols>
  <sheetData>
    <row r="3" spans="2:10" x14ac:dyDescent="0.2">
      <c r="B3" s="38" t="s">
        <v>115</v>
      </c>
      <c r="C3" s="39"/>
      <c r="D3" s="39"/>
      <c r="E3" s="39"/>
      <c r="F3" s="39"/>
      <c r="G3" s="39"/>
      <c r="H3" s="39"/>
      <c r="I3" s="39"/>
      <c r="J3" s="40"/>
    </row>
    <row r="4" spans="2:10" x14ac:dyDescent="0.2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</row>
    <row r="5" spans="2:10" x14ac:dyDescent="0.2">
      <c r="B5" s="2">
        <v>1</v>
      </c>
      <c r="C5" s="3" t="s">
        <v>116</v>
      </c>
      <c r="D5" s="4" t="s">
        <v>117</v>
      </c>
      <c r="E5" s="5">
        <v>3</v>
      </c>
      <c r="F5" s="5">
        <v>2</v>
      </c>
      <c r="G5" s="6">
        <f t="shared" ref="G5:G9" si="0">E5*F5</f>
        <v>6</v>
      </c>
      <c r="H5" s="7" t="str">
        <f t="shared" ref="H5:H9" si="1">IF(G5&lt;=4, "Riesgo Aceptable", IF(G5&lt;=9, "Riesgo Tolerable", IF(G5&lt;=16, "Riesgo Alto", IF(G5&lt;=25, "Riesgo Extremo", "Fuera de rango"))))</f>
        <v>Riesgo Tolerable</v>
      </c>
      <c r="I5" s="17"/>
      <c r="J5" s="17"/>
    </row>
    <row r="6" spans="2:10" x14ac:dyDescent="0.2">
      <c r="B6" s="2">
        <v>2</v>
      </c>
      <c r="C6" s="3" t="s">
        <v>118</v>
      </c>
      <c r="D6" s="4" t="s">
        <v>119</v>
      </c>
      <c r="E6" s="5">
        <v>4</v>
      </c>
      <c r="F6" s="5">
        <v>2</v>
      </c>
      <c r="G6" s="6">
        <f t="shared" si="0"/>
        <v>8</v>
      </c>
      <c r="H6" s="7" t="str">
        <f t="shared" si="1"/>
        <v>Riesgo Tolerable</v>
      </c>
      <c r="I6" s="17"/>
      <c r="J6" s="17"/>
    </row>
    <row r="7" spans="2:10" x14ac:dyDescent="0.2">
      <c r="B7" s="2">
        <v>3</v>
      </c>
      <c r="C7" s="3" t="s">
        <v>120</v>
      </c>
      <c r="D7" s="4" t="s">
        <v>121</v>
      </c>
      <c r="E7" s="5">
        <v>4</v>
      </c>
      <c r="F7" s="5">
        <v>1</v>
      </c>
      <c r="G7" s="6">
        <f t="shared" si="0"/>
        <v>4</v>
      </c>
      <c r="H7" s="7" t="str">
        <f t="shared" si="1"/>
        <v>Riesgo Aceptable</v>
      </c>
      <c r="I7" s="17"/>
      <c r="J7" s="17"/>
    </row>
    <row r="8" spans="2:10" x14ac:dyDescent="0.2">
      <c r="B8" s="2">
        <v>4</v>
      </c>
      <c r="C8" s="3" t="s">
        <v>122</v>
      </c>
      <c r="D8" s="4" t="s">
        <v>123</v>
      </c>
      <c r="E8" s="5">
        <v>4</v>
      </c>
      <c r="F8" s="5">
        <v>2</v>
      </c>
      <c r="G8" s="6">
        <f t="shared" si="0"/>
        <v>8</v>
      </c>
      <c r="H8" s="7" t="str">
        <f t="shared" si="1"/>
        <v>Riesgo Tolerable</v>
      </c>
      <c r="I8" s="17"/>
      <c r="J8" s="17"/>
    </row>
    <row r="9" spans="2:10" x14ac:dyDescent="0.2">
      <c r="B9" s="2">
        <v>5</v>
      </c>
      <c r="C9" s="3" t="s">
        <v>124</v>
      </c>
      <c r="D9" s="4" t="s">
        <v>125</v>
      </c>
      <c r="E9" s="5">
        <v>5</v>
      </c>
      <c r="F9" s="5">
        <v>2</v>
      </c>
      <c r="G9" s="6">
        <f t="shared" si="0"/>
        <v>10</v>
      </c>
      <c r="H9" s="7" t="str">
        <f t="shared" si="1"/>
        <v>Riesgo Alto</v>
      </c>
      <c r="I9" s="17"/>
      <c r="J9" s="17"/>
    </row>
  </sheetData>
  <mergeCells count="1">
    <mergeCell ref="B3:J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B3:J15"/>
  <sheetViews>
    <sheetView workbookViewId="0"/>
  </sheetViews>
  <sheetFormatPr baseColWidth="10" defaultColWidth="12.5703125" defaultRowHeight="15.75" customHeight="1" x14ac:dyDescent="0.2"/>
  <cols>
    <col min="3" max="3" width="32.42578125" customWidth="1"/>
    <col min="4" max="4" width="47.42578125" customWidth="1"/>
    <col min="6" max="6" width="20.140625" customWidth="1"/>
    <col min="8" max="8" width="15.5703125" customWidth="1"/>
    <col min="10" max="10" width="14.5703125" customWidth="1"/>
  </cols>
  <sheetData>
    <row r="3" spans="2:10" ht="12.75" x14ac:dyDescent="0.2">
      <c r="B3" s="38" t="s">
        <v>126</v>
      </c>
      <c r="C3" s="39"/>
      <c r="D3" s="39"/>
      <c r="E3" s="39"/>
      <c r="F3" s="39"/>
      <c r="G3" s="39"/>
      <c r="H3" s="39"/>
      <c r="I3" s="39"/>
      <c r="J3" s="40"/>
    </row>
    <row r="4" spans="2:10" ht="12.75" x14ac:dyDescent="0.2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</row>
    <row r="5" spans="2:10" ht="25.5" x14ac:dyDescent="0.2">
      <c r="B5" s="2">
        <v>1</v>
      </c>
      <c r="C5" s="3" t="s">
        <v>127</v>
      </c>
      <c r="D5" s="16" t="s">
        <v>128</v>
      </c>
      <c r="E5" s="5">
        <v>4</v>
      </c>
      <c r="F5" s="5">
        <v>1</v>
      </c>
      <c r="G5" s="6">
        <f t="shared" ref="G5:G9" si="0">E5*F5</f>
        <v>4</v>
      </c>
      <c r="H5" s="7" t="str">
        <f t="shared" ref="H5:H9" si="1">IF(G5&lt;=4, "Riesgo Aceptable", IF(G5&lt;=9, "Riesgo Tolerable", IF(G5&lt;=16, "Riesgo Alto", IF(G5&lt;=25, "Riesgo Extremo", "Fuera de rango"))))</f>
        <v>Riesgo Aceptable</v>
      </c>
      <c r="I5" s="17"/>
      <c r="J5" s="17"/>
    </row>
    <row r="6" spans="2:10" ht="31.5" customHeight="1" x14ac:dyDescent="0.2">
      <c r="B6" s="2">
        <v>2</v>
      </c>
      <c r="C6" s="3" t="s">
        <v>129</v>
      </c>
      <c r="D6" s="4" t="s">
        <v>130</v>
      </c>
      <c r="E6" s="5">
        <v>3</v>
      </c>
      <c r="F6" s="5">
        <v>1</v>
      </c>
      <c r="G6" s="6">
        <f t="shared" si="0"/>
        <v>3</v>
      </c>
      <c r="H6" s="7" t="str">
        <f t="shared" si="1"/>
        <v>Riesgo Aceptable</v>
      </c>
      <c r="I6" s="17"/>
      <c r="J6" s="17"/>
    </row>
    <row r="7" spans="2:10" ht="38.25" x14ac:dyDescent="0.2">
      <c r="B7" s="2">
        <v>3</v>
      </c>
      <c r="C7" s="3" t="s">
        <v>131</v>
      </c>
      <c r="D7" s="4" t="s">
        <v>132</v>
      </c>
      <c r="E7" s="5">
        <v>4</v>
      </c>
      <c r="F7" s="5">
        <v>2</v>
      </c>
      <c r="G7" s="6">
        <f t="shared" si="0"/>
        <v>8</v>
      </c>
      <c r="H7" s="7" t="str">
        <f t="shared" si="1"/>
        <v>Riesgo Tolerable</v>
      </c>
      <c r="I7" s="17"/>
      <c r="J7" s="17"/>
    </row>
    <row r="8" spans="2:10" ht="25.5" x14ac:dyDescent="0.2">
      <c r="B8" s="2">
        <v>4</v>
      </c>
      <c r="C8" s="3" t="s">
        <v>133</v>
      </c>
      <c r="D8" s="16" t="s">
        <v>134</v>
      </c>
      <c r="E8" s="5">
        <v>2</v>
      </c>
      <c r="F8" s="5">
        <v>1</v>
      </c>
      <c r="G8" s="6">
        <f t="shared" si="0"/>
        <v>2</v>
      </c>
      <c r="H8" s="7" t="str">
        <f t="shared" si="1"/>
        <v>Riesgo Aceptable</v>
      </c>
      <c r="I8" s="17"/>
      <c r="J8" s="17"/>
    </row>
    <row r="9" spans="2:10" ht="38.25" x14ac:dyDescent="0.2">
      <c r="B9" s="2">
        <v>5</v>
      </c>
      <c r="C9" s="3" t="s">
        <v>135</v>
      </c>
      <c r="D9" s="4" t="s">
        <v>136</v>
      </c>
      <c r="E9" s="5">
        <v>2</v>
      </c>
      <c r="F9" s="5">
        <v>1</v>
      </c>
      <c r="G9" s="6">
        <f t="shared" si="0"/>
        <v>2</v>
      </c>
      <c r="H9" s="7" t="str">
        <f t="shared" si="1"/>
        <v>Riesgo Aceptable</v>
      </c>
      <c r="I9" s="17"/>
      <c r="J9" s="17"/>
    </row>
    <row r="14" spans="2:10" ht="12.75" x14ac:dyDescent="0.2">
      <c r="D14" s="18"/>
    </row>
    <row r="15" spans="2:10" ht="12.75" x14ac:dyDescent="0.2">
      <c r="D15" s="18"/>
    </row>
  </sheetData>
  <mergeCells count="1">
    <mergeCell ref="B3:J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47"/>
  <sheetViews>
    <sheetView tabSelected="1" workbookViewId="0">
      <selection activeCell="P8" sqref="P8"/>
    </sheetView>
  </sheetViews>
  <sheetFormatPr baseColWidth="10" defaultColWidth="12.5703125" defaultRowHeight="15.75" customHeight="1" x14ac:dyDescent="0.2"/>
  <cols>
    <col min="6" max="7" width="14.5703125" customWidth="1"/>
    <col min="8" max="8" width="6.42578125" customWidth="1"/>
    <col min="14" max="14" width="15.7109375" customWidth="1"/>
  </cols>
  <sheetData>
    <row r="1" spans="1:26" x14ac:dyDescent="0.2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x14ac:dyDescent="0.2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x14ac:dyDescent="0.2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x14ac:dyDescent="0.2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x14ac:dyDescent="0.2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x14ac:dyDescent="0.2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x14ac:dyDescent="0.2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x14ac:dyDescent="0.2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x14ac:dyDescent="0.2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x14ac:dyDescent="0.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x14ac:dyDescent="0.2">
      <c r="A13" s="11"/>
      <c r="B13" s="11"/>
      <c r="C13" s="11"/>
      <c r="D13" s="11"/>
      <c r="E13" s="41"/>
      <c r="F13" s="42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x14ac:dyDescent="0.2">
      <c r="A14" s="11"/>
      <c r="B14" s="11"/>
      <c r="C14" s="11"/>
      <c r="D14" s="11"/>
      <c r="E14" s="43"/>
      <c r="F14" s="44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x14ac:dyDescent="0.2">
      <c r="A15" s="11"/>
      <c r="B15" s="11"/>
      <c r="C15" s="11"/>
      <c r="D15" s="11"/>
      <c r="E15" s="45"/>
      <c r="F15" s="46"/>
      <c r="G15" s="19"/>
      <c r="H15" s="19"/>
      <c r="I15" s="19"/>
      <c r="J15" s="19"/>
      <c r="K15" s="19"/>
      <c r="L15" s="11"/>
      <c r="M15" s="19"/>
      <c r="N15" s="19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.75" customHeight="1" x14ac:dyDescent="0.3">
      <c r="A16" s="11"/>
      <c r="B16" s="11"/>
      <c r="C16" s="11"/>
      <c r="D16" s="20"/>
      <c r="E16" s="47" t="s">
        <v>5</v>
      </c>
      <c r="F16" s="50" t="s">
        <v>137</v>
      </c>
      <c r="G16" s="39"/>
      <c r="H16" s="39"/>
      <c r="I16" s="39"/>
      <c r="J16" s="39"/>
      <c r="K16" s="40"/>
      <c r="L16" s="21"/>
      <c r="M16" s="22" t="s">
        <v>138</v>
      </c>
      <c r="N16" s="22" t="s">
        <v>139</v>
      </c>
      <c r="O16" s="23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38.25" x14ac:dyDescent="0.2">
      <c r="A17" s="11"/>
      <c r="B17" s="11"/>
      <c r="C17" s="11"/>
      <c r="D17" s="20"/>
      <c r="E17" s="48"/>
      <c r="F17" s="24" t="s">
        <v>140</v>
      </c>
      <c r="G17" s="51" t="s">
        <v>141</v>
      </c>
      <c r="H17" s="52" t="s">
        <v>142</v>
      </c>
      <c r="I17" s="52" t="s">
        <v>143</v>
      </c>
      <c r="J17" s="52" t="s">
        <v>144</v>
      </c>
      <c r="K17" s="52" t="s">
        <v>145</v>
      </c>
      <c r="L17" s="21"/>
      <c r="M17" s="25" t="s">
        <v>146</v>
      </c>
      <c r="N17" s="26" t="s">
        <v>147</v>
      </c>
      <c r="O17" s="23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25.5" x14ac:dyDescent="0.2">
      <c r="A18" s="11"/>
      <c r="B18" s="11"/>
      <c r="C18" s="11"/>
      <c r="D18" s="20"/>
      <c r="E18" s="48"/>
      <c r="F18" s="52" t="s">
        <v>148</v>
      </c>
      <c r="G18" s="27">
        <v>5</v>
      </c>
      <c r="H18" s="28">
        <v>10</v>
      </c>
      <c r="I18" s="28">
        <v>15</v>
      </c>
      <c r="J18" s="29">
        <v>20</v>
      </c>
      <c r="K18" s="29">
        <v>25</v>
      </c>
      <c r="L18" s="20"/>
      <c r="M18" s="30" t="s">
        <v>149</v>
      </c>
      <c r="N18" s="31" t="s">
        <v>150</v>
      </c>
      <c r="O18" s="23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25.5" x14ac:dyDescent="0.2">
      <c r="A19" s="11"/>
      <c r="B19" s="11"/>
      <c r="C19" s="11"/>
      <c r="D19" s="20"/>
      <c r="E19" s="48"/>
      <c r="F19" s="52" t="s">
        <v>151</v>
      </c>
      <c r="G19" s="32">
        <v>4</v>
      </c>
      <c r="H19" s="27">
        <v>8</v>
      </c>
      <c r="I19" s="28">
        <v>12</v>
      </c>
      <c r="J19" s="28">
        <v>16</v>
      </c>
      <c r="K19" s="29">
        <v>20</v>
      </c>
      <c r="L19" s="20"/>
      <c r="M19" s="33" t="s">
        <v>152</v>
      </c>
      <c r="N19" s="34" t="s">
        <v>153</v>
      </c>
      <c r="O19" s="23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25.5" x14ac:dyDescent="0.2">
      <c r="A20" s="11"/>
      <c r="B20" s="11"/>
      <c r="C20" s="11"/>
      <c r="D20" s="20"/>
      <c r="E20" s="48"/>
      <c r="F20" s="52" t="s">
        <v>154</v>
      </c>
      <c r="G20" s="32">
        <v>3</v>
      </c>
      <c r="H20" s="27">
        <v>6</v>
      </c>
      <c r="I20" s="27">
        <v>9</v>
      </c>
      <c r="J20" s="28">
        <v>12</v>
      </c>
      <c r="K20" s="28">
        <v>15</v>
      </c>
      <c r="L20" s="20"/>
      <c r="M20" s="35" t="s">
        <v>155</v>
      </c>
      <c r="N20" s="36" t="s">
        <v>156</v>
      </c>
      <c r="O20" s="23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25.5" x14ac:dyDescent="0.2">
      <c r="A21" s="11"/>
      <c r="B21" s="11"/>
      <c r="C21" s="11"/>
      <c r="D21" s="20"/>
      <c r="E21" s="48"/>
      <c r="F21" s="52" t="s">
        <v>157</v>
      </c>
      <c r="G21" s="32">
        <v>2</v>
      </c>
      <c r="H21" s="32">
        <v>4</v>
      </c>
      <c r="I21" s="27">
        <v>6</v>
      </c>
      <c r="J21" s="27">
        <v>8</v>
      </c>
      <c r="K21" s="28">
        <v>10</v>
      </c>
      <c r="L21" s="11"/>
      <c r="M21" s="37"/>
      <c r="N21" s="37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38.25" x14ac:dyDescent="0.2">
      <c r="A22" s="11"/>
      <c r="B22" s="11"/>
      <c r="C22" s="11"/>
      <c r="D22" s="20"/>
      <c r="E22" s="49"/>
      <c r="F22" s="52" t="s">
        <v>158</v>
      </c>
      <c r="G22" s="32">
        <v>1</v>
      </c>
      <c r="H22" s="32">
        <v>2</v>
      </c>
      <c r="I22" s="32">
        <v>3</v>
      </c>
      <c r="J22" s="32">
        <v>4</v>
      </c>
      <c r="K22" s="27">
        <v>5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x14ac:dyDescent="0.2">
      <c r="A23" s="11"/>
      <c r="B23" s="11"/>
      <c r="C23" s="11"/>
      <c r="D23" s="11"/>
      <c r="E23" s="37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x14ac:dyDescent="0.2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x14ac:dyDescent="0.2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x14ac:dyDescent="0.2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x14ac:dyDescent="0.2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x14ac:dyDescent="0.2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x14ac:dyDescent="0.2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x14ac:dyDescent="0.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x14ac:dyDescent="0.2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x14ac:dyDescent="0.2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x14ac:dyDescent="0.2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x14ac:dyDescent="0.2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2.75" x14ac:dyDescent="0.2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2.75" x14ac:dyDescent="0.2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2.75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2.75" x14ac:dyDescent="0.2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2.75" x14ac:dyDescent="0.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2.75" x14ac:dyDescent="0.2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2.75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2.75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2.75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2.75" x14ac:dyDescent="0.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</sheetData>
  <mergeCells count="3">
    <mergeCell ref="E13:F15"/>
    <mergeCell ref="E16:E22"/>
    <mergeCell ref="F16:K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Fase 1</vt:lpstr>
      <vt:lpstr>Fase 2</vt:lpstr>
      <vt:lpstr>Fase 3</vt:lpstr>
      <vt:lpstr>Fase 4</vt:lpstr>
      <vt:lpstr>Fase 5</vt:lpstr>
      <vt:lpstr>Fase 6</vt:lpstr>
      <vt:lpstr>Hoja 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Ianfranco Ignacio Vargas Riquelme</cp:lastModifiedBy>
  <dcterms:modified xsi:type="dcterms:W3CDTF">2024-12-01T01:09:54Z</dcterms:modified>
</cp:coreProperties>
</file>