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1" sheetId="1" r:id="rId4"/>
    <sheet state="visible" name="Fase 2" sheetId="2" r:id="rId5"/>
    <sheet state="visible" name="Fase 3" sheetId="3" r:id="rId6"/>
    <sheet state="visible" name="Fase 4" sheetId="4" r:id="rId7"/>
    <sheet state="visible" name="Fase 5" sheetId="5" r:id="rId8"/>
    <sheet state="visible" name="Fase 6" sheetId="6" r:id="rId9"/>
    <sheet state="visible" name="Hoja 8" sheetId="7" r:id="rId10"/>
  </sheets>
  <definedNames/>
  <calcPr/>
</workbook>
</file>

<file path=xl/sharedStrings.xml><?xml version="1.0" encoding="utf-8"?>
<sst xmlns="http://schemas.openxmlformats.org/spreadsheetml/2006/main" count="264" uniqueCount="163">
  <si>
    <t>MATRIZ DE RIESGOS "Vitality Connect" - fase 1 planificación y análisis</t>
  </si>
  <si>
    <t>ID</t>
  </si>
  <si>
    <t>RIESGO</t>
  </si>
  <si>
    <t>DESCRIPCIÓN</t>
  </si>
  <si>
    <t>GRAVEDAD</t>
  </si>
  <si>
    <t>PROBABILIDAD</t>
  </si>
  <si>
    <t>TOTAL</t>
  </si>
  <si>
    <t>NIVEL DE RIESGO</t>
  </si>
  <si>
    <t>IMPACTO</t>
  </si>
  <si>
    <t>RESPONSABLE</t>
  </si>
  <si>
    <t>Requisitos mal definidos.</t>
  </si>
  <si>
    <t>El producto final puede NO causar la correspondiente satisfacción del usuario.</t>
  </si>
  <si>
    <t>Aumento en la tasa de abandono y disminución de la satisfacción del usuario.</t>
  </si>
  <si>
    <t>Responsabilidad compartida:
(ambos líder de proyecto).</t>
  </si>
  <si>
    <t>Falta de investigación de mercado.</t>
  </si>
  <si>
    <t>Ignorar las preferencias del público objetivo puede disminuir la aceptación de la app.</t>
  </si>
  <si>
    <t>Exclusión de usuarios con discapacidaes, reduciendo el potencial de usuarios y el impacto social.</t>
  </si>
  <si>
    <t>Subestimación de recursos.</t>
  </si>
  <si>
    <t>Nos puede llevar a retrasos y sobrecostos.</t>
  </si>
  <si>
    <t>Confusión y desconfianza en la marca, lo que puede llevar a la pérdida de usuarios.</t>
  </si>
  <si>
    <t>Cambios en el alcance del proyecto.</t>
  </si>
  <si>
    <t>Pueden surgir demandas adicionales que compliquen la planificación incial.</t>
  </si>
  <si>
    <t>Riesgo de lanza un producto que no satisface las necesidades del usuario, afectando la retención y reputación.</t>
  </si>
  <si>
    <t>Falta de alineación entre stakeholders.</t>
  </si>
  <si>
    <t>Diferentes expectativas en el equipo pueden causar conflictos y desvíos en el proyecto.</t>
  </si>
  <si>
    <t>Disminución de la curisiodad y del uso, impactando negativamente en la adopción inicial.</t>
  </si>
  <si>
    <t>Falta de tiempo para la planificación.</t>
  </si>
  <si>
    <t>Insuficiente tiempo para definir los requisitos puede llevar a un producto
deficiente.</t>
  </si>
  <si>
    <t>Riesgo de entrega tardía y frustración del equipo.</t>
  </si>
  <si>
    <t>Dependencia de tecnología externa.</t>
  </si>
  <si>
    <t>Dependencia de APIs o servicios de terceros que pueden fallar o cambiar.</t>
  </si>
  <si>
    <t>Interrupciones en el servicio que afectam la 
funcionalidad de la app.</t>
  </si>
  <si>
    <t>Inadecuada comunicación del proyecto.</t>
  </si>
  <si>
    <t>Una mala comunicación del equipo puede llevar a malentendidos y 
errores en la ejecución.</t>
  </si>
  <si>
    <t>Dificultades en la colaboración y reducción de la 
eficiencia del equipo.</t>
  </si>
  <si>
    <t>Expectativas poco realistas de los usuarios.</t>
  </si>
  <si>
    <t>Las expectativas no alineadas pueden causar desilución y conflictos.</t>
  </si>
  <si>
    <t>Riesgo de desacuerdos que pueden ralentizar el 
avance del proyecto.</t>
  </si>
  <si>
    <t>Cambios en la normativa o regulaciones.</t>
  </si>
  <si>
    <t>Nuevas leyes o regulaciones pueden afectar la viabilidad del proyecto.</t>
  </si>
  <si>
    <t>Costos adicionales para ajustar la app a las nuevas
normativas.</t>
  </si>
  <si>
    <t>MATRIZ DE RIESGOS "Vitality Connect" - fase 2 diseños de app y sitio web</t>
  </si>
  <si>
    <t>Diseño poco intuitivo.</t>
  </si>
  <si>
    <t>Puede dificultar la navegación y frustrar a los usuario.</t>
  </si>
  <si>
    <t>La dificultad de la navegación puede llevar a la frustración del 
usuario, resultando en un aumento de la tasa de abandono y una
disminución de la satisfacción general.</t>
  </si>
  <si>
    <t>Problemas de accesibilidad.</t>
  </si>
  <si>
    <t>No considerar a todos los usuarios puede limitar el alcance de la app.</t>
  </si>
  <si>
    <t>No considerar a todos los usuarios limita el alcance de la app, 
reduciendo la base de usuarios potenciales y afectando la inclusividad.</t>
  </si>
  <si>
    <t>Incosistencias en la UX.</t>
  </si>
  <si>
    <t xml:space="preserve">Diferencias entre versiones para iOS y Android pueden causar confusión </t>
  </si>
  <si>
    <t>Las diferencias entre versiones iOS y Android generan confusión, lo que 
puede frustrar a los usuarios y dañar la confianza de la app.</t>
  </si>
  <si>
    <t>No validar prototipos con usuarios.</t>
  </si>
  <si>
    <t>Falta de pruebas con el público objetivo puede resultar en errores de diseño.</t>
  </si>
  <si>
    <t>La falta de pruebas con el público objetivo puede resultar en errores de 
diseño significativos, lo que se traduce en una experiencia de usuario 
negativa y la pérdida de usuarios.</t>
  </si>
  <si>
    <t>Estética poco o no atractiva.</t>
  </si>
  <si>
    <t>Un diseño poco atractivo puede afectar la primera impresión y el interés del usuario.</t>
  </si>
  <si>
    <t>Un diseño poco atractivo afecta la primera impresión y el interés del usuario,
disminuyendo la probabilidad de que los usuarios interactúen con la app a 
largo plazo.</t>
  </si>
  <si>
    <t>Cambios frecuentes en el diseño.</t>
  </si>
  <si>
    <t>Alteraciones constantes en el diseño pueden causar frustración.</t>
  </si>
  <si>
    <t xml:space="preserve">Cambios constantes pueden frustrar a los usuarios y dificultar la 
familiarización con la app.
</t>
  </si>
  <si>
    <t>Falta de feedback del usuario.</t>
  </si>
  <si>
    <t>No tener opiniones de los usuarios puede resultar en decisiones de diseño
erróneas.</t>
  </si>
  <si>
    <t>Decisiones de diseño erróneas pueden llevar a la pérdida de usuarios e
insatisfacción.</t>
  </si>
  <si>
    <t>Plazos de entrega poco realistas.</t>
  </si>
  <si>
    <t>Establecer plazos demasiados ajustados puede afectar la calidad del diseño.</t>
  </si>
  <si>
    <t>La presición por cumplir plazos puede resultar en un diseño de baja calidad,
perjudicando la experiencia de usuario.</t>
  </si>
  <si>
    <t>Falta de documentación de diseño.</t>
  </si>
  <si>
    <t>No documentar el proceso de diseño puede complicar futuras iteraciones.</t>
  </si>
  <si>
    <t>La falta de comunicación puede causar confusión en el equipo y afectar 
futuras actualizaciones.</t>
  </si>
  <si>
    <t>Falta de integración con 
funcionalidades.</t>
  </si>
  <si>
    <t>No considerar la integración de funciones puede resultar en una experiencia
fragmentada.</t>
  </si>
  <si>
    <t>La falta de integración puede frustrar a los usuarios disminuyendo la
efectividad de la app.</t>
  </si>
  <si>
    <t xml:space="preserve"> </t>
  </si>
  <si>
    <t>MATRIZ DE RIESGOS "Vitality Connect" - fase 3 desarrollo</t>
  </si>
  <si>
    <t>Falta de pruebas continuas.</t>
  </si>
  <si>
    <t>Puede llevar a que se introduzcan errores que afecten la funcionalidad.</t>
  </si>
  <si>
    <t>La introducción de errores sin detectar puede comprometer la
funcionalidad de la app, resultando en una mala experiencia
del usuario y potenciales pérdidas económicas.</t>
  </si>
  <si>
    <t>Problemas de integración de sistemas.</t>
  </si>
  <si>
    <t>Dificultades al conectar Backend y otros servicios pueden causar fallos.</t>
  </si>
  <si>
    <t>Dificultades al conectar el Backend y otros servicios pueden 
provocar fallos en el funcionamiento de la app, afectando la
confianza del usuario y la continuidad del servicio.</t>
  </si>
  <si>
    <t>No seguir buenas prácticas de programación.</t>
  </si>
  <si>
    <t>Puede resultar en un código difícil de manteer y escalar.</t>
  </si>
  <si>
    <t>Un código difícil de mantener y escalar puede incrementar los
costos de desarrollo a largo plazo y retrasar la implementación
de nuevas funcionalidades.</t>
  </si>
  <si>
    <t>Falta de documentación.</t>
  </si>
  <si>
    <t>Dificulta la colaboración y el mantenimiento a largo plazo.</t>
  </si>
  <si>
    <t>La dificultad para colaborar y mantener la app a largo plazo
puede llevar a errores en el desarrollo y a una pérdida de
conocimiento crítico dentro del equipo.</t>
  </si>
  <si>
    <t>Dependencias de terceros.</t>
  </si>
  <si>
    <t>Fallos en APIs o bibliotecas externas pueden interrumpir el funcionamiento de la App.</t>
  </si>
  <si>
    <t>Los fallos en APIs o bibliotecas externas pueden interrumpir el
funcionamiento de la app, afectando negativamente la 
experiencia del usuario y la reputación de la marca.</t>
  </si>
  <si>
    <t>Retrasos en el desarrollo.</t>
  </si>
  <si>
    <t>Retrasos en el cronograma pueden afectar la entrega
del producto final.</t>
  </si>
  <si>
    <t>Retrasos pueden impactar la percepción del usuario sobre la 
confiabilidad y seriedad del proyecto.</t>
  </si>
  <si>
    <t>Falta de habilidades en el equipo.</t>
  </si>
  <si>
    <t>Carencia de conocimientos técnicos puede dificultar el
desarrollo.</t>
  </si>
  <si>
    <t>La falta de habilidades puede llevar a un desarrollo deficiente,
afectando la calidad del producto final.</t>
  </si>
  <si>
    <t>Problemas de rendimiento</t>
  </si>
  <si>
    <t>La app puede experimentar lentitud o caídas si no se
optimiza adecuadamente.</t>
  </si>
  <si>
    <t>Un rendimiento deficiente puede frustrar a los usuarios, 
provocando una alta tasa de abandono.</t>
  </si>
  <si>
    <t>Cambios frecuentes en los requisitos del 
proyecto.</t>
  </si>
  <si>
    <t>Cambios continuos en los requisitos pueden afectar 
el enfoque del desarrollo.</t>
  </si>
  <si>
    <t>Cambios en los requisitos pueden causar confusión y retrasos
en el proceso de desarrollo.</t>
  </si>
  <si>
    <t>Falta de control de versiones.</t>
  </si>
  <si>
    <t>No gestionar adecuadamente las versiones del código 
puede causar conflictos.</t>
  </si>
  <si>
    <t>La falta de control puede resultar en pérdida de trabajo, 
dificultades en la colaboración y errores en la implementación.</t>
  </si>
  <si>
    <t>MATRIZ DE RIESGOS "Vitality Connect" - fase 4 implementación y despliegue</t>
  </si>
  <si>
    <t>Errores en la configuración del entorno.</t>
  </si>
  <si>
    <t>Problemas en la configuración pueden llevar a fallos durante el lanzamiento.</t>
  </si>
  <si>
    <t>Riesgo aceptable</t>
  </si>
  <si>
    <t>Riesgo de caídas del servidor.</t>
  </si>
  <si>
    <t>Alta demanda durante el lanzamiento puede afectar la disponibilidad.</t>
  </si>
  <si>
    <t>Falta de un plan de contigencia.</t>
  </si>
  <si>
    <t>Sin un plan, las soluciones a problemas pueden ser lentas e ineficaces.</t>
  </si>
  <si>
    <t>Riesgo tolerable</t>
  </si>
  <si>
    <t>Compatibilidad insuficiente.</t>
  </si>
  <si>
    <t>La app puede no funcionar en todos los dispositivos o sistemas operativos.</t>
  </si>
  <si>
    <t>Problemas de seguridad en el lanzamiento.</t>
  </si>
  <si>
    <t>Vulnerabilidades no identificadas pueden poner en riesgo la información del usuario.</t>
  </si>
  <si>
    <t>Riesgo alto</t>
  </si>
  <si>
    <t>MATRIZ DE RIESGOS "Vitality Connect" - fase 5 post-despliegue y mantenimiento</t>
  </si>
  <si>
    <t>Falta de soporte al usuario.</t>
  </si>
  <si>
    <t>Un mal servicio post-lanzamiento puede llevar a una mala reputación y pérdida de usuarios.</t>
  </si>
  <si>
    <t>Riesgo tolebrale</t>
  </si>
  <si>
    <t>Dificultad para implementar actualizaicones.</t>
  </si>
  <si>
    <t>Sin un proceso adecuado, las actualizaciones pueden generar más errores.</t>
  </si>
  <si>
    <t>No realizar un seguimiento del feedback.</t>
  </si>
  <si>
    <t>Ignorar las opiniones de los usuarios puede impedir mejoras necesarias.</t>
  </si>
  <si>
    <t>Desinterés de la comunidad.</t>
  </si>
  <si>
    <t>Si no se fomentan interacciones, la base de usuarios puede decrecer.</t>
  </si>
  <si>
    <t>Riesgos de obsolescencia.</t>
  </si>
  <si>
    <t>No adaptar la app a nuevas tendencias o tecnologías puede hacerla menos relevante con el tiempo.</t>
  </si>
  <si>
    <t>MATRIZ DE RIESGOS "Vitality Connect" - fase 6 evaluación y ciere de proyecto</t>
  </si>
  <si>
    <t>Falta de métricas claras.</t>
  </si>
  <si>
    <t>Sin KPIs bien definidos, es complejo medir el éxito y el impacto del proyecto.</t>
  </si>
  <si>
    <t>Desconexión con el feedback del usuario.</t>
  </si>
  <si>
    <t xml:space="preserve">No recopilar y analizar la opinión de los usuarios puede llevar a pasar por alto oportunidades de mejora.
</t>
  </si>
  <si>
    <t>No documentar lecciones aprendidas.</t>
  </si>
  <si>
    <t>Ignorar las experiencias del proyecto puede resultar en la repetición de errores en futuros
desarrollos.</t>
  </si>
  <si>
    <t>Evaluación inadecuada de resultados.</t>
  </si>
  <si>
    <t>Si se hace una evaluación superficial, puede no reflejar la verdadera efectividad de la app.</t>
  </si>
  <si>
    <t>Falta de seguimiento post-cierre.</t>
  </si>
  <si>
    <t>No establecer un plan de seguimiento puede hacer que las mejoras necesarias queden sin
atender, afectando la longevidad del proyecto.</t>
  </si>
  <si>
    <t>Gravedad</t>
  </si>
  <si>
    <t>Color</t>
  </si>
  <si>
    <t>Nivel de Riesgo</t>
  </si>
  <si>
    <t>-</t>
  </si>
  <si>
    <t>Insignificante
1</t>
  </si>
  <si>
    <t>Menor
2</t>
  </si>
  <si>
    <t>Significativo
3</t>
  </si>
  <si>
    <t>Mayor
4</t>
  </si>
  <si>
    <t>Severo
5</t>
  </si>
  <si>
    <t>1 a 4</t>
  </si>
  <si>
    <t>Riesgo Aceptable</t>
  </si>
  <si>
    <t>Muy probable
5</t>
  </si>
  <si>
    <t>5 a 9</t>
  </si>
  <si>
    <t>Riesgo Tolerable</t>
  </si>
  <si>
    <t>Probable
4</t>
  </si>
  <si>
    <t>10 a 16</t>
  </si>
  <si>
    <t>Riesgo Alto</t>
  </si>
  <si>
    <t>Posible
3</t>
  </si>
  <si>
    <t>20 a 25</t>
  </si>
  <si>
    <t>Riesgo Extremo</t>
  </si>
  <si>
    <t>Poco probable
2</t>
  </si>
  <si>
    <t>Muy improbable
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</si>
</sst>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sz val="16.0"/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vertical="top"/>
    </xf>
    <xf borderId="4" fillId="4" fontId="3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5" fillId="4" fontId="3" numFmtId="0" xfId="0" applyBorder="1" applyFont="1"/>
    <xf borderId="0" fillId="4" fontId="5" numFmtId="0" xfId="0" applyAlignment="1" applyFont="1">
      <alignment horizontal="center" textRotation="90" vertical="center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wrapText="1"/>
    </xf>
    <xf borderId="0" fillId="5" fontId="3" numFmtId="0" xfId="0" applyFill="1" applyFont="1"/>
    <xf borderId="6" fillId="4" fontId="3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4" fontId="3" numFmtId="0" xfId="0" applyBorder="1" applyFont="1"/>
    <xf borderId="13" fillId="4" fontId="3" numFmtId="0" xfId="0" applyBorder="1" applyFont="1"/>
    <xf borderId="14" fillId="6" fontId="6" numFmtId="0" xfId="0" applyAlignment="1" applyBorder="1" applyFill="1" applyFont="1">
      <alignment horizontal="center" readingOrder="0" textRotation="90" vertical="center"/>
    </xf>
    <xf borderId="2" fillId="6" fontId="5" numFmtId="0" xfId="0" applyAlignment="1" applyBorder="1" applyFont="1">
      <alignment horizontal="center"/>
    </xf>
    <xf borderId="15" fillId="4" fontId="3" numFmtId="0" xfId="0" applyBorder="1" applyFont="1"/>
    <xf borderId="4" fillId="6" fontId="7" numFmtId="0" xfId="0" applyAlignment="1" applyBorder="1" applyFont="1">
      <alignment horizontal="center" vertical="center"/>
    </xf>
    <xf borderId="16" fillId="4" fontId="3" numFmtId="0" xfId="0" applyBorder="1" applyFont="1"/>
    <xf borderId="17" fillId="0" fontId="2" numFmtId="0" xfId="0" applyBorder="1" applyFont="1"/>
    <xf borderId="4" fillId="7" fontId="1" numFmtId="0" xfId="0" applyAlignment="1" applyBorder="1" applyFill="1" applyFont="1">
      <alignment horizontal="center" readingOrder="0" vertical="center"/>
    </xf>
    <xf borderId="3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4" fillId="8" fontId="4" numFmtId="0" xfId="0" applyAlignment="1" applyBorder="1" applyFill="1" applyFont="1">
      <alignment horizontal="center" vertical="center"/>
    </xf>
    <xf borderId="4" fillId="8" fontId="4" numFmtId="0" xfId="0" applyAlignment="1" applyBorder="1" applyFont="1">
      <alignment horizontal="center" shrinkToFit="0" vertical="center" wrapText="1"/>
    </xf>
    <xf borderId="4" fillId="9" fontId="6" numFmtId="0" xfId="0" applyAlignment="1" applyBorder="1" applyFill="1" applyFont="1">
      <alignment horizontal="center" vertical="center"/>
    </xf>
    <xf borderId="4" fillId="10" fontId="6" numFmtId="0" xfId="0" applyAlignment="1" applyBorder="1" applyFill="1" applyFont="1">
      <alignment horizontal="center" vertical="center"/>
    </xf>
    <xf borderId="4" fillId="11" fontId="7" numFmtId="0" xfId="0" applyAlignment="1" applyBorder="1" applyFill="1" applyFont="1">
      <alignment horizontal="center" vertical="center"/>
    </xf>
    <xf borderId="4" fillId="9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vertical="center"/>
    </xf>
    <xf borderId="4" fillId="10" fontId="4" numFmtId="0" xfId="0" applyAlignment="1" applyBorder="1" applyFont="1">
      <alignment horizontal="center" vertical="center"/>
    </xf>
    <xf borderId="4" fillId="10" fontId="4" numFmtId="0" xfId="0" applyAlignment="1" applyBorder="1" applyFont="1">
      <alignment horizontal="center" shrinkToFit="0" vertical="center" wrapText="1"/>
    </xf>
    <xf borderId="4" fillId="11" fontId="8" numFmtId="0" xfId="0" applyAlignment="1" applyBorder="1" applyFont="1">
      <alignment horizontal="center" vertical="center"/>
    </xf>
    <xf borderId="4" fillId="11" fontId="4" numFmtId="0" xfId="0" applyAlignment="1" applyBorder="1" applyFont="1">
      <alignment horizontal="center" shrinkToFit="0" vertical="center" wrapText="1"/>
    </xf>
    <xf borderId="18" fillId="4" fontId="3" numFmtId="0" xfId="0" applyBorder="1" applyFont="1"/>
    <xf borderId="1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2124075</xdr:colOff>
      <xdr:row>15</xdr:row>
      <xdr:rowOff>47625</xdr:rowOff>
    </xdr:from>
    <xdr:ext cx="6305550" cy="2286000"/>
    <xdr:pic>
      <xdr:nvPicPr>
        <xdr:cNvPr id="0" name="image3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15</xdr:row>
      <xdr:rowOff>47625</xdr:rowOff>
    </xdr:from>
    <xdr:ext cx="1990725" cy="17526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2247900</xdr:colOff>
      <xdr:row>17</xdr:row>
      <xdr:rowOff>28575</xdr:rowOff>
    </xdr:from>
    <xdr:ext cx="6210300" cy="2238375"/>
    <xdr:pic>
      <xdr:nvPicPr>
        <xdr:cNvPr id="0" name="image8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17</xdr:row>
      <xdr:rowOff>114300</xdr:rowOff>
    </xdr:from>
    <xdr:ext cx="1990725" cy="17526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17</xdr:row>
      <xdr:rowOff>57150</xdr:rowOff>
    </xdr:from>
    <xdr:ext cx="1990725" cy="175260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16</xdr:row>
      <xdr:rowOff>190500</xdr:rowOff>
    </xdr:from>
    <xdr:ext cx="6029325" cy="2171700"/>
    <xdr:pic>
      <xdr:nvPicPr>
        <xdr:cNvPr id="0" name="image4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1295400</xdr:colOff>
      <xdr:row>16</xdr:row>
      <xdr:rowOff>190500</xdr:rowOff>
    </xdr:from>
    <xdr:ext cx="1990725" cy="1752600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2562225</xdr:colOff>
      <xdr:row>16</xdr:row>
      <xdr:rowOff>190500</xdr:rowOff>
    </xdr:from>
    <xdr:ext cx="5553075" cy="2009775"/>
    <xdr:pic>
      <xdr:nvPicPr>
        <xdr:cNvPr id="0" name="image1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10</xdr:row>
      <xdr:rowOff>57150</xdr:rowOff>
    </xdr:from>
    <xdr:ext cx="1990725" cy="17526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2552700</xdr:colOff>
      <xdr:row>9</xdr:row>
      <xdr:rowOff>152400</xdr:rowOff>
    </xdr:from>
    <xdr:ext cx="5429250" cy="1962150"/>
    <xdr:pic>
      <xdr:nvPicPr>
        <xdr:cNvPr id="0" name="image5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1533525</xdr:colOff>
      <xdr:row>11</xdr:row>
      <xdr:rowOff>180975</xdr:rowOff>
    </xdr:from>
    <xdr:ext cx="1990725" cy="17526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2438400</xdr:colOff>
      <xdr:row>11</xdr:row>
      <xdr:rowOff>28575</xdr:rowOff>
    </xdr:from>
    <xdr:ext cx="5867400" cy="2114550"/>
    <xdr:pic>
      <xdr:nvPicPr>
        <xdr:cNvPr id="0" name="image9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55.63"/>
    <col customWidth="1" min="5" max="5" width="14.38"/>
    <col customWidth="1" min="6" max="6" width="14.13"/>
    <col customWidth="1" min="8" max="8" width="15.63"/>
    <col customWidth="1" min="9" max="9" width="38.88"/>
    <col customWidth="1" min="10" max="10" width="24.5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10</v>
      </c>
      <c r="D5" s="7" t="s">
        <v>11</v>
      </c>
      <c r="E5" s="8">
        <v>3.0</v>
      </c>
      <c r="F5" s="8">
        <v>2.0</v>
      </c>
      <c r="G5" s="9">
        <f t="shared" ref="G5:G14" si="1">E5*F5</f>
        <v>6</v>
      </c>
      <c r="H5" s="10" t="str">
        <f t="shared" ref="H5:H14" si="2">IF(G5&lt;=4, "Riesgo Aceptable", IF(G5&lt;=9, "Riesgo Tolerable", IF(G5&lt;=16, "Riesgo Alto", IF(G5&lt;=25, "Riesgo Extremo", "Fuera de rango"))))</f>
        <v>Riesgo Tolerable</v>
      </c>
      <c r="I5" s="7" t="s">
        <v>12</v>
      </c>
      <c r="J5" s="8" t="s">
        <v>13</v>
      </c>
    </row>
    <row r="6">
      <c r="B6" s="5">
        <v>2.0</v>
      </c>
      <c r="C6" s="6" t="s">
        <v>14</v>
      </c>
      <c r="D6" s="7" t="s">
        <v>15</v>
      </c>
      <c r="E6" s="8">
        <v>3.0</v>
      </c>
      <c r="F6" s="8">
        <v>1.0</v>
      </c>
      <c r="G6" s="9">
        <f t="shared" si="1"/>
        <v>3</v>
      </c>
      <c r="H6" s="10" t="str">
        <f t="shared" si="2"/>
        <v>Riesgo Aceptable</v>
      </c>
      <c r="I6" s="7" t="s">
        <v>16</v>
      </c>
      <c r="J6" s="8" t="s">
        <v>13</v>
      </c>
    </row>
    <row r="7">
      <c r="B7" s="5">
        <v>3.0</v>
      </c>
      <c r="C7" s="6" t="s">
        <v>17</v>
      </c>
      <c r="D7" s="7" t="s">
        <v>18</v>
      </c>
      <c r="E7" s="8">
        <v>3.0</v>
      </c>
      <c r="F7" s="8">
        <v>1.0</v>
      </c>
      <c r="G7" s="9">
        <f t="shared" si="1"/>
        <v>3</v>
      </c>
      <c r="H7" s="10" t="str">
        <f t="shared" si="2"/>
        <v>Riesgo Aceptable</v>
      </c>
      <c r="I7" s="7" t="s">
        <v>19</v>
      </c>
      <c r="J7" s="8" t="s">
        <v>13</v>
      </c>
    </row>
    <row r="8">
      <c r="B8" s="5">
        <v>4.0</v>
      </c>
      <c r="C8" s="6" t="s">
        <v>20</v>
      </c>
      <c r="D8" s="7" t="s">
        <v>21</v>
      </c>
      <c r="E8" s="8">
        <v>3.0</v>
      </c>
      <c r="F8" s="8">
        <v>3.0</v>
      </c>
      <c r="G8" s="9">
        <f t="shared" si="1"/>
        <v>9</v>
      </c>
      <c r="H8" s="10" t="str">
        <f t="shared" si="2"/>
        <v>Riesgo Tolerable</v>
      </c>
      <c r="I8" s="7" t="s">
        <v>22</v>
      </c>
      <c r="J8" s="8" t="s">
        <v>13</v>
      </c>
    </row>
    <row r="9">
      <c r="B9" s="5">
        <v>5.0</v>
      </c>
      <c r="C9" s="6" t="s">
        <v>23</v>
      </c>
      <c r="D9" s="7" t="s">
        <v>24</v>
      </c>
      <c r="E9" s="8">
        <v>2.0</v>
      </c>
      <c r="F9" s="8">
        <v>1.0</v>
      </c>
      <c r="G9" s="9">
        <f t="shared" si="1"/>
        <v>2</v>
      </c>
      <c r="H9" s="10" t="str">
        <f t="shared" si="2"/>
        <v>Riesgo Aceptable</v>
      </c>
      <c r="I9" s="7" t="s">
        <v>25</v>
      </c>
      <c r="J9" s="8" t="s">
        <v>13</v>
      </c>
    </row>
    <row r="10" ht="36.0" customHeight="1">
      <c r="B10" s="5">
        <v>6.0</v>
      </c>
      <c r="C10" s="6" t="s">
        <v>26</v>
      </c>
      <c r="D10" s="6" t="s">
        <v>27</v>
      </c>
      <c r="E10" s="8">
        <v>3.0</v>
      </c>
      <c r="F10" s="8">
        <v>2.0</v>
      </c>
      <c r="G10" s="9">
        <f t="shared" si="1"/>
        <v>6</v>
      </c>
      <c r="H10" s="10" t="str">
        <f t="shared" si="2"/>
        <v>Riesgo Tolerable</v>
      </c>
      <c r="I10" s="6" t="s">
        <v>28</v>
      </c>
      <c r="J10" s="8" t="s">
        <v>13</v>
      </c>
    </row>
    <row r="11">
      <c r="B11" s="5">
        <v>7.0</v>
      </c>
      <c r="C11" s="6" t="s">
        <v>29</v>
      </c>
      <c r="D11" s="6" t="s">
        <v>30</v>
      </c>
      <c r="E11" s="8">
        <v>4.0</v>
      </c>
      <c r="F11" s="8">
        <v>2.0</v>
      </c>
      <c r="G11" s="9">
        <f t="shared" si="1"/>
        <v>8</v>
      </c>
      <c r="H11" s="10" t="str">
        <f t="shared" si="2"/>
        <v>Riesgo Tolerable</v>
      </c>
      <c r="I11" s="11" t="s">
        <v>31</v>
      </c>
      <c r="J11" s="8" t="s">
        <v>13</v>
      </c>
    </row>
    <row r="12">
      <c r="B12" s="5">
        <v>8.0</v>
      </c>
      <c r="C12" s="6" t="s">
        <v>32</v>
      </c>
      <c r="D12" s="6" t="s">
        <v>33</v>
      </c>
      <c r="E12" s="12">
        <v>3.0</v>
      </c>
      <c r="F12" s="8">
        <v>1.0</v>
      </c>
      <c r="G12" s="9">
        <f t="shared" si="1"/>
        <v>3</v>
      </c>
      <c r="H12" s="10" t="str">
        <f t="shared" si="2"/>
        <v>Riesgo Aceptable</v>
      </c>
      <c r="I12" s="11" t="s">
        <v>34</v>
      </c>
      <c r="J12" s="8" t="s">
        <v>13</v>
      </c>
    </row>
    <row r="13">
      <c r="B13" s="5">
        <v>9.0</v>
      </c>
      <c r="C13" s="6" t="s">
        <v>35</v>
      </c>
      <c r="D13" s="6" t="s">
        <v>36</v>
      </c>
      <c r="E13" s="8">
        <v>2.0</v>
      </c>
      <c r="F13" s="8">
        <v>2.0</v>
      </c>
      <c r="G13" s="9">
        <f t="shared" si="1"/>
        <v>4</v>
      </c>
      <c r="H13" s="10" t="str">
        <f t="shared" si="2"/>
        <v>Riesgo Aceptable</v>
      </c>
      <c r="I13" s="11" t="s">
        <v>37</v>
      </c>
      <c r="J13" s="8" t="s">
        <v>13</v>
      </c>
    </row>
    <row r="14">
      <c r="B14" s="5">
        <v>10.0</v>
      </c>
      <c r="C14" s="6" t="s">
        <v>38</v>
      </c>
      <c r="D14" s="6" t="s">
        <v>39</v>
      </c>
      <c r="E14" s="8">
        <v>2.0</v>
      </c>
      <c r="F14" s="8">
        <v>2.0</v>
      </c>
      <c r="G14" s="9">
        <f t="shared" si="1"/>
        <v>4</v>
      </c>
      <c r="H14" s="10" t="str">
        <f t="shared" si="2"/>
        <v>Riesgo Aceptable</v>
      </c>
      <c r="I14" s="11" t="s">
        <v>40</v>
      </c>
      <c r="J14" s="8" t="s">
        <v>13</v>
      </c>
    </row>
    <row r="15">
      <c r="B15" s="13"/>
    </row>
    <row r="16">
      <c r="B16" s="13"/>
      <c r="F16" s="14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</sheetData>
  <mergeCells count="1">
    <mergeCell ref="B3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13"/>
    <col customWidth="1" min="4" max="4" width="58.13"/>
    <col customWidth="1" min="5" max="5" width="13.88"/>
    <col customWidth="1" min="6" max="6" width="15.5"/>
    <col customWidth="1" min="8" max="8" width="15.63"/>
    <col customWidth="1" min="9" max="9" width="57.38"/>
    <col customWidth="1" min="10" max="10" width="24.38"/>
  </cols>
  <sheetData>
    <row r="3">
      <c r="B3" s="1" t="s">
        <v>41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42</v>
      </c>
      <c r="D5" s="7" t="s">
        <v>43</v>
      </c>
      <c r="E5" s="8">
        <v>4.0</v>
      </c>
      <c r="F5" s="8">
        <v>2.0</v>
      </c>
      <c r="G5" s="9">
        <f t="shared" ref="G5:G14" si="1">E5*F5</f>
        <v>8</v>
      </c>
      <c r="H5" s="10" t="str">
        <f t="shared" ref="H5:H14" si="2">IF(G5&lt;=4, "Riesgo Aceptable", IF(G5&lt;=9, "Riesgo Tolerable", IF(G5&lt;=16, "Riesgo Alto", IF(G5&lt;=25, "Riesgo Extremo", "Fuera de rango"))))</f>
        <v>Riesgo Tolerable</v>
      </c>
      <c r="I5" s="16" t="s">
        <v>44</v>
      </c>
      <c r="J5" s="8" t="s">
        <v>13</v>
      </c>
    </row>
    <row r="6">
      <c r="B6" s="5">
        <v>2.0</v>
      </c>
      <c r="C6" s="6" t="s">
        <v>45</v>
      </c>
      <c r="D6" s="7" t="s">
        <v>46</v>
      </c>
      <c r="E6" s="8">
        <v>4.0</v>
      </c>
      <c r="F6" s="8">
        <v>1.0</v>
      </c>
      <c r="G6" s="9">
        <f t="shared" si="1"/>
        <v>4</v>
      </c>
      <c r="H6" s="10" t="str">
        <f t="shared" si="2"/>
        <v>Riesgo Aceptable</v>
      </c>
      <c r="I6" s="16" t="s">
        <v>47</v>
      </c>
      <c r="J6" s="8" t="s">
        <v>13</v>
      </c>
    </row>
    <row r="7">
      <c r="B7" s="5">
        <v>3.0</v>
      </c>
      <c r="C7" s="6" t="s">
        <v>48</v>
      </c>
      <c r="D7" s="7" t="s">
        <v>49</v>
      </c>
      <c r="E7" s="8">
        <v>4.0</v>
      </c>
      <c r="F7" s="8">
        <v>2.0</v>
      </c>
      <c r="G7" s="9">
        <f t="shared" si="1"/>
        <v>8</v>
      </c>
      <c r="H7" s="10" t="str">
        <f t="shared" si="2"/>
        <v>Riesgo Tolerable</v>
      </c>
      <c r="I7" s="16" t="s">
        <v>50</v>
      </c>
      <c r="J7" s="8" t="s">
        <v>13</v>
      </c>
    </row>
    <row r="8">
      <c r="B8" s="5">
        <v>4.0</v>
      </c>
      <c r="C8" s="6" t="s">
        <v>51</v>
      </c>
      <c r="D8" s="7" t="s">
        <v>52</v>
      </c>
      <c r="E8" s="8">
        <v>2.0</v>
      </c>
      <c r="F8" s="8">
        <v>1.0</v>
      </c>
      <c r="G8" s="9">
        <f t="shared" si="1"/>
        <v>2</v>
      </c>
      <c r="H8" s="10" t="str">
        <f t="shared" si="2"/>
        <v>Riesgo Aceptable</v>
      </c>
      <c r="I8" s="16" t="s">
        <v>53</v>
      </c>
      <c r="J8" s="8" t="s">
        <v>13</v>
      </c>
    </row>
    <row r="9">
      <c r="B9" s="5">
        <v>5.0</v>
      </c>
      <c r="C9" s="6" t="s">
        <v>54</v>
      </c>
      <c r="D9" s="7" t="s">
        <v>55</v>
      </c>
      <c r="E9" s="8">
        <v>3.0</v>
      </c>
      <c r="F9" s="8">
        <v>2.0</v>
      </c>
      <c r="G9" s="9">
        <f t="shared" si="1"/>
        <v>6</v>
      </c>
      <c r="H9" s="10" t="str">
        <f t="shared" si="2"/>
        <v>Riesgo Tolerable</v>
      </c>
      <c r="I9" s="16" t="s">
        <v>56</v>
      </c>
      <c r="J9" s="8" t="s">
        <v>13</v>
      </c>
    </row>
    <row r="10" ht="27.75" customHeight="1">
      <c r="B10" s="5">
        <v>6.0</v>
      </c>
      <c r="C10" s="6" t="s">
        <v>57</v>
      </c>
      <c r="D10" s="6" t="s">
        <v>58</v>
      </c>
      <c r="E10" s="8">
        <v>4.0</v>
      </c>
      <c r="F10" s="8">
        <v>3.0</v>
      </c>
      <c r="G10" s="9">
        <f t="shared" si="1"/>
        <v>12</v>
      </c>
      <c r="H10" s="10" t="str">
        <f t="shared" si="2"/>
        <v>Riesgo Alto</v>
      </c>
      <c r="I10" s="6" t="s">
        <v>59</v>
      </c>
      <c r="J10" s="8" t="s">
        <v>13</v>
      </c>
    </row>
    <row r="11">
      <c r="B11" s="5">
        <v>7.0</v>
      </c>
      <c r="C11" s="6" t="s">
        <v>60</v>
      </c>
      <c r="D11" s="6" t="s">
        <v>61</v>
      </c>
      <c r="E11" s="8">
        <v>4.0</v>
      </c>
      <c r="F11" s="8">
        <v>2.0</v>
      </c>
      <c r="G11" s="9">
        <f t="shared" si="1"/>
        <v>8</v>
      </c>
      <c r="H11" s="10" t="str">
        <f t="shared" si="2"/>
        <v>Riesgo Tolerable</v>
      </c>
      <c r="I11" s="6" t="s">
        <v>62</v>
      </c>
      <c r="J11" s="8" t="s">
        <v>13</v>
      </c>
    </row>
    <row r="12">
      <c r="B12" s="5">
        <v>8.0</v>
      </c>
      <c r="C12" s="6" t="s">
        <v>63</v>
      </c>
      <c r="D12" s="6" t="s">
        <v>64</v>
      </c>
      <c r="E12" s="8">
        <v>5.0</v>
      </c>
      <c r="F12" s="8">
        <v>2.0</v>
      </c>
      <c r="G12" s="9">
        <f t="shared" si="1"/>
        <v>10</v>
      </c>
      <c r="H12" s="10" t="str">
        <f t="shared" si="2"/>
        <v>Riesgo Alto</v>
      </c>
      <c r="I12" s="6" t="s">
        <v>65</v>
      </c>
      <c r="J12" s="8" t="s">
        <v>13</v>
      </c>
    </row>
    <row r="13">
      <c r="B13" s="5">
        <v>9.0</v>
      </c>
      <c r="C13" s="6" t="s">
        <v>66</v>
      </c>
      <c r="D13" s="6" t="s">
        <v>67</v>
      </c>
      <c r="E13" s="8">
        <v>5.0</v>
      </c>
      <c r="F13" s="8">
        <v>2.0</v>
      </c>
      <c r="G13" s="9">
        <f t="shared" si="1"/>
        <v>10</v>
      </c>
      <c r="H13" s="10" t="str">
        <f t="shared" si="2"/>
        <v>Riesgo Alto</v>
      </c>
      <c r="I13" s="6" t="s">
        <v>68</v>
      </c>
      <c r="J13" s="8" t="s">
        <v>13</v>
      </c>
    </row>
    <row r="14">
      <c r="B14" s="5">
        <v>10.0</v>
      </c>
      <c r="C14" s="6" t="s">
        <v>69</v>
      </c>
      <c r="D14" s="6" t="s">
        <v>70</v>
      </c>
      <c r="E14" s="8">
        <v>3.0</v>
      </c>
      <c r="F14" s="8">
        <v>2.0</v>
      </c>
      <c r="G14" s="9">
        <f t="shared" si="1"/>
        <v>6</v>
      </c>
      <c r="H14" s="10" t="str">
        <f t="shared" si="2"/>
        <v>Riesgo Tolerable</v>
      </c>
      <c r="I14" s="6" t="s">
        <v>71</v>
      </c>
      <c r="J14" s="8" t="s">
        <v>13</v>
      </c>
    </row>
    <row r="25">
      <c r="C25" s="17" t="s">
        <v>72</v>
      </c>
    </row>
  </sheetData>
  <mergeCells count="1">
    <mergeCell ref="B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63"/>
    <col customWidth="1" min="4" max="4" width="42.25"/>
    <col customWidth="1" min="6" max="6" width="13.75"/>
    <col customWidth="1" min="8" max="8" width="15.63"/>
    <col customWidth="1" min="9" max="9" width="46.88"/>
    <col customWidth="1" min="10" max="10" width="24.75"/>
  </cols>
  <sheetData>
    <row r="3">
      <c r="B3" s="1" t="s">
        <v>73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74</v>
      </c>
      <c r="D5" s="18" t="s">
        <v>75</v>
      </c>
      <c r="E5" s="8">
        <v>2.0</v>
      </c>
      <c r="F5" s="8">
        <v>1.0</v>
      </c>
      <c r="G5" s="9">
        <f t="shared" ref="G5:G14" si="1">E5*F5</f>
        <v>2</v>
      </c>
      <c r="H5" s="10" t="str">
        <f t="shared" ref="H5:H14" si="2">IF(G5&lt;=4, "Riesgo Aceptable", IF(G5&lt;=9, "Riesgo Tolerable", IF(G5&lt;=16, "Riesgo Alto", IF(G5&lt;=25, "Riesgo Extremo", "Fuera de rango"))))</f>
        <v>Riesgo Aceptable</v>
      </c>
      <c r="I5" s="16" t="s">
        <v>76</v>
      </c>
      <c r="J5" s="8" t="s">
        <v>13</v>
      </c>
    </row>
    <row r="6">
      <c r="B6" s="5">
        <v>2.0</v>
      </c>
      <c r="C6" s="6" t="s">
        <v>77</v>
      </c>
      <c r="D6" s="18" t="s">
        <v>78</v>
      </c>
      <c r="E6" s="8">
        <v>3.0</v>
      </c>
      <c r="F6" s="8">
        <v>1.0</v>
      </c>
      <c r="G6" s="9">
        <f t="shared" si="1"/>
        <v>3</v>
      </c>
      <c r="H6" s="10" t="str">
        <f t="shared" si="2"/>
        <v>Riesgo Aceptable</v>
      </c>
      <c r="I6" s="16" t="s">
        <v>79</v>
      </c>
      <c r="J6" s="8" t="s">
        <v>13</v>
      </c>
    </row>
    <row r="7">
      <c r="B7" s="5">
        <v>3.0</v>
      </c>
      <c r="C7" s="6" t="s">
        <v>80</v>
      </c>
      <c r="D7" s="18" t="s">
        <v>81</v>
      </c>
      <c r="E7" s="8">
        <v>4.0</v>
      </c>
      <c r="F7" s="8">
        <v>2.0</v>
      </c>
      <c r="G7" s="9">
        <f t="shared" si="1"/>
        <v>8</v>
      </c>
      <c r="H7" s="10" t="str">
        <f t="shared" si="2"/>
        <v>Riesgo Tolerable</v>
      </c>
      <c r="I7" s="16" t="s">
        <v>82</v>
      </c>
      <c r="J7" s="8" t="s">
        <v>13</v>
      </c>
    </row>
    <row r="8">
      <c r="B8" s="5">
        <v>4.0</v>
      </c>
      <c r="C8" s="6" t="s">
        <v>83</v>
      </c>
      <c r="D8" s="18" t="s">
        <v>84</v>
      </c>
      <c r="E8" s="8">
        <v>4.0</v>
      </c>
      <c r="F8" s="8">
        <v>1.0</v>
      </c>
      <c r="G8" s="9">
        <f t="shared" si="1"/>
        <v>4</v>
      </c>
      <c r="H8" s="10" t="str">
        <f t="shared" si="2"/>
        <v>Riesgo Aceptable</v>
      </c>
      <c r="I8" s="16" t="s">
        <v>85</v>
      </c>
      <c r="J8" s="8" t="s">
        <v>13</v>
      </c>
    </row>
    <row r="9">
      <c r="B9" s="5">
        <v>5.0</v>
      </c>
      <c r="C9" s="6" t="s">
        <v>86</v>
      </c>
      <c r="D9" s="18" t="s">
        <v>87</v>
      </c>
      <c r="E9" s="8">
        <v>5.0</v>
      </c>
      <c r="F9" s="8">
        <v>2.0</v>
      </c>
      <c r="G9" s="9">
        <f t="shared" si="1"/>
        <v>10</v>
      </c>
      <c r="H9" s="10" t="str">
        <f t="shared" si="2"/>
        <v>Riesgo Alto</v>
      </c>
      <c r="I9" s="16" t="s">
        <v>88</v>
      </c>
      <c r="J9" s="8" t="s">
        <v>13</v>
      </c>
    </row>
    <row r="10">
      <c r="B10" s="5">
        <v>6.0</v>
      </c>
      <c r="C10" s="6" t="s">
        <v>89</v>
      </c>
      <c r="D10" s="6" t="s">
        <v>90</v>
      </c>
      <c r="E10" s="8">
        <v>5.0</v>
      </c>
      <c r="F10" s="8">
        <v>3.0</v>
      </c>
      <c r="G10" s="9">
        <f t="shared" si="1"/>
        <v>15</v>
      </c>
      <c r="H10" s="10" t="str">
        <f t="shared" si="2"/>
        <v>Riesgo Alto</v>
      </c>
      <c r="I10" s="6" t="s">
        <v>91</v>
      </c>
      <c r="J10" s="8" t="s">
        <v>13</v>
      </c>
    </row>
    <row r="11">
      <c r="B11" s="5">
        <v>7.0</v>
      </c>
      <c r="C11" s="6" t="s">
        <v>92</v>
      </c>
      <c r="D11" s="6" t="s">
        <v>93</v>
      </c>
      <c r="E11" s="8">
        <v>3.0</v>
      </c>
      <c r="F11" s="8">
        <v>2.0</v>
      </c>
      <c r="G11" s="9">
        <f t="shared" si="1"/>
        <v>6</v>
      </c>
      <c r="H11" s="10" t="str">
        <f t="shared" si="2"/>
        <v>Riesgo Tolerable</v>
      </c>
      <c r="I11" s="6" t="s">
        <v>94</v>
      </c>
      <c r="J11" s="8" t="s">
        <v>13</v>
      </c>
    </row>
    <row r="12">
      <c r="B12" s="5">
        <v>8.0</v>
      </c>
      <c r="C12" s="6" t="s">
        <v>95</v>
      </c>
      <c r="D12" s="6" t="s">
        <v>96</v>
      </c>
      <c r="E12" s="8">
        <v>4.0</v>
      </c>
      <c r="F12" s="8">
        <v>2.0</v>
      </c>
      <c r="G12" s="9">
        <f t="shared" si="1"/>
        <v>8</v>
      </c>
      <c r="H12" s="10" t="str">
        <f t="shared" si="2"/>
        <v>Riesgo Tolerable</v>
      </c>
      <c r="I12" s="6" t="s">
        <v>97</v>
      </c>
      <c r="J12" s="8" t="s">
        <v>13</v>
      </c>
    </row>
    <row r="13">
      <c r="B13" s="5">
        <v>9.0</v>
      </c>
      <c r="C13" s="6" t="s">
        <v>98</v>
      </c>
      <c r="D13" s="6" t="s">
        <v>99</v>
      </c>
      <c r="E13" s="8">
        <v>4.0</v>
      </c>
      <c r="F13" s="8">
        <v>3.0</v>
      </c>
      <c r="G13" s="9">
        <f t="shared" si="1"/>
        <v>12</v>
      </c>
      <c r="H13" s="10" t="str">
        <f t="shared" si="2"/>
        <v>Riesgo Alto</v>
      </c>
      <c r="I13" s="6" t="s">
        <v>100</v>
      </c>
      <c r="J13" s="8" t="s">
        <v>13</v>
      </c>
    </row>
    <row r="14">
      <c r="B14" s="5">
        <v>10.0</v>
      </c>
      <c r="C14" s="6" t="s">
        <v>101</v>
      </c>
      <c r="D14" s="6" t="s">
        <v>102</v>
      </c>
      <c r="E14" s="8">
        <v>4.0</v>
      </c>
      <c r="F14" s="8">
        <v>1.0</v>
      </c>
      <c r="G14" s="9">
        <f t="shared" si="1"/>
        <v>4</v>
      </c>
      <c r="H14" s="10" t="str">
        <f t="shared" si="2"/>
        <v>Riesgo Aceptable</v>
      </c>
      <c r="I14" s="6" t="s">
        <v>103</v>
      </c>
      <c r="J14" s="8" t="s">
        <v>13</v>
      </c>
    </row>
  </sheetData>
  <mergeCells count="1">
    <mergeCell ref="B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0"/>
    <col customWidth="1" min="4" max="4" width="43.13"/>
    <col customWidth="1" min="5" max="5" width="14.25"/>
    <col customWidth="1" min="6" max="6" width="17.5"/>
    <col customWidth="1" min="8" max="8" width="15.63"/>
    <col customWidth="1" min="9" max="9" width="13.88"/>
    <col customWidth="1" min="10" max="10" width="22.5"/>
  </cols>
  <sheetData>
    <row r="3">
      <c r="B3" s="1" t="s">
        <v>104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105</v>
      </c>
      <c r="D5" s="19" t="s">
        <v>106</v>
      </c>
      <c r="E5" s="8">
        <v>2.0</v>
      </c>
      <c r="F5" s="8">
        <v>2.0</v>
      </c>
      <c r="G5" s="9">
        <f t="shared" ref="G5:G9" si="1">E5*F5</f>
        <v>4</v>
      </c>
      <c r="H5" s="10" t="str">
        <f t="shared" ref="H5:H9" si="2">IF(G5&lt;=4, "Riesgo Aceptable", IF(G5&lt;=9, "Riesgo Tolerable", IF(G5&lt;=16, "Riesgo Alto", IF(G5&lt;=25, "Riesgo Extremo", "Fuera de rango"))))</f>
        <v>Riesgo Aceptable</v>
      </c>
      <c r="I5" s="16" t="s">
        <v>107</v>
      </c>
      <c r="J5" s="8" t="s">
        <v>13</v>
      </c>
    </row>
    <row r="6">
      <c r="B6" s="5">
        <v>2.0</v>
      </c>
      <c r="C6" s="6" t="s">
        <v>108</v>
      </c>
      <c r="D6" s="19" t="s">
        <v>109</v>
      </c>
      <c r="E6" s="8">
        <v>4.0</v>
      </c>
      <c r="F6" s="8">
        <v>1.0</v>
      </c>
      <c r="G6" s="9">
        <f t="shared" si="1"/>
        <v>4</v>
      </c>
      <c r="H6" s="10" t="str">
        <f t="shared" si="2"/>
        <v>Riesgo Aceptable</v>
      </c>
      <c r="I6" s="16" t="s">
        <v>107</v>
      </c>
      <c r="J6" s="8" t="s">
        <v>13</v>
      </c>
    </row>
    <row r="7">
      <c r="B7" s="5">
        <v>3.0</v>
      </c>
      <c r="C7" s="6" t="s">
        <v>110</v>
      </c>
      <c r="D7" s="19" t="s">
        <v>111</v>
      </c>
      <c r="E7" s="8">
        <v>4.0</v>
      </c>
      <c r="F7" s="8">
        <v>2.0</v>
      </c>
      <c r="G7" s="9">
        <f t="shared" si="1"/>
        <v>8</v>
      </c>
      <c r="H7" s="10" t="str">
        <f t="shared" si="2"/>
        <v>Riesgo Tolerable</v>
      </c>
      <c r="I7" s="16" t="s">
        <v>112</v>
      </c>
      <c r="J7" s="8" t="s">
        <v>13</v>
      </c>
    </row>
    <row r="8">
      <c r="B8" s="5">
        <v>4.0</v>
      </c>
      <c r="C8" s="6" t="s">
        <v>113</v>
      </c>
      <c r="D8" s="19" t="s">
        <v>114</v>
      </c>
      <c r="E8" s="8">
        <v>3.0</v>
      </c>
      <c r="F8" s="8">
        <v>1.0</v>
      </c>
      <c r="G8" s="9">
        <f t="shared" si="1"/>
        <v>3</v>
      </c>
      <c r="H8" s="10" t="str">
        <f t="shared" si="2"/>
        <v>Riesgo Aceptable</v>
      </c>
      <c r="I8" s="16" t="s">
        <v>107</v>
      </c>
      <c r="J8" s="8" t="s">
        <v>13</v>
      </c>
    </row>
    <row r="9">
      <c r="B9" s="5">
        <v>5.0</v>
      </c>
      <c r="C9" s="6" t="s">
        <v>115</v>
      </c>
      <c r="D9" s="19" t="s">
        <v>116</v>
      </c>
      <c r="E9" s="8">
        <v>5.0</v>
      </c>
      <c r="F9" s="8">
        <v>2.0</v>
      </c>
      <c r="G9" s="9">
        <f t="shared" si="1"/>
        <v>10</v>
      </c>
      <c r="H9" s="10" t="str">
        <f t="shared" si="2"/>
        <v>Riesgo Alto</v>
      </c>
      <c r="I9" s="16" t="s">
        <v>117</v>
      </c>
      <c r="J9" s="8" t="s">
        <v>13</v>
      </c>
    </row>
  </sheetData>
  <mergeCells count="1">
    <mergeCell ref="B3:J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0"/>
    <col customWidth="1" min="4" max="4" width="38.25"/>
    <col customWidth="1" min="6" max="6" width="17.13"/>
    <col customWidth="1" min="8" max="8" width="15.63"/>
    <col customWidth="1" min="9" max="9" width="13.88"/>
    <col customWidth="1" min="10" max="10" width="22.5"/>
  </cols>
  <sheetData>
    <row r="3">
      <c r="B3" s="1" t="s">
        <v>118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119</v>
      </c>
      <c r="D5" s="7" t="s">
        <v>120</v>
      </c>
      <c r="E5" s="8">
        <v>3.0</v>
      </c>
      <c r="F5" s="8">
        <v>2.0</v>
      </c>
      <c r="G5" s="9">
        <f t="shared" ref="G5:G9" si="1">E5*F5</f>
        <v>6</v>
      </c>
      <c r="H5" s="10" t="str">
        <f t="shared" ref="H5:H9" si="2">IF(G5&lt;=4, "Riesgo Aceptable", IF(G5&lt;=9, "Riesgo Tolerable", IF(G5&lt;=16, "Riesgo Alto", IF(G5&lt;=25, "Riesgo Extremo", "Fuera de rango"))))</f>
        <v>Riesgo Tolerable</v>
      </c>
      <c r="I5" s="16" t="s">
        <v>121</v>
      </c>
      <c r="J5" s="8" t="s">
        <v>13</v>
      </c>
    </row>
    <row r="6">
      <c r="B6" s="5">
        <v>2.0</v>
      </c>
      <c r="C6" s="6" t="s">
        <v>122</v>
      </c>
      <c r="D6" s="7" t="s">
        <v>123</v>
      </c>
      <c r="E6" s="8">
        <v>4.0</v>
      </c>
      <c r="F6" s="8">
        <v>2.0</v>
      </c>
      <c r="G6" s="9">
        <f t="shared" si="1"/>
        <v>8</v>
      </c>
      <c r="H6" s="10" t="str">
        <f t="shared" si="2"/>
        <v>Riesgo Tolerable</v>
      </c>
      <c r="I6" s="16" t="s">
        <v>121</v>
      </c>
      <c r="J6" s="8" t="s">
        <v>13</v>
      </c>
    </row>
    <row r="7">
      <c r="B7" s="5">
        <v>3.0</v>
      </c>
      <c r="C7" s="6" t="s">
        <v>124</v>
      </c>
      <c r="D7" s="7" t="s">
        <v>125</v>
      </c>
      <c r="E7" s="8">
        <v>4.0</v>
      </c>
      <c r="F7" s="8">
        <v>1.0</v>
      </c>
      <c r="G7" s="9">
        <f t="shared" si="1"/>
        <v>4</v>
      </c>
      <c r="H7" s="10" t="str">
        <f t="shared" si="2"/>
        <v>Riesgo Aceptable</v>
      </c>
      <c r="I7" s="16" t="s">
        <v>107</v>
      </c>
      <c r="J7" s="8" t="s">
        <v>13</v>
      </c>
    </row>
    <row r="8">
      <c r="B8" s="5">
        <v>4.0</v>
      </c>
      <c r="C8" s="6" t="s">
        <v>126</v>
      </c>
      <c r="D8" s="7" t="s">
        <v>127</v>
      </c>
      <c r="E8" s="8">
        <v>4.0</v>
      </c>
      <c r="F8" s="8">
        <v>2.0</v>
      </c>
      <c r="G8" s="9">
        <f t="shared" si="1"/>
        <v>8</v>
      </c>
      <c r="H8" s="10" t="str">
        <f t="shared" si="2"/>
        <v>Riesgo Tolerable</v>
      </c>
      <c r="I8" s="16" t="s">
        <v>121</v>
      </c>
      <c r="J8" s="8" t="s">
        <v>13</v>
      </c>
    </row>
    <row r="9">
      <c r="B9" s="5">
        <v>5.0</v>
      </c>
      <c r="C9" s="6" t="s">
        <v>128</v>
      </c>
      <c r="D9" s="7" t="s">
        <v>129</v>
      </c>
      <c r="E9" s="8">
        <v>5.0</v>
      </c>
      <c r="F9" s="8">
        <v>2.0</v>
      </c>
      <c r="G9" s="9">
        <f t="shared" si="1"/>
        <v>10</v>
      </c>
      <c r="H9" s="10" t="str">
        <f t="shared" si="2"/>
        <v>Riesgo Alto</v>
      </c>
      <c r="I9" s="16" t="s">
        <v>117</v>
      </c>
      <c r="J9" s="8" t="s">
        <v>13</v>
      </c>
    </row>
  </sheetData>
  <mergeCells count="1">
    <mergeCell ref="B3:J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4" max="4" width="47.38"/>
    <col customWidth="1" min="6" max="6" width="20.13"/>
    <col customWidth="1" min="8" max="8" width="15.63"/>
    <col customWidth="1" min="9" max="9" width="13.88"/>
    <col customWidth="1" min="10" max="10" width="22.5"/>
  </cols>
  <sheetData>
    <row r="3">
      <c r="B3" s="1" t="s">
        <v>130</v>
      </c>
      <c r="C3" s="2"/>
      <c r="D3" s="2"/>
      <c r="E3" s="2"/>
      <c r="F3" s="2"/>
      <c r="G3" s="2"/>
      <c r="H3" s="2"/>
      <c r="I3" s="2"/>
      <c r="J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>
      <c r="B5" s="5">
        <v>1.0</v>
      </c>
      <c r="C5" s="6" t="s">
        <v>131</v>
      </c>
      <c r="D5" s="19" t="s">
        <v>132</v>
      </c>
      <c r="E5" s="8">
        <v>4.0</v>
      </c>
      <c r="F5" s="8">
        <v>1.0</v>
      </c>
      <c r="G5" s="9">
        <f t="shared" ref="G5:G9" si="1">E5*F5</f>
        <v>4</v>
      </c>
      <c r="H5" s="10" t="str">
        <f t="shared" ref="H5:H9" si="2">IF(G5&lt;=4, "Riesgo Aceptable", IF(G5&lt;=9, "Riesgo Tolerable", IF(G5&lt;=16, "Riesgo Alto", IF(G5&lt;=25, "Riesgo Extremo", "Fuera de rango"))))</f>
        <v>Riesgo Aceptable</v>
      </c>
      <c r="I5" s="16" t="s">
        <v>107</v>
      </c>
      <c r="J5" s="8" t="s">
        <v>13</v>
      </c>
    </row>
    <row r="6" ht="31.5" customHeight="1">
      <c r="B6" s="5">
        <v>2.0</v>
      </c>
      <c r="C6" s="6" t="s">
        <v>133</v>
      </c>
      <c r="D6" s="7" t="s">
        <v>134</v>
      </c>
      <c r="E6" s="8">
        <v>3.0</v>
      </c>
      <c r="F6" s="8">
        <v>1.0</v>
      </c>
      <c r="G6" s="9">
        <f t="shared" si="1"/>
        <v>3</v>
      </c>
      <c r="H6" s="10" t="str">
        <f t="shared" si="2"/>
        <v>Riesgo Aceptable</v>
      </c>
      <c r="I6" s="16" t="s">
        <v>107</v>
      </c>
      <c r="J6" s="8" t="s">
        <v>13</v>
      </c>
    </row>
    <row r="7">
      <c r="B7" s="5">
        <v>3.0</v>
      </c>
      <c r="C7" s="6" t="s">
        <v>135</v>
      </c>
      <c r="D7" s="7" t="s">
        <v>136</v>
      </c>
      <c r="E7" s="8">
        <v>4.0</v>
      </c>
      <c r="F7" s="8">
        <v>2.0</v>
      </c>
      <c r="G7" s="9">
        <f t="shared" si="1"/>
        <v>8</v>
      </c>
      <c r="H7" s="10" t="str">
        <f t="shared" si="2"/>
        <v>Riesgo Tolerable</v>
      </c>
      <c r="I7" s="16" t="s">
        <v>112</v>
      </c>
      <c r="J7" s="8" t="s">
        <v>13</v>
      </c>
    </row>
    <row r="8">
      <c r="B8" s="5">
        <v>4.0</v>
      </c>
      <c r="C8" s="6" t="s">
        <v>137</v>
      </c>
      <c r="D8" s="19" t="s">
        <v>138</v>
      </c>
      <c r="E8" s="8">
        <v>2.0</v>
      </c>
      <c r="F8" s="8">
        <v>1.0</v>
      </c>
      <c r="G8" s="9">
        <f t="shared" si="1"/>
        <v>2</v>
      </c>
      <c r="H8" s="10" t="str">
        <f t="shared" si="2"/>
        <v>Riesgo Aceptable</v>
      </c>
      <c r="I8" s="16" t="s">
        <v>107</v>
      </c>
      <c r="J8" s="8" t="s">
        <v>13</v>
      </c>
    </row>
    <row r="9">
      <c r="B9" s="5">
        <v>5.0</v>
      </c>
      <c r="C9" s="6" t="s">
        <v>139</v>
      </c>
      <c r="D9" s="7" t="s">
        <v>140</v>
      </c>
      <c r="E9" s="8">
        <v>2.0</v>
      </c>
      <c r="F9" s="8">
        <v>1.0</v>
      </c>
      <c r="G9" s="9">
        <f t="shared" si="1"/>
        <v>2</v>
      </c>
      <c r="H9" s="10" t="str">
        <f t="shared" si="2"/>
        <v>Riesgo Aceptable</v>
      </c>
      <c r="I9" s="16" t="s">
        <v>107</v>
      </c>
      <c r="J9" s="8" t="s">
        <v>13</v>
      </c>
    </row>
    <row r="14">
      <c r="D14" s="20"/>
    </row>
    <row r="15">
      <c r="D15" s="20"/>
    </row>
  </sheetData>
  <mergeCells count="1">
    <mergeCell ref="B3:J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63"/>
    <col customWidth="1" min="14" max="14" width="13.38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21"/>
      <c r="F13" s="2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23"/>
      <c r="F14" s="2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25"/>
      <c r="F15" s="26"/>
      <c r="G15" s="27"/>
      <c r="H15" s="27"/>
      <c r="I15" s="27"/>
      <c r="J15" s="27"/>
      <c r="K15" s="27"/>
      <c r="L15" s="14"/>
      <c r="M15" s="27"/>
      <c r="N15" s="2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28"/>
      <c r="E16" s="29" t="s">
        <v>5</v>
      </c>
      <c r="F16" s="30" t="s">
        <v>141</v>
      </c>
      <c r="G16" s="2"/>
      <c r="H16" s="2"/>
      <c r="I16" s="2"/>
      <c r="J16" s="2"/>
      <c r="K16" s="3"/>
      <c r="L16" s="31"/>
      <c r="M16" s="32" t="s">
        <v>142</v>
      </c>
      <c r="N16" s="32" t="s">
        <v>143</v>
      </c>
      <c r="O16" s="3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28"/>
      <c r="E17" s="34"/>
      <c r="F17" s="35" t="s">
        <v>144</v>
      </c>
      <c r="G17" s="36" t="s">
        <v>145</v>
      </c>
      <c r="H17" s="37" t="s">
        <v>146</v>
      </c>
      <c r="I17" s="37" t="s">
        <v>147</v>
      </c>
      <c r="J17" s="37" t="s">
        <v>148</v>
      </c>
      <c r="K17" s="37" t="s">
        <v>149</v>
      </c>
      <c r="L17" s="31"/>
      <c r="M17" s="38" t="s">
        <v>150</v>
      </c>
      <c r="N17" s="39" t="s">
        <v>151</v>
      </c>
      <c r="O17" s="3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28"/>
      <c r="E18" s="34"/>
      <c r="F18" s="37" t="s">
        <v>152</v>
      </c>
      <c r="G18" s="40">
        <v>5.0</v>
      </c>
      <c r="H18" s="41">
        <v>10.0</v>
      </c>
      <c r="I18" s="41">
        <v>15.0</v>
      </c>
      <c r="J18" s="42">
        <v>20.0</v>
      </c>
      <c r="K18" s="42">
        <v>25.0</v>
      </c>
      <c r="L18" s="28"/>
      <c r="M18" s="43" t="s">
        <v>153</v>
      </c>
      <c r="N18" s="44" t="s">
        <v>154</v>
      </c>
      <c r="O18" s="3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28"/>
      <c r="E19" s="34"/>
      <c r="F19" s="37" t="s">
        <v>155</v>
      </c>
      <c r="G19" s="45">
        <v>4.0</v>
      </c>
      <c r="H19" s="40">
        <v>8.0</v>
      </c>
      <c r="I19" s="41">
        <v>12.0</v>
      </c>
      <c r="J19" s="41">
        <v>16.0</v>
      </c>
      <c r="K19" s="42">
        <v>20.0</v>
      </c>
      <c r="L19" s="28"/>
      <c r="M19" s="46" t="s">
        <v>156</v>
      </c>
      <c r="N19" s="47" t="s">
        <v>157</v>
      </c>
      <c r="O19" s="3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28"/>
      <c r="E20" s="34"/>
      <c r="F20" s="37" t="s">
        <v>158</v>
      </c>
      <c r="G20" s="45">
        <v>3.0</v>
      </c>
      <c r="H20" s="40">
        <v>6.0</v>
      </c>
      <c r="I20" s="40">
        <v>9.0</v>
      </c>
      <c r="J20" s="41">
        <v>12.0</v>
      </c>
      <c r="K20" s="41">
        <v>15.0</v>
      </c>
      <c r="L20" s="28"/>
      <c r="M20" s="48" t="s">
        <v>159</v>
      </c>
      <c r="N20" s="49" t="s">
        <v>160</v>
      </c>
      <c r="O20" s="3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28"/>
      <c r="E21" s="34"/>
      <c r="F21" s="37" t="s">
        <v>161</v>
      </c>
      <c r="G21" s="45">
        <v>2.0</v>
      </c>
      <c r="H21" s="45">
        <v>4.0</v>
      </c>
      <c r="I21" s="40">
        <v>6.0</v>
      </c>
      <c r="J21" s="40">
        <v>8.0</v>
      </c>
      <c r="K21" s="41">
        <v>10.0</v>
      </c>
      <c r="L21" s="14"/>
      <c r="M21" s="50"/>
      <c r="N21" s="50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28"/>
      <c r="E22" s="51"/>
      <c r="F22" s="37" t="s">
        <v>162</v>
      </c>
      <c r="G22" s="45">
        <v>1.0</v>
      </c>
      <c r="H22" s="45">
        <v>2.0</v>
      </c>
      <c r="I22" s="45">
        <v>3.0</v>
      </c>
      <c r="J22" s="45">
        <v>4.0</v>
      </c>
      <c r="K22" s="40">
        <v>5.0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5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</sheetData>
  <mergeCells count="3">
    <mergeCell ref="E13:F15"/>
    <mergeCell ref="E16:E22"/>
    <mergeCell ref="F16:K16"/>
  </mergeCells>
  <drawing r:id="rId1"/>
</worksheet>
</file>