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zak\Desktop\"/>
    </mc:Choice>
  </mc:AlternateContent>
  <xr:revisionPtr revIDLastSave="0" documentId="8_{25AAD25F-79C4-45A8-A902-AF383F278406}" xr6:coauthVersionLast="47" xr6:coauthVersionMax="47" xr10:uidLastSave="{00000000-0000-0000-0000-000000000000}"/>
  <bookViews>
    <workbookView xWindow="-108" yWindow="-108" windowWidth="23256" windowHeight="13896" xr2:uid="{DA13A500-5A53-44E2-8D83-BA2C2BEBE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F2" i="1"/>
  <c r="G2" i="1"/>
  <c r="H2" i="1"/>
  <c r="I2" i="1"/>
  <c r="F3" i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I10" i="1"/>
  <c r="H10" i="1"/>
  <c r="G10" i="1"/>
  <c r="F10" i="1"/>
  <c r="G9" i="1"/>
  <c r="H9" i="1"/>
  <c r="I9" i="1"/>
  <c r="F9" i="1"/>
  <c r="C2" i="1"/>
  <c r="D2" i="1"/>
  <c r="E2" i="1"/>
  <c r="C3" i="1"/>
  <c r="D3" i="1"/>
  <c r="E3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B3" i="1"/>
  <c r="B4" i="1"/>
  <c r="B5" i="1"/>
  <c r="B6" i="1"/>
  <c r="B7" i="1"/>
  <c r="B8" i="1"/>
  <c r="B2" i="1"/>
</calcChain>
</file>

<file path=xl/sharedStrings.xml><?xml version="1.0" encoding="utf-8"?>
<sst xmlns="http://schemas.openxmlformats.org/spreadsheetml/2006/main" count="12" uniqueCount="12">
  <si>
    <t>z-score</t>
  </si>
  <si>
    <t>Z_n (3,5)</t>
  </si>
  <si>
    <t>Z_n (27,110)</t>
  </si>
  <si>
    <t>Z_n (81,550)</t>
  </si>
  <si>
    <t>Z_n (9,25)</t>
  </si>
  <si>
    <t>mu_x</t>
  </si>
  <si>
    <t>sigma^2</t>
  </si>
  <si>
    <t>Rayleigh 3</t>
  </si>
  <si>
    <t>Rayleigh 9</t>
  </si>
  <si>
    <t>Rayleigh 27</t>
  </si>
  <si>
    <t>Rayleigh 81</t>
  </si>
  <si>
    <t>Associated Cumulative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</si>
</sst>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CDF of Rayleigh Sample Size = 81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Sheet1!$I$2:$I$8</c:f>
              <c:numCache>
                <c:formatCode>General</c:formatCode>
                <c:ptCount val="7"/>
                <c:pt idx="0">
                  <c:v>65.630029945933472</c:v>
                </c:pt>
                <c:pt idx="1">
                  <c:v>67.289708769090623</c:v>
                </c:pt>
                <c:pt idx="2">
                  <c:v>69.364307298037062</c:v>
                </c:pt>
                <c:pt idx="3">
                  <c:v>71.4389058269835</c:v>
                </c:pt>
                <c:pt idx="4">
                  <c:v>73.513504355929939</c:v>
                </c:pt>
                <c:pt idx="5">
                  <c:v>75.588102884876378</c:v>
                </c:pt>
                <c:pt idx="6">
                  <c:v>77.247781708033529</c:v>
                </c:pt>
              </c:numCache>
            </c:numRef>
          </c:cat>
          <c:val>
            <c:numRef>
              <c:f>Sheet1!$J$2:$J$8</c:f>
              <c:numCache>
                <c:formatCode>General</c:formatCode>
                <c:ptCount val="7"/>
                <c:pt idx="0">
                  <c:v>8.0799999999999997E-2</c:v>
                </c:pt>
                <c:pt idx="1">
                  <c:v>0.15869999999999995</c:v>
                </c:pt>
                <c:pt idx="2">
                  <c:v>0.30859999999999999</c:v>
                </c:pt>
                <c:pt idx="3">
                  <c:v>0.5</c:v>
                </c:pt>
                <c:pt idx="4">
                  <c:v>0.6915</c:v>
                </c:pt>
                <c:pt idx="5">
                  <c:v>0.84130000000000005</c:v>
                </c:pt>
                <c:pt idx="6">
                  <c:v>0.91920000000000002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AB-43B8-A705-A457BAFEF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3591904"/>
        <c:axId val="377012336"/>
      </c:lineChart>
      <c:catAx>
        <c:axId val="87359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7012336"/>
        <c:crosses val="autoZero"/>
        <c:auto val="1"/>
        <c:lblAlgn val="ctr"/>
        <c:lblOffset val="100"/>
        <c:noMultiLvlLbl val="0"/>
      </c:catAx>
      <c:valAx>
        <c:axId val="37701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591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CDF of Population (81, 550)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Sheet1!$E$2:$E$8</c:f>
              <c:numCache>
                <c:formatCode>General</c:formatCode>
                <c:ptCount val="7"/>
                <c:pt idx="0">
                  <c:v>65.421153647017121</c:v>
                </c:pt>
                <c:pt idx="1">
                  <c:v>67.088366890726519</c:v>
                </c:pt>
                <c:pt idx="2">
                  <c:v>69.172383445363252</c:v>
                </c:pt>
                <c:pt idx="3">
                  <c:v>71.256399999999999</c:v>
                </c:pt>
                <c:pt idx="4">
                  <c:v>73.340416554636747</c:v>
                </c:pt>
                <c:pt idx="5">
                  <c:v>75.42443310927348</c:v>
                </c:pt>
                <c:pt idx="6">
                  <c:v>77.091646352982877</c:v>
                </c:pt>
              </c:numCache>
            </c:numRef>
          </c:cat>
          <c:val>
            <c:numRef>
              <c:f>Sheet1!$J$2:$J$8</c:f>
              <c:numCache>
                <c:formatCode>General</c:formatCode>
                <c:ptCount val="7"/>
                <c:pt idx="0">
                  <c:v>8.0799999999999997E-2</c:v>
                </c:pt>
                <c:pt idx="1">
                  <c:v>0.15869999999999995</c:v>
                </c:pt>
                <c:pt idx="2">
                  <c:v>0.30859999999999999</c:v>
                </c:pt>
                <c:pt idx="3">
                  <c:v>0.5</c:v>
                </c:pt>
                <c:pt idx="4">
                  <c:v>0.6915</c:v>
                </c:pt>
                <c:pt idx="5">
                  <c:v>0.84130000000000005</c:v>
                </c:pt>
                <c:pt idx="6">
                  <c:v>0.91920000000000002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4A-4146-A7C0-3C8E24BE5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3594304"/>
        <c:axId val="873593824"/>
      </c:lineChart>
      <c:catAx>
        <c:axId val="87359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593824"/>
        <c:crosses val="autoZero"/>
        <c:auto val="1"/>
        <c:lblAlgn val="ctr"/>
        <c:lblOffset val="100"/>
        <c:noMultiLvlLbl val="0"/>
      </c:catAx>
      <c:valAx>
        <c:axId val="87359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59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CDF of Rayleigh Sample Size = 27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Sheet1!$H$2:$H$8</c:f>
              <c:numCache>
                <c:formatCode>General</c:formatCode>
                <c:ptCount val="7"/>
                <c:pt idx="0">
                  <c:v>61.377637666143421</c:v>
                </c:pt>
                <c:pt idx="1">
                  <c:v>64.252285712097731</c:v>
                </c:pt>
                <c:pt idx="2">
                  <c:v>67.845595769540608</c:v>
                </c:pt>
                <c:pt idx="3">
                  <c:v>71.4389058269835</c:v>
                </c:pt>
                <c:pt idx="4">
                  <c:v>75.032215884426392</c:v>
                </c:pt>
                <c:pt idx="5">
                  <c:v>78.62552594186927</c:v>
                </c:pt>
                <c:pt idx="6">
                  <c:v>81.500173987823587</c:v>
                </c:pt>
              </c:numCache>
            </c:numRef>
          </c:cat>
          <c:val>
            <c:numRef>
              <c:f>Sheet1!$J$2:$J$8</c:f>
              <c:numCache>
                <c:formatCode>General</c:formatCode>
                <c:ptCount val="7"/>
                <c:pt idx="0">
                  <c:v>8.0799999999999997E-2</c:v>
                </c:pt>
                <c:pt idx="1">
                  <c:v>0.15869999999999995</c:v>
                </c:pt>
                <c:pt idx="2">
                  <c:v>0.30859999999999999</c:v>
                </c:pt>
                <c:pt idx="3">
                  <c:v>0.5</c:v>
                </c:pt>
                <c:pt idx="4">
                  <c:v>0.6915</c:v>
                </c:pt>
                <c:pt idx="5">
                  <c:v>0.84130000000000005</c:v>
                </c:pt>
                <c:pt idx="6">
                  <c:v>0.91920000000000002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0C-4802-A958-90A90F030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9227168"/>
        <c:axId val="1349224768"/>
      </c:lineChart>
      <c:catAx>
        <c:axId val="1349227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224768"/>
        <c:crosses val="autoZero"/>
        <c:auto val="1"/>
        <c:lblAlgn val="ctr"/>
        <c:lblOffset val="100"/>
        <c:noMultiLvlLbl val="0"/>
      </c:catAx>
      <c:valAx>
        <c:axId val="134922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9227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CDF of Population (27, 110)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Sheet1!$D$2:$D$8</c:f>
              <c:numCache>
                <c:formatCode>General</c:formatCode>
                <c:ptCount val="7"/>
                <c:pt idx="0">
                  <c:v>61.136818838822251</c:v>
                </c:pt>
                <c:pt idx="1">
                  <c:v>63.994213456301601</c:v>
                </c:pt>
                <c:pt idx="2">
                  <c:v>67.565956728150795</c:v>
                </c:pt>
                <c:pt idx="3">
                  <c:v>71.137699999999995</c:v>
                </c:pt>
                <c:pt idx="4">
                  <c:v>74.709443271849196</c:v>
                </c:pt>
                <c:pt idx="5">
                  <c:v>78.281186543698382</c:v>
                </c:pt>
                <c:pt idx="6">
                  <c:v>81.13858116117774</c:v>
                </c:pt>
              </c:numCache>
            </c:numRef>
          </c:cat>
          <c:val>
            <c:numRef>
              <c:f>Sheet1!$J$2:$J$8</c:f>
              <c:numCache>
                <c:formatCode>General</c:formatCode>
                <c:ptCount val="7"/>
                <c:pt idx="0">
                  <c:v>8.0799999999999997E-2</c:v>
                </c:pt>
                <c:pt idx="1">
                  <c:v>0.15869999999999995</c:v>
                </c:pt>
                <c:pt idx="2">
                  <c:v>0.30859999999999999</c:v>
                </c:pt>
                <c:pt idx="3">
                  <c:v>0.5</c:v>
                </c:pt>
                <c:pt idx="4">
                  <c:v>0.6915</c:v>
                </c:pt>
                <c:pt idx="5">
                  <c:v>0.84130000000000005</c:v>
                </c:pt>
                <c:pt idx="6">
                  <c:v>0.91920000000000002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70-45C6-97C1-2B9FE1A16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678144"/>
        <c:axId val="1314679104"/>
      </c:lineChart>
      <c:catAx>
        <c:axId val="131467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679104"/>
        <c:crosses val="autoZero"/>
        <c:auto val="1"/>
        <c:lblAlgn val="ctr"/>
        <c:lblOffset val="100"/>
        <c:noMultiLvlLbl val="0"/>
      </c:catAx>
      <c:valAx>
        <c:axId val="131467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67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</xdr:colOff>
      <xdr:row>0</xdr:row>
      <xdr:rowOff>166687</xdr:rowOff>
    </xdr:from>
    <xdr:to>
      <xdr:col>17</xdr:col>
      <xdr:colOff>320040</xdr:colOff>
      <xdr:row>16</xdr:row>
      <xdr:rowOff>8572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21E4C3A-2719-6BFB-6D62-6913591F7D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17145</xdr:colOff>
      <xdr:row>16</xdr:row>
      <xdr:rowOff>952</xdr:rowOff>
    </xdr:from>
    <xdr:to>
      <xdr:col>17</xdr:col>
      <xdr:colOff>321945</xdr:colOff>
      <xdr:row>31</xdr:row>
      <xdr:rowOff>27622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AB52D8C-E5D1-921E-7576-60AA849DCF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327660</xdr:colOff>
      <xdr:row>0</xdr:row>
      <xdr:rowOff>179070</xdr:rowOff>
    </xdr:from>
    <xdr:to>
      <xdr:col>25</xdr:col>
      <xdr:colOff>22860</xdr:colOff>
      <xdr:row>15</xdr:row>
      <xdr:rowOff>179070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142CBF-ADBC-1139-4191-0EB7D92647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327660</xdr:colOff>
      <xdr:row>15</xdr:row>
      <xdr:rowOff>179070</xdr:rowOff>
    </xdr:from>
    <xdr:to>
      <xdr:col>25</xdr:col>
      <xdr:colOff>22860</xdr:colOff>
      <xdr:row>30</xdr:row>
      <xdr:rowOff>179070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C50C007-FF51-494F-FB53-917855E50C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E133-DC9D-4055-9993-3865D94D7719}">
  <dimension ref="A1:J10"/>
  <sheetViews>
    <sheetView tabSelected="1" workbookViewId="0">
      <selection activeCell="I14" sqref="I14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>
        <v>-1.4</v>
      </c>
      <c r="B2" s="1">
        <f>$A2*SQRT(B$10)+B$9</f>
        <v>43.450534655781127</v>
      </c>
      <c r="C2" s="1">
        <f t="shared" ref="C2:I2" si="0">$A2*SQRT(C$10)+C$9</f>
        <v>55.991025899163233</v>
      </c>
      <c r="D2" s="1">
        <f t="shared" si="0"/>
        <v>61.136818838822251</v>
      </c>
      <c r="E2" s="1">
        <f t="shared" si="0"/>
        <v>65.421153647017121</v>
      </c>
      <c r="F2" s="2">
        <f t="shared" si="0"/>
        <v>41.255101344463256</v>
      </c>
      <c r="G2" s="2">
        <f t="shared" si="0"/>
        <v>54.012278183833409</v>
      </c>
      <c r="H2" s="2">
        <f t="shared" si="0"/>
        <v>61.377637666143421</v>
      </c>
      <c r="I2" s="2">
        <f t="shared" si="0"/>
        <v>65.630029945933472</v>
      </c>
      <c r="J2">
        <v>8.0799999999999997E-2</v>
      </c>
    </row>
    <row r="3" spans="1:10" x14ac:dyDescent="0.3">
      <c r="A3">
        <v>-1</v>
      </c>
      <c r="B3" s="1">
        <f t="shared" ref="B3:I8" si="1">$A3*SQRT(B$10)+B$9</f>
        <v>50.853953325557939</v>
      </c>
      <c r="C3" s="1">
        <f t="shared" si="1"/>
        <v>60.779704213688021</v>
      </c>
      <c r="D3" s="1">
        <f t="shared" si="1"/>
        <v>63.994213456301601</v>
      </c>
      <c r="E3" s="1">
        <f t="shared" si="1"/>
        <v>67.088366890726519</v>
      </c>
      <c r="F3" s="2">
        <f t="shared" si="1"/>
        <v>49.879045482326184</v>
      </c>
      <c r="G3" s="2">
        <f t="shared" si="1"/>
        <v>58.991314653304862</v>
      </c>
      <c r="H3" s="2">
        <f t="shared" si="1"/>
        <v>64.252285712097731</v>
      </c>
      <c r="I3" s="5">
        <f t="shared" si="1"/>
        <v>67.289708769090623</v>
      </c>
      <c r="J3">
        <f>1-0.8413</f>
        <v>0.15869999999999995</v>
      </c>
    </row>
    <row r="4" spans="1:10" x14ac:dyDescent="0.3">
      <c r="A4">
        <v>-0.5</v>
      </c>
      <c r="B4" s="1">
        <f t="shared" si="1"/>
        <v>60.108226662778968</v>
      </c>
      <c r="C4" s="1">
        <f t="shared" si="1"/>
        <v>66.765552106844012</v>
      </c>
      <c r="D4" s="1">
        <f t="shared" si="1"/>
        <v>67.565956728150795</v>
      </c>
      <c r="E4" s="1">
        <f t="shared" si="1"/>
        <v>69.172383445363252</v>
      </c>
      <c r="F4" s="2">
        <f t="shared" si="1"/>
        <v>60.658975654654839</v>
      </c>
      <c r="G4" s="2">
        <f t="shared" si="1"/>
        <v>65.215110240144185</v>
      </c>
      <c r="H4" s="3">
        <f t="shared" si="1"/>
        <v>67.845595769540608</v>
      </c>
      <c r="I4" s="2">
        <f t="shared" si="1"/>
        <v>69.364307298037062</v>
      </c>
      <c r="J4" s="4">
        <f>1-0.6914</f>
        <v>0.30859999999999999</v>
      </c>
    </row>
    <row r="5" spans="1:10" x14ac:dyDescent="0.3">
      <c r="A5">
        <v>0</v>
      </c>
      <c r="B5" s="1">
        <f t="shared" si="1"/>
        <v>69.362499999999997</v>
      </c>
      <c r="C5" s="1">
        <f t="shared" si="1"/>
        <v>72.751400000000004</v>
      </c>
      <c r="D5" s="1">
        <f t="shared" si="1"/>
        <v>71.137699999999995</v>
      </c>
      <c r="E5" s="1">
        <f t="shared" si="1"/>
        <v>71.256399999999999</v>
      </c>
      <c r="F5" s="2">
        <f t="shared" si="1"/>
        <v>71.4389058269835</v>
      </c>
      <c r="G5" s="2">
        <f t="shared" si="1"/>
        <v>71.4389058269835</v>
      </c>
      <c r="H5" s="2">
        <f t="shared" si="1"/>
        <v>71.4389058269835</v>
      </c>
      <c r="I5" s="6">
        <f t="shared" si="1"/>
        <v>71.4389058269835</v>
      </c>
      <c r="J5">
        <v>0.5</v>
      </c>
    </row>
    <row r="6" spans="1:10" x14ac:dyDescent="0.3">
      <c r="A6">
        <v>0.5</v>
      </c>
      <c r="B6" s="1">
        <f t="shared" si="1"/>
        <v>78.616773337221019</v>
      </c>
      <c r="C6" s="1">
        <f t="shared" si="1"/>
        <v>78.737247893155995</v>
      </c>
      <c r="D6" s="1">
        <f t="shared" si="1"/>
        <v>74.709443271849196</v>
      </c>
      <c r="E6" s="1">
        <f t="shared" si="1"/>
        <v>73.340416554636747</v>
      </c>
      <c r="F6" s="2">
        <f t="shared" si="1"/>
        <v>82.218835999312162</v>
      </c>
      <c r="G6" s="2">
        <f t="shared" si="1"/>
        <v>77.662701413822816</v>
      </c>
      <c r="H6" s="2">
        <f t="shared" si="1"/>
        <v>75.032215884426392</v>
      </c>
      <c r="I6" s="2">
        <f t="shared" si="1"/>
        <v>73.513504355929939</v>
      </c>
      <c r="J6">
        <v>0.6915</v>
      </c>
    </row>
    <row r="7" spans="1:10" x14ac:dyDescent="0.3">
      <c r="A7">
        <v>1</v>
      </c>
      <c r="B7" s="1">
        <f t="shared" si="1"/>
        <v>87.871046674442056</v>
      </c>
      <c r="C7" s="1">
        <f t="shared" si="1"/>
        <v>84.723095786311987</v>
      </c>
      <c r="D7" s="1">
        <f t="shared" si="1"/>
        <v>78.281186543698382</v>
      </c>
      <c r="E7" s="1">
        <f t="shared" si="1"/>
        <v>75.42443310927348</v>
      </c>
      <c r="F7" s="2">
        <f t="shared" si="1"/>
        <v>92.998766171640824</v>
      </c>
      <c r="G7" s="2">
        <f t="shared" si="1"/>
        <v>83.886497000662132</v>
      </c>
      <c r="H7" s="2">
        <f t="shared" si="1"/>
        <v>78.62552594186927</v>
      </c>
      <c r="I7" s="2">
        <f t="shared" si="1"/>
        <v>75.588102884876378</v>
      </c>
      <c r="J7">
        <v>0.84130000000000005</v>
      </c>
    </row>
    <row r="8" spans="1:10" x14ac:dyDescent="0.3">
      <c r="A8">
        <v>1.4</v>
      </c>
      <c r="B8" s="1">
        <f t="shared" si="1"/>
        <v>95.274465344218868</v>
      </c>
      <c r="C8" s="1">
        <f t="shared" si="1"/>
        <v>89.511774100836774</v>
      </c>
      <c r="D8" s="1">
        <f t="shared" si="1"/>
        <v>81.13858116117774</v>
      </c>
      <c r="E8" s="1">
        <f t="shared" si="1"/>
        <v>77.091646352982877</v>
      </c>
      <c r="F8" s="2">
        <f t="shared" si="1"/>
        <v>101.62271030950374</v>
      </c>
      <c r="G8" s="2">
        <f t="shared" si="1"/>
        <v>88.865533470133585</v>
      </c>
      <c r="H8" s="2">
        <f t="shared" si="1"/>
        <v>81.500173987823587</v>
      </c>
      <c r="I8" s="2">
        <f t="shared" si="1"/>
        <v>77.247781708033529</v>
      </c>
      <c r="J8">
        <v>0.91920000000000002</v>
      </c>
    </row>
    <row r="9" spans="1:10" x14ac:dyDescent="0.3">
      <c r="A9" t="s">
        <v>5</v>
      </c>
      <c r="B9">
        <v>69.362499999999997</v>
      </c>
      <c r="C9">
        <v>72.751400000000004</v>
      </c>
      <c r="D9">
        <v>71.137699999999995</v>
      </c>
      <c r="E9">
        <v>71.256399999999999</v>
      </c>
      <c r="F9">
        <f>57*SQRT(PI()/2)</f>
        <v>71.4389058269835</v>
      </c>
      <c r="G9">
        <f t="shared" ref="G9:I9" si="2">57*SQRT(PI()/2)</f>
        <v>71.4389058269835</v>
      </c>
      <c r="H9">
        <f t="shared" si="2"/>
        <v>71.4389058269835</v>
      </c>
      <c r="I9">
        <f t="shared" si="2"/>
        <v>71.4389058269835</v>
      </c>
    </row>
    <row r="10" spans="1:10" x14ac:dyDescent="0.3">
      <c r="A10" t="s">
        <v>6</v>
      </c>
      <c r="B10">
        <v>342.56630000000001</v>
      </c>
      <c r="C10">
        <v>143.32149999999999</v>
      </c>
      <c r="D10">
        <v>51.029400000000003</v>
      </c>
      <c r="E10">
        <v>17.372499999999999</v>
      </c>
      <c r="F10">
        <f>((4-PI())*57^2)/(2*3)</f>
        <v>464.82757808112706</v>
      </c>
      <c r="G10">
        <f>((4-PI())*57^2)/(2*9)</f>
        <v>154.94252602704236</v>
      </c>
      <c r="H10">
        <f>((4-PI())*57^2)/(2*27)</f>
        <v>51.647508675680783</v>
      </c>
      <c r="I10">
        <f>((4-PI())*57^2)/(2*81)</f>
        <v>17.215836225226926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Eizaku Asai</dc:creator>
  <cp:lastModifiedBy>Eizaku Asai</cp:lastModifiedBy>
  <dcterms:created xsi:type="dcterms:W3CDTF">2023-04-20T01:29:04Z</dcterms:created>
  <dcterms:modified xsi:type="dcterms:W3CDTF">2023-04-20T02:19:47Z</dcterms:modified>
</cp:coreProperties>
</file>