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parksoy_umsystem_edu/Documents/Documents/1. Univ of Missouri/1.For Park Lab (result, protocol, hiring, EHS)/1.Results/2022-Max Bentelspacher/Manuscript-Circumnutation/Graphpad figures/"/>
    </mc:Choice>
  </mc:AlternateContent>
  <xr:revisionPtr revIDLastSave="0" documentId="8_{F9B754BC-432F-4CCE-A1A3-ABEF220DF719}" xr6:coauthVersionLast="47" xr6:coauthVersionMax="47" xr10:uidLastSave="{00000000-0000-0000-0000-000000000000}"/>
  <bookViews>
    <workbookView xWindow="5070" yWindow="2160" windowWidth="21600" windowHeight="11385" activeTab="3" xr2:uid="{F3973557-C80E-4269-965C-75AF5ECA1326}"/>
  </bookViews>
  <sheets>
    <sheet name="coiling time" sheetId="1" r:id="rId1"/>
    <sheet name="% coiling" sheetId="2" r:id="rId2"/>
    <sheet name="initiate coiling" sheetId="3" r:id="rId3"/>
    <sheet name="original data" sheetId="4" r:id="rId4"/>
  </sheets>
  <externalReferences>
    <externalReference r:id="rId5"/>
  </externalReferences>
  <definedNames>
    <definedName name="_xlnm._FilterDatabase" localSheetId="3" hidden="1">'original data'!$B$1:$L$1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  <c r="D68" i="4"/>
  <c r="D67" i="4"/>
  <c r="L58" i="4"/>
  <c r="L57" i="4"/>
  <c r="L56" i="4"/>
  <c r="L55" i="4"/>
  <c r="L54" i="4"/>
  <c r="L53" i="4"/>
  <c r="L52" i="4"/>
  <c r="D64" i="4" s="1"/>
  <c r="L51" i="4"/>
  <c r="L50" i="4"/>
  <c r="L49" i="4"/>
  <c r="L48" i="4"/>
  <c r="L47" i="4"/>
  <c r="L46" i="4"/>
  <c r="L45" i="4"/>
  <c r="D63" i="4" s="1"/>
  <c r="L44" i="4"/>
  <c r="L43" i="4"/>
  <c r="L42" i="4"/>
  <c r="L41" i="4"/>
  <c r="L40" i="4"/>
  <c r="L39" i="4"/>
  <c r="L38" i="4"/>
  <c r="D62" i="4" s="1"/>
  <c r="L25" i="4"/>
  <c r="L24" i="4"/>
  <c r="L23" i="4"/>
  <c r="L22" i="4"/>
  <c r="L21" i="4"/>
  <c r="L20" i="4"/>
  <c r="L19" i="4"/>
  <c r="L18" i="4"/>
  <c r="L17" i="4"/>
  <c r="L16" i="4"/>
  <c r="D31" i="4" s="1"/>
  <c r="L15" i="4"/>
  <c r="L14" i="4"/>
  <c r="L13" i="4"/>
  <c r="L12" i="4"/>
  <c r="L11" i="4"/>
  <c r="L10" i="4"/>
  <c r="L9" i="4"/>
  <c r="D30" i="4" s="1"/>
  <c r="L8" i="4"/>
  <c r="L7" i="4"/>
  <c r="L6" i="4"/>
  <c r="L5" i="4"/>
  <c r="L4" i="4"/>
  <c r="L3" i="4"/>
  <c r="M2" i="4"/>
  <c r="L2" i="4"/>
  <c r="D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tc={432FCFE3-BD59-46D7-A9AA-7B049196E971}</author>
  </authors>
  <commentList>
    <comment ref="N8" authorId="0" shapeId="0" xr:uid="{432FCFE3-BD59-46D7-A9AA-7B049196E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Max, data looks interesting. We need some statistical analysis but 9am seems showing faster coiling than others. Are you going to have total 5 replications? Could you try as many as you can before leaving? Thank you. </t>
      </text>
    </comment>
  </commentList>
</comments>
</file>

<file path=xl/sharedStrings.xml><?xml version="1.0" encoding="utf-8"?>
<sst xmlns="http://schemas.openxmlformats.org/spreadsheetml/2006/main" count="147" uniqueCount="70">
  <si>
    <t>9AM</t>
  </si>
  <si>
    <t>12PM</t>
  </si>
  <si>
    <t>4PM</t>
  </si>
  <si>
    <t>Date</t>
  </si>
  <si>
    <t>Replication</t>
  </si>
  <si>
    <t>Inoculation Time</t>
  </si>
  <si>
    <t># of Coiled Stems(out of 5)</t>
  </si>
  <si>
    <t>Time to Complete Coiling(Hrs):</t>
  </si>
  <si>
    <t>Average Inoculation Time(Hrs)</t>
  </si>
  <si>
    <t>Average # of Coiled Stems</t>
  </si>
  <si>
    <t>9am Rep 1</t>
  </si>
  <si>
    <t>9:10am</t>
  </si>
  <si>
    <t>9am Rep 2</t>
  </si>
  <si>
    <t>9:48am</t>
  </si>
  <si>
    <t>9am Rep 3</t>
  </si>
  <si>
    <t>9:40am</t>
  </si>
  <si>
    <t>9am Rep 4</t>
  </si>
  <si>
    <t>9:41am</t>
  </si>
  <si>
    <t>9am Rep 5</t>
  </si>
  <si>
    <t>9:27am</t>
  </si>
  <si>
    <t>Mean and SD</t>
  </si>
  <si>
    <t>9am Rep 6</t>
  </si>
  <si>
    <t>9:31am</t>
  </si>
  <si>
    <t>9am Rep 7</t>
  </si>
  <si>
    <t>9:38pm</t>
  </si>
  <si>
    <t>12pm Rep 1</t>
  </si>
  <si>
    <t>12:19pm</t>
  </si>
  <si>
    <t>N/A</t>
  </si>
  <si>
    <t>12pm Rep 2</t>
  </si>
  <si>
    <t>12:50pm</t>
  </si>
  <si>
    <t>12pm Rep 3</t>
  </si>
  <si>
    <t>12:27pm</t>
  </si>
  <si>
    <t>12pm Rep 4</t>
  </si>
  <si>
    <t>12:51pm</t>
  </si>
  <si>
    <t>12pm Rep 5</t>
  </si>
  <si>
    <t>12pm Rep 6</t>
  </si>
  <si>
    <t>12:34pm</t>
  </si>
  <si>
    <t>12pm Rep 7</t>
  </si>
  <si>
    <t>12:32pm</t>
  </si>
  <si>
    <t>4pm Rep 1</t>
  </si>
  <si>
    <t>4:24pm</t>
  </si>
  <si>
    <t>4pm Rep 2</t>
  </si>
  <si>
    <t>4:50pm</t>
  </si>
  <si>
    <t>4pm Rep 3</t>
  </si>
  <si>
    <t>4:35pm</t>
  </si>
  <si>
    <t>4pm Rep 4</t>
  </si>
  <si>
    <t>4:28pm</t>
  </si>
  <si>
    <t>4pm Rep 5</t>
  </si>
  <si>
    <t>4pm Rep 6</t>
  </si>
  <si>
    <t>4:38pm</t>
  </si>
  <si>
    <t>4pm Rep 7</t>
  </si>
  <si>
    <t>4:21pm</t>
  </si>
  <si>
    <t>Figure.2</t>
  </si>
  <si>
    <t>Mean</t>
  </si>
  <si>
    <t>SEM</t>
  </si>
  <si>
    <t>p-value</t>
  </si>
  <si>
    <t>9am</t>
  </si>
  <si>
    <t>12pm</t>
  </si>
  <si>
    <t>0.0135 with 9am</t>
  </si>
  <si>
    <t>4pm</t>
  </si>
  <si>
    <t>0.0067 with 9am, 0.2016 with 12pm</t>
  </si>
  <si>
    <t>*error bars= sem value</t>
  </si>
  <si>
    <t>Start Time of Coiling(Hrs):</t>
  </si>
  <si>
    <t>Average  Time to Initiate Coiling(Hrs)</t>
  </si>
  <si>
    <t>19*</t>
  </si>
  <si>
    <t>16*</t>
  </si>
  <si>
    <t>4:56pm</t>
  </si>
  <si>
    <t>Avg Time to Initiate Coiling</t>
  </si>
  <si>
    <t>Inoculation percentage</t>
  </si>
  <si>
    <t xml:space="preserve">9am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</si>
</sst>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2" borderId="0" xfId="1"/>
    <xf numFmtId="18" fontId="1" fillId="2" borderId="0" xfId="1" applyNumberFormat="1" applyAlignment="1">
      <alignment horizontal="right"/>
    </xf>
    <xf numFmtId="0" fontId="1" fillId="2" borderId="0" xfId="1" applyNumberFormat="1" applyAlignment="1">
      <alignment horizontal="right"/>
    </xf>
    <xf numFmtId="0" fontId="1" fillId="2" borderId="0" xfId="1" applyAlignment="1">
      <alignment horizontal="right"/>
    </xf>
    <xf numFmtId="0" fontId="1" fillId="2" borderId="0" xfId="1" applyNumberFormat="1"/>
    <xf numFmtId="0" fontId="1" fillId="2" borderId="0" xfId="1" applyAlignment="1">
      <alignment horizontal="left"/>
    </xf>
    <xf numFmtId="0" fontId="1" fillId="4" borderId="0" xfId="3"/>
    <xf numFmtId="0" fontId="1" fillId="4" borderId="0" xfId="3" applyAlignment="1">
      <alignment horizontal="right"/>
    </xf>
    <xf numFmtId="0" fontId="1" fillId="4" borderId="0" xfId="3" applyNumberFormat="1" applyAlignment="1">
      <alignment horizontal="right"/>
    </xf>
    <xf numFmtId="0" fontId="1" fillId="4" borderId="0" xfId="3" applyNumberFormat="1"/>
    <xf numFmtId="12" fontId="0" fillId="0" borderId="0" xfId="0" applyNumberFormat="1"/>
    <xf numFmtId="0" fontId="1" fillId="3" borderId="0" xfId="2"/>
    <xf numFmtId="0" fontId="1" fillId="3" borderId="0" xfId="2" applyAlignment="1">
      <alignment horizontal="right"/>
    </xf>
    <xf numFmtId="0" fontId="1" fillId="3" borderId="0" xfId="2" applyNumberFormat="1" applyAlignment="1">
      <alignment horizontal="right"/>
    </xf>
    <xf numFmtId="0" fontId="1" fillId="3" borderId="0" xfId="2" applyNumberFormat="1"/>
    <xf numFmtId="168" fontId="4" fillId="0" borderId="0" xfId="0" applyNumberFormat="1" applyFont="1"/>
  </cellXfs>
  <cellStyles count="4">
    <cellStyle name="40% - Accent1" xfId="1" builtinId="31"/>
    <cellStyle name="40% - Accent2" xfId="2" builtinId="35"/>
    <cellStyle name="40% - Accent3" xfId="3" builtinId="39"/>
    <cellStyle name="Normal" xfId="0" builtinId="0"/>
  </cellStyles>
  <dxfs count="1">
    <dxf>
      <fill>
        <patternFill patternType="solid">
          <fgColor rgb="FFB8CCE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5165072107921993"/>
          <c:y val="0.17084121679034725"/>
          <c:w val="0.64888324443315548"/>
          <c:h val="0.5475007290755322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4F81BD">
                    <a:lumMod val="0"/>
                    <a:lumOff val="100000"/>
                  </a:srgbClr>
                </a:gs>
                <a:gs pos="35000">
                  <a:srgbClr val="4F81BD">
                    <a:lumMod val="0"/>
                    <a:lumOff val="100000"/>
                  </a:srgbClr>
                </a:gs>
                <a:gs pos="100000">
                  <a:srgbClr val="4F81B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'original data'!$E$29:$E$31</c:f>
                <c:numCache>
                  <c:formatCode>General</c:formatCode>
                  <c:ptCount val="3"/>
                  <c:pt idx="0">
                    <c:v>0.62709999999999999</c:v>
                  </c:pt>
                  <c:pt idx="1">
                    <c:v>0.38579999999999998</c:v>
                  </c:pt>
                  <c:pt idx="2">
                    <c:v>0.80600000000000005</c:v>
                  </c:pt>
                </c:numCache>
              </c:numRef>
            </c:plus>
            <c:minus>
              <c:numRef>
                <c:f>'original data'!$E$29:$E$31</c:f>
                <c:numCache>
                  <c:formatCode>General</c:formatCode>
                  <c:ptCount val="3"/>
                  <c:pt idx="0">
                    <c:v>0.62709999999999999</c:v>
                  </c:pt>
                  <c:pt idx="1">
                    <c:v>0.38579999999999998</c:v>
                  </c:pt>
                  <c:pt idx="2">
                    <c:v>0.80600000000000005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'original data'!$C$29:$C$31</c:f>
              <c:strCache>
                <c:ptCount val="3"/>
                <c:pt idx="0">
                  <c:v>9am</c:v>
                </c:pt>
                <c:pt idx="1">
                  <c:v>12pm</c:v>
                </c:pt>
                <c:pt idx="2">
                  <c:v>4pm</c:v>
                </c:pt>
              </c:strCache>
            </c:strRef>
          </c:cat>
          <c:val>
            <c:numRef>
              <c:f>'original data'!$D$29:$D$31</c:f>
              <c:numCache>
                <c:formatCode>0.0</c:formatCode>
                <c:ptCount val="3"/>
                <c:pt idx="0">
                  <c:v>14.428571428571429</c:v>
                </c:pt>
                <c:pt idx="1">
                  <c:v>16.557142857142857</c:v>
                </c:pt>
                <c:pt idx="2">
                  <c:v>17.764285714285712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6-4AFE-855A-88C7B851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852719"/>
        <c:axId val="1"/>
      </c:barChart>
      <c:catAx>
        <c:axId val="13048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coiled</a:t>
                </a:r>
                <a:r>
                  <a:rPr lang="en-US" baseline="0"/>
                  <a:t> time (hour)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4148082888240355E-2"/>
              <c:y val="7.16437007874015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852719"/>
        <c:crosses val="autoZero"/>
        <c:crossBetween val="between"/>
        <c:majorUnit val="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Initiate Coiling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data'!$D$61</c:f>
              <c:strCache>
                <c:ptCount val="1"/>
                <c:pt idx="0">
                  <c:v>Avg Time to Initiate Coiling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000000"/>
                </a:solidFill>
                <a:prstDash val="solid"/>
                <a:round/>
              </a:ln>
              <a:effectLst/>
            </c:spPr>
          </c:errBars>
          <c:cat>
            <c:strRef>
              <c:f>'original data'!$C$62:$C$64</c:f>
              <c:strCache>
                <c:ptCount val="3"/>
                <c:pt idx="0">
                  <c:v>9am</c:v>
                </c:pt>
                <c:pt idx="1">
                  <c:v>12pm</c:v>
                </c:pt>
                <c:pt idx="2">
                  <c:v>4pm</c:v>
                </c:pt>
              </c:strCache>
            </c:strRef>
          </c:cat>
          <c:val>
            <c:numRef>
              <c:f>'original data'!$D$62:$D$64</c:f>
              <c:numCache>
                <c:formatCode>General</c:formatCode>
                <c:ptCount val="3"/>
                <c:pt idx="0">
                  <c:v>3.7428571428571429</c:v>
                </c:pt>
                <c:pt idx="1">
                  <c:v>4.5</c:v>
                </c:pt>
                <c:pt idx="2">
                  <c:v>9.1523809523809518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9FE-ACD5-DCA4D0E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74696"/>
        <c:axId val="488230248"/>
      </c:barChart>
      <c:catAx>
        <c:axId val="19407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0248"/>
        <c:crosses val="autoZero"/>
        <c:auto val="1"/>
        <c:lblAlgn val="ctr"/>
        <c:lblOffset val="100"/>
        <c:noMultiLvlLbl val="0"/>
      </c:catAx>
      <c:valAx>
        <c:axId val="4882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Inoculation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'original data'!$C$67:$C$69</c:f>
              <c:strCache>
                <c:ptCount val="3"/>
                <c:pt idx="0">
                  <c:v>9am </c:v>
                </c:pt>
                <c:pt idx="1">
                  <c:v>12pm</c:v>
                </c:pt>
                <c:pt idx="2">
                  <c:v>4pm</c:v>
                </c:pt>
              </c:strCache>
            </c:strRef>
          </c:cat>
          <c:val>
            <c:numRef>
              <c:f>'original data'!$D$67:$D$69</c:f>
              <c:numCache>
                <c:formatCode>General</c:formatCode>
                <c:ptCount val="3"/>
                <c:pt idx="0">
                  <c:v>100</c:v>
                </c:pt>
                <c:pt idx="1">
                  <c:v>82.857142857142861</c:v>
                </c:pt>
                <c:pt idx="2">
                  <c:v>82.857142857142861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6-4B0A-9CD7-A14AD5B9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779895"/>
        <c:axId val="260093207"/>
      </c:barChart>
      <c:catAx>
        <c:axId val="1444779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3207"/>
        <c:crosses val="autoZero"/>
        <c:auto val="1"/>
        <c:lblAlgn val="ctr"/>
        <c:lblOffset val="100"/>
        <c:noMultiLvlLbl val="0"/>
      </c:catAx>
      <c:valAx>
        <c:axId val="26009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79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575511</xdr:colOff>
      <xdr:row>5</xdr:row>
      <xdr:rowOff>57149</xdr:rowOff>
    </xdr:from>
    <xdr:to>
      <xdr:col>10</xdr:col>
      <xdr:colOff>195513</xdr:colOff>
      <xdr:row>28</xdr:row>
      <xdr:rowOff>123824</xdr:rowOff>
    </xdr:to>
    <xdr:pic>
      <xdr:nvPicPr>
        <xdr:cNvPr id="2" name="Picture 1" descr="A graph of a number of hours&#10;&#10;Description automatically generated">
          <a:extLst>
            <a:ext uri="{FF2B5EF4-FFF2-40B4-BE49-F238E27FC236}">
              <a16:creationId xmlns:a16="http://schemas.microsoft.com/office/drawing/2014/main" id="{7A9C795C-4F1E-1510-A2E0-EA6EB2098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3911" y="1009649"/>
          <a:ext cx="3277602" cy="444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</xdr:row>
      <xdr:rowOff>9525</xdr:rowOff>
    </xdr:from>
    <xdr:to>
      <xdr:col>11</xdr:col>
      <xdr:colOff>408386</xdr:colOff>
      <xdr:row>25</xdr:row>
      <xdr:rowOff>142875</xdr:rowOff>
    </xdr:to>
    <xdr:pic>
      <xdr:nvPicPr>
        <xdr:cNvPr id="2" name="Picture 1" descr="A graph of a number of objects&#10;&#10;Description automatically generated with medium confidence">
          <a:extLst>
            <a:ext uri="{FF2B5EF4-FFF2-40B4-BE49-F238E27FC236}">
              <a16:creationId xmlns:a16="http://schemas.microsoft.com/office/drawing/2014/main" id="{CB1EEC8E-BDC9-D215-E9AD-69581A06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581025"/>
          <a:ext cx="3513536" cy="432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8</xdr:col>
      <xdr:colOff>538615</xdr:colOff>
      <xdr:row>12</xdr:row>
      <xdr:rowOff>64269</xdr:rowOff>
    </xdr:to>
    <xdr:pic>
      <xdr:nvPicPr>
        <xdr:cNvPr id="2" name="Picture 1" descr="A graph of a number of hours&#10;&#10;Description automatically generated">
          <a:extLst>
            <a:ext uri="{FF2B5EF4-FFF2-40B4-BE49-F238E27FC236}">
              <a16:creationId xmlns:a16="http://schemas.microsoft.com/office/drawing/2014/main" id="{057EE469-9A1B-88D8-70D4-7F6C97A71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81000"/>
          <a:ext cx="1757815" cy="19692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20</xdr:row>
      <xdr:rowOff>127000</xdr:rowOff>
    </xdr:from>
    <xdr:to>
      <xdr:col>15</xdr:col>
      <xdr:colOff>374650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496D9-1F74-45BC-9C70-41B0F2939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59</xdr:row>
      <xdr:rowOff>57150</xdr:rowOff>
    </xdr:from>
    <xdr:to>
      <xdr:col>12</xdr:col>
      <xdr:colOff>561975</xdr:colOff>
      <xdr:row>72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98437-EAA8-4383-9945-98D6FA7AE28B}"/>
            </a:ext>
            <a:ext uri="{147F2762-F138-4A5C-976F-8EAC2B608ADB}">
              <a16:predDERef xmlns:a16="http://schemas.microsoft.com/office/drawing/2014/main" pred="{6E55B107-CF5F-8473-2D52-B906641EC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657225</xdr:colOff>
      <xdr:row>70</xdr:row>
      <xdr:rowOff>152400</xdr:rowOff>
    </xdr:from>
    <xdr:to>
      <xdr:col>5</xdr:col>
      <xdr:colOff>295275</xdr:colOff>
      <xdr:row>85</xdr:row>
      <xdr:rowOff>38100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67F396D4-E4D4-4B00-A69F-80D0D3F599A9}"/>
            </a:ext>
            <a:ext uri="{147F2762-F138-4A5C-976F-8EAC2B608ADB}">
              <a16:predDERef xmlns:a16="http://schemas.microsoft.com/office/drawing/2014/main" pred="{A20A848E-0C30-5CA4-4FEC-AC1F9A321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54</xdr:row>
          <xdr:rowOff>0</xdr:rowOff>
        </xdr:from>
        <xdr:to>
          <xdr:col>24</xdr:col>
          <xdr:colOff>276225</xdr:colOff>
          <xdr:row>74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345CA5B-9FB4-43B8-B3DE-736D41058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24</xdr:col>
          <xdr:colOff>428625</xdr:colOff>
          <xdr:row>25</xdr:row>
          <xdr:rowOff>95250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1FFEF57-F0AE-4F46-A576-2D7985FDD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20</xdr:col>
          <xdr:colOff>400050</xdr:colOff>
          <xdr:row>27</xdr:row>
          <xdr:rowOff>104775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D476898F-C834-4C48-A198-C2DD4B84B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54</xdr:row>
          <xdr:rowOff>0</xdr:rowOff>
        </xdr:from>
        <xdr:to>
          <xdr:col>16</xdr:col>
          <xdr:colOff>295275</xdr:colOff>
          <xdr:row>74</xdr:row>
          <xdr:rowOff>66675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B920B6ED-2EC7-450D-9DCB-127F49A62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87</xdr:row>
          <xdr:rowOff>0</xdr:rowOff>
        </xdr:from>
        <xdr:to>
          <xdr:col>4</xdr:col>
          <xdr:colOff>552450</xdr:colOff>
          <xdr:row>107</xdr:row>
          <xdr:rowOff>9525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CB5F83FE-2DD0-47A6-8BAE-CD3B6452C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ailmissouri-my.sharepoint.com/personal/parksoy_umsystem_edu/Documents/Documents/1.%20Univ%20of%20Missouri/1.For%20Park%20Lab%20(result,%20protocol,%20hiring,%20EHS)/1.Results/2022-Max%20Bentelspacher/Timelabs%20Video%20Analysis/Cuscuta%20Inoculation.xlsx" TargetMode="External"/><Relationship Id="rId2" Type="http://schemas.microsoft.com/office/2019/04/relationships/externalLinkLongPath" Target="/personal/parksoy_umsystem_edu/Documents/Documents/1.%20Univ%20of%20Missouri/1.For%20Park%20Lab%20(result,%20protocol,%20hiring,%20EHS)/1.Results/2022-Max%20Bentelspacher/Timelabs%20Video%20Analysis/Cuscuta%20Inoculation.xlsx?247F0644" TargetMode="External"/><Relationship Id="rId1" Type="http://schemas.openxmlformats.org/officeDocument/2006/relationships/externalLinkPath" Target="file:///\\247F0644\Cuscuta%20Ino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heet1"/>
    </sheetNames>
    <sheetDataSet>
      <sheetData sheetId="0">
        <row r="29">
          <cell r="C29" t="str">
            <v>9am</v>
          </cell>
          <cell r="D29">
            <v>14.428571428571429</v>
          </cell>
          <cell r="E29">
            <v>0.62709999999999999</v>
          </cell>
        </row>
        <row r="30">
          <cell r="C30" t="str">
            <v>12pm</v>
          </cell>
          <cell r="D30">
            <v>16.557142857142857</v>
          </cell>
          <cell r="E30">
            <v>0.38579999999999998</v>
          </cell>
        </row>
        <row r="31">
          <cell r="C31" t="str">
            <v>4pm</v>
          </cell>
          <cell r="D31">
            <v>17.764285714285712</v>
          </cell>
          <cell r="E31">
            <v>0.80600000000000005</v>
          </cell>
        </row>
        <row r="61">
          <cell r="D61" t="str">
            <v>Avg Time to Initiate Coiling</v>
          </cell>
        </row>
        <row r="62">
          <cell r="C62" t="str">
            <v>9am</v>
          </cell>
          <cell r="D62">
            <v>3.7428571428571429</v>
          </cell>
        </row>
        <row r="63">
          <cell r="C63" t="str">
            <v>12pm</v>
          </cell>
          <cell r="D63">
            <v>4.5</v>
          </cell>
        </row>
        <row r="64">
          <cell r="C64" t="str">
            <v>4pm</v>
          </cell>
          <cell r="D64">
            <v>9.1523809523809518</v>
          </cell>
        </row>
        <row r="67">
          <cell r="C67" t="str">
            <v xml:space="preserve">9am </v>
          </cell>
          <cell r="D67">
            <v>100</v>
          </cell>
        </row>
        <row r="68">
          <cell r="C68" t="str">
            <v>12pm</v>
          </cell>
          <cell r="D68">
            <v>82.857142857142861</v>
          </cell>
        </row>
        <row r="69">
          <cell r="C69" t="str">
            <v>4pm</v>
          </cell>
          <cell r="D69">
            <v>82.857142857142861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rk, Soyon" id="{5B19E49D-6B0B-40BC-998B-4BC309ECD2AA}" userId="S::parksoy@umsystem.edu::7a6bc04b-439c-4754-b8e5-086e47a64b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07-14T11:01:56.74" personId="{5B19E49D-6B0B-40BC-998B-4BC309ECD2AA}" id="{432FCFE3-BD59-46D7-A9AA-7B049196E971}">
    <text xml:space="preserve">Max, data looks interesting. We need some statistical analysis but 9am seems showing faster coiling than others. Are you going to have total 5 replications? Could you try as many as you can before leaving? Thank you.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8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5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microsoft.com/office/2017/10/relationships/threadedComment" Target="../threadedComments/threadedComment1.xml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emf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9354-6BB0-44F1-B39C-6A319C3FDA3C}">
  <dimension ref="B1:D36"/>
  <sheetViews>
    <sheetView workbookViewId="0">
      <selection activeCell="L27" sqref="L27"/>
    </sheetView>
  </sheetViews>
  <sheetFormatPr defaultRowHeight="15" x14ac:dyDescent="0.25"/>
  <sheetData>
    <row r="1" spans="2:4" x14ac:dyDescent="0.25">
      <c r="B1" s="2" t="s">
        <v>0</v>
      </c>
      <c r="C1" s="2" t="s">
        <v>1</v>
      </c>
      <c r="D1" s="2" t="s">
        <v>2</v>
      </c>
    </row>
    <row r="2" spans="2:4" x14ac:dyDescent="0.25">
      <c r="B2" s="1">
        <v>8</v>
      </c>
      <c r="C2" s="1">
        <v>15</v>
      </c>
      <c r="D2" s="1">
        <v>15</v>
      </c>
    </row>
    <row r="3" spans="2:4" x14ac:dyDescent="0.25">
      <c r="B3" s="1">
        <v>11</v>
      </c>
      <c r="C3" s="1"/>
      <c r="D3" s="1">
        <v>19</v>
      </c>
    </row>
    <row r="4" spans="2:4" x14ac:dyDescent="0.25">
      <c r="B4" s="1">
        <v>15</v>
      </c>
      <c r="C4" s="1">
        <v>17</v>
      </c>
      <c r="D4" s="1">
        <v>20</v>
      </c>
    </row>
    <row r="5" spans="2:4" x14ac:dyDescent="0.25">
      <c r="B5" s="1">
        <v>11</v>
      </c>
      <c r="C5" s="1">
        <v>17</v>
      </c>
      <c r="D5" s="1">
        <v>20</v>
      </c>
    </row>
    <row r="6" spans="2:4" x14ac:dyDescent="0.25">
      <c r="B6" s="1">
        <v>15</v>
      </c>
      <c r="C6" s="1">
        <v>13</v>
      </c>
      <c r="D6" s="1">
        <v>18</v>
      </c>
    </row>
    <row r="7" spans="2:4" x14ac:dyDescent="0.25">
      <c r="B7" s="1">
        <v>18</v>
      </c>
      <c r="C7" s="1"/>
      <c r="D7" s="1"/>
    </row>
    <row r="8" spans="2:4" x14ac:dyDescent="0.25">
      <c r="B8" s="1">
        <v>21</v>
      </c>
      <c r="C8" s="1">
        <v>14</v>
      </c>
      <c r="D8" s="1">
        <v>23</v>
      </c>
    </row>
    <row r="9" spans="2:4" x14ac:dyDescent="0.25">
      <c r="B9" s="1">
        <v>17</v>
      </c>
      <c r="C9" s="1">
        <v>19</v>
      </c>
      <c r="D9" s="1">
        <v>17</v>
      </c>
    </row>
    <row r="10" spans="2:4" x14ac:dyDescent="0.25">
      <c r="B10" s="1">
        <v>15</v>
      </c>
      <c r="C10" s="1">
        <v>14</v>
      </c>
      <c r="D10" s="1">
        <v>21</v>
      </c>
    </row>
    <row r="11" spans="2:4" x14ac:dyDescent="0.25">
      <c r="B11" s="1">
        <v>15</v>
      </c>
      <c r="C11" s="1">
        <v>18</v>
      </c>
      <c r="D11" s="1">
        <v>16</v>
      </c>
    </row>
    <row r="12" spans="2:4" x14ac:dyDescent="0.25">
      <c r="B12" s="1">
        <v>12</v>
      </c>
      <c r="C12" s="1"/>
      <c r="D12" s="1">
        <v>14</v>
      </c>
    </row>
    <row r="13" spans="2:4" x14ac:dyDescent="0.25">
      <c r="B13" s="1">
        <v>20</v>
      </c>
      <c r="C13" s="1">
        <v>23</v>
      </c>
      <c r="D13" s="1">
        <v>12</v>
      </c>
    </row>
    <row r="14" spans="2:4" x14ac:dyDescent="0.25">
      <c r="B14" s="1">
        <v>12</v>
      </c>
      <c r="C14" s="1">
        <v>18</v>
      </c>
      <c r="D14" s="1">
        <v>16</v>
      </c>
    </row>
    <row r="15" spans="2:4" x14ac:dyDescent="0.25">
      <c r="B15" s="1">
        <v>15</v>
      </c>
      <c r="C15" s="1">
        <v>18</v>
      </c>
      <c r="D15" s="1">
        <v>18</v>
      </c>
    </row>
    <row r="16" spans="2:4" x14ac:dyDescent="0.25">
      <c r="B16" s="1">
        <v>16</v>
      </c>
      <c r="C16" s="1">
        <v>14</v>
      </c>
      <c r="D16" s="1">
        <v>14</v>
      </c>
    </row>
    <row r="17" spans="2:4" x14ac:dyDescent="0.25">
      <c r="B17" s="1">
        <v>13</v>
      </c>
      <c r="C17" s="1">
        <v>18</v>
      </c>
      <c r="D17" s="1"/>
    </row>
    <row r="18" spans="2:4" x14ac:dyDescent="0.25">
      <c r="B18" s="1">
        <v>9</v>
      </c>
      <c r="C18" s="1">
        <v>16</v>
      </c>
      <c r="D18" s="1">
        <v>20</v>
      </c>
    </row>
    <row r="19" spans="2:4" x14ac:dyDescent="0.25">
      <c r="B19" s="1">
        <v>15</v>
      </c>
      <c r="C19" s="1">
        <v>15</v>
      </c>
      <c r="D19" s="1">
        <v>18</v>
      </c>
    </row>
    <row r="20" spans="2:4" x14ac:dyDescent="0.25">
      <c r="B20" s="1">
        <v>9</v>
      </c>
      <c r="C20" s="1">
        <v>11</v>
      </c>
      <c r="D20" s="1">
        <v>15</v>
      </c>
    </row>
    <row r="21" spans="2:4" x14ac:dyDescent="0.25">
      <c r="B21" s="1">
        <v>15</v>
      </c>
      <c r="C21" s="1">
        <v>16</v>
      </c>
      <c r="D21" s="1">
        <v>18</v>
      </c>
    </row>
    <row r="22" spans="2:4" x14ac:dyDescent="0.25">
      <c r="B22" s="1">
        <v>17</v>
      </c>
      <c r="C22" s="1">
        <v>12</v>
      </c>
      <c r="D22" s="1">
        <v>24</v>
      </c>
    </row>
    <row r="23" spans="2:4" x14ac:dyDescent="0.25">
      <c r="B23" s="1">
        <v>13</v>
      </c>
      <c r="C23" s="1">
        <v>20</v>
      </c>
      <c r="D23" s="1">
        <v>14</v>
      </c>
    </row>
    <row r="24" spans="2:4" x14ac:dyDescent="0.25">
      <c r="B24" s="1">
        <v>15</v>
      </c>
      <c r="C24" s="1">
        <v>17</v>
      </c>
      <c r="D24" s="1">
        <v>17</v>
      </c>
    </row>
    <row r="25" spans="2:4" x14ac:dyDescent="0.25">
      <c r="B25" s="1">
        <v>11</v>
      </c>
      <c r="C25" s="1"/>
      <c r="D25" s="1">
        <v>19</v>
      </c>
    </row>
    <row r="26" spans="2:4" x14ac:dyDescent="0.25">
      <c r="B26" s="1">
        <v>16</v>
      </c>
      <c r="C26" s="1">
        <v>15</v>
      </c>
      <c r="D26" s="1">
        <v>21</v>
      </c>
    </row>
    <row r="27" spans="2:4" x14ac:dyDescent="0.25">
      <c r="B27" s="1">
        <v>14</v>
      </c>
      <c r="C27" s="1">
        <v>14</v>
      </c>
      <c r="D27" s="1"/>
    </row>
    <row r="28" spans="2:4" x14ac:dyDescent="0.25">
      <c r="B28" s="1">
        <v>16</v>
      </c>
      <c r="C28" s="1">
        <v>18</v>
      </c>
      <c r="D28" s="1">
        <v>14</v>
      </c>
    </row>
    <row r="29" spans="2:4" x14ac:dyDescent="0.25">
      <c r="B29" s="1">
        <v>18</v>
      </c>
      <c r="C29" s="1">
        <v>15</v>
      </c>
      <c r="D29" s="1">
        <v>22</v>
      </c>
    </row>
    <row r="30" spans="2:4" x14ac:dyDescent="0.25">
      <c r="B30" s="1">
        <v>9</v>
      </c>
      <c r="C30" s="1"/>
      <c r="D30" s="1"/>
    </row>
    <row r="31" spans="2:4" x14ac:dyDescent="0.25">
      <c r="B31" s="1">
        <v>22</v>
      </c>
      <c r="C31" s="1">
        <v>18</v>
      </c>
      <c r="D31" s="1">
        <v>17</v>
      </c>
    </row>
    <row r="32" spans="2:4" x14ac:dyDescent="0.25">
      <c r="B32" s="1">
        <v>16</v>
      </c>
      <c r="C32" s="1"/>
      <c r="D32" s="1">
        <v>18</v>
      </c>
    </row>
    <row r="33" spans="2:4" x14ac:dyDescent="0.25">
      <c r="B33" s="1">
        <v>10</v>
      </c>
      <c r="C33" s="1">
        <v>16</v>
      </c>
      <c r="D33" s="1"/>
    </row>
    <row r="34" spans="2:4" x14ac:dyDescent="0.25">
      <c r="B34" s="1">
        <v>18</v>
      </c>
      <c r="C34" s="1">
        <v>13</v>
      </c>
      <c r="D34" s="1"/>
    </row>
    <row r="35" spans="2:4" x14ac:dyDescent="0.25">
      <c r="B35" s="1">
        <v>13</v>
      </c>
      <c r="C35" s="1">
        <v>20</v>
      </c>
      <c r="D35" s="1">
        <v>24</v>
      </c>
    </row>
    <row r="36" spans="2:4" x14ac:dyDescent="0.25">
      <c r="B36" s="1">
        <v>15</v>
      </c>
      <c r="C36" s="1">
        <v>24</v>
      </c>
      <c r="D36" s="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3B5F-BEB7-4458-BFEB-D6C87231213C}">
  <dimension ref="B1:D8"/>
  <sheetViews>
    <sheetView workbookViewId="0">
      <selection activeCell="J13" sqref="J13"/>
    </sheetView>
  </sheetViews>
  <sheetFormatPr defaultRowHeight="15" x14ac:dyDescent="0.25"/>
  <sheetData>
    <row r="1" spans="2:4" x14ac:dyDescent="0.25">
      <c r="B1" s="2" t="s">
        <v>0</v>
      </c>
      <c r="C1" s="2" t="s">
        <v>1</v>
      </c>
      <c r="D1" s="2" t="s">
        <v>2</v>
      </c>
    </row>
    <row r="2" spans="2:4" x14ac:dyDescent="0.25">
      <c r="B2" s="1">
        <v>100</v>
      </c>
      <c r="C2" s="1">
        <v>80</v>
      </c>
      <c r="D2" s="1">
        <v>80</v>
      </c>
    </row>
    <row r="3" spans="2:4" x14ac:dyDescent="0.25">
      <c r="B3" s="1">
        <v>100</v>
      </c>
      <c r="C3" s="1">
        <v>80</v>
      </c>
      <c r="D3" s="1">
        <v>80</v>
      </c>
    </row>
    <row r="4" spans="2:4" x14ac:dyDescent="0.25">
      <c r="B4" s="1">
        <v>100</v>
      </c>
      <c r="C4" s="1">
        <v>60</v>
      </c>
      <c r="D4" s="1">
        <v>100</v>
      </c>
    </row>
    <row r="5" spans="2:4" x14ac:dyDescent="0.25">
      <c r="B5" s="1">
        <v>100</v>
      </c>
      <c r="C5" s="1">
        <v>80</v>
      </c>
      <c r="D5" s="1">
        <v>80</v>
      </c>
    </row>
    <row r="6" spans="2:4" x14ac:dyDescent="0.25">
      <c r="B6" s="1">
        <v>100</v>
      </c>
      <c r="C6" s="1">
        <v>100</v>
      </c>
      <c r="D6" s="1">
        <v>60</v>
      </c>
    </row>
    <row r="7" spans="2:4" x14ac:dyDescent="0.25">
      <c r="B7" s="1">
        <v>100</v>
      </c>
      <c r="C7" s="1">
        <v>80</v>
      </c>
      <c r="D7" s="1">
        <v>80</v>
      </c>
    </row>
    <row r="8" spans="2:4" x14ac:dyDescent="0.25">
      <c r="B8" s="1">
        <v>100</v>
      </c>
      <c r="C8" s="1">
        <v>100</v>
      </c>
      <c r="D8" s="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D21-A30A-438C-8E1D-95C6A9EDC442}">
  <dimension ref="B1:D36"/>
  <sheetViews>
    <sheetView workbookViewId="0">
      <selection activeCell="J24" sqref="J24"/>
    </sheetView>
  </sheetViews>
  <sheetFormatPr defaultRowHeight="15" x14ac:dyDescent="0.25"/>
  <sheetData>
    <row r="1" spans="2:4" x14ac:dyDescent="0.25">
      <c r="B1" s="2" t="s">
        <v>0</v>
      </c>
      <c r="C1" s="2" t="s">
        <v>1</v>
      </c>
      <c r="D1" s="2" t="s">
        <v>2</v>
      </c>
    </row>
    <row r="2" spans="2:4" x14ac:dyDescent="0.25">
      <c r="B2" s="1">
        <v>3</v>
      </c>
      <c r="C2" s="1">
        <v>1</v>
      </c>
      <c r="D2" s="1">
        <v>7</v>
      </c>
    </row>
    <row r="3" spans="2:4" x14ac:dyDescent="0.25">
      <c r="B3" s="1">
        <v>3</v>
      </c>
      <c r="C3" s="1">
        <v>6</v>
      </c>
      <c r="D3" s="1">
        <v>10</v>
      </c>
    </row>
    <row r="4" spans="2:4" x14ac:dyDescent="0.25">
      <c r="B4" s="1">
        <v>4</v>
      </c>
      <c r="C4" s="1">
        <v>3</v>
      </c>
      <c r="D4" s="1">
        <v>8</v>
      </c>
    </row>
    <row r="5" spans="2:4" x14ac:dyDescent="0.25">
      <c r="B5" s="1">
        <v>3</v>
      </c>
      <c r="C5" s="1">
        <v>5</v>
      </c>
      <c r="D5" s="1">
        <v>11</v>
      </c>
    </row>
    <row r="6" spans="2:4" x14ac:dyDescent="0.25">
      <c r="B6" s="1">
        <v>5</v>
      </c>
      <c r="C6" s="1">
        <v>6</v>
      </c>
      <c r="D6" s="1">
        <v>8</v>
      </c>
    </row>
    <row r="7" spans="2:4" x14ac:dyDescent="0.25">
      <c r="B7" s="1">
        <v>4</v>
      </c>
      <c r="C7" s="1"/>
      <c r="D7" s="1"/>
    </row>
    <row r="8" spans="2:4" x14ac:dyDescent="0.25">
      <c r="B8" s="1">
        <v>4</v>
      </c>
      <c r="C8" s="1">
        <v>5</v>
      </c>
      <c r="D8" s="1">
        <v>10</v>
      </c>
    </row>
    <row r="9" spans="2:4" x14ac:dyDescent="0.25">
      <c r="B9" s="1">
        <v>3</v>
      </c>
      <c r="C9" s="1">
        <v>4</v>
      </c>
      <c r="D9" s="1">
        <v>7</v>
      </c>
    </row>
    <row r="10" spans="2:4" x14ac:dyDescent="0.25">
      <c r="B10" s="1">
        <v>5</v>
      </c>
      <c r="C10" s="1">
        <v>3</v>
      </c>
      <c r="D10" s="1">
        <v>13</v>
      </c>
    </row>
    <row r="11" spans="2:4" x14ac:dyDescent="0.25">
      <c r="B11" s="1">
        <v>4</v>
      </c>
      <c r="C11" s="1">
        <v>2</v>
      </c>
      <c r="D11" s="1">
        <v>9</v>
      </c>
    </row>
    <row r="12" spans="2:4" x14ac:dyDescent="0.25">
      <c r="B12" s="1">
        <v>4</v>
      </c>
      <c r="C12" s="1"/>
      <c r="D12" s="1">
        <v>4</v>
      </c>
    </row>
    <row r="13" spans="2:4" x14ac:dyDescent="0.25">
      <c r="B13" s="1">
        <v>4</v>
      </c>
      <c r="C13" s="1">
        <v>7</v>
      </c>
      <c r="D13" s="1">
        <v>6</v>
      </c>
    </row>
    <row r="14" spans="2:4" x14ac:dyDescent="0.25">
      <c r="B14" s="1">
        <v>3</v>
      </c>
      <c r="C14" s="1">
        <v>5</v>
      </c>
      <c r="D14" s="1">
        <v>9</v>
      </c>
    </row>
    <row r="15" spans="2:4" x14ac:dyDescent="0.25">
      <c r="B15" s="1">
        <v>3</v>
      </c>
      <c r="C15" s="1">
        <v>5</v>
      </c>
      <c r="D15" s="1">
        <v>6</v>
      </c>
    </row>
    <row r="16" spans="2:4" x14ac:dyDescent="0.25">
      <c r="B16" s="1">
        <v>3</v>
      </c>
      <c r="C16" s="1">
        <v>3</v>
      </c>
      <c r="D16" s="1">
        <v>8</v>
      </c>
    </row>
    <row r="17" spans="2:4" x14ac:dyDescent="0.25">
      <c r="B17" s="1">
        <v>3</v>
      </c>
      <c r="C17" s="1">
        <v>4</v>
      </c>
      <c r="D17" s="1">
        <v>12</v>
      </c>
    </row>
    <row r="18" spans="2:4" x14ac:dyDescent="0.25">
      <c r="B18" s="1">
        <v>3</v>
      </c>
      <c r="C18" s="1">
        <v>4</v>
      </c>
      <c r="D18" s="1">
        <v>12</v>
      </c>
    </row>
    <row r="19" spans="2:4" x14ac:dyDescent="0.25">
      <c r="B19" s="1">
        <v>4</v>
      </c>
      <c r="C19" s="1">
        <v>3</v>
      </c>
      <c r="D19" s="1">
        <v>13</v>
      </c>
    </row>
    <row r="20" spans="2:4" x14ac:dyDescent="0.25">
      <c r="B20" s="1">
        <v>4</v>
      </c>
      <c r="C20" s="1">
        <v>5</v>
      </c>
      <c r="D20" s="1">
        <v>3</v>
      </c>
    </row>
    <row r="21" spans="2:4" x14ac:dyDescent="0.25">
      <c r="B21" s="1">
        <v>4</v>
      </c>
      <c r="C21" s="1">
        <v>6</v>
      </c>
      <c r="D21" s="1">
        <v>9</v>
      </c>
    </row>
    <row r="22" spans="2:4" x14ac:dyDescent="0.25">
      <c r="B22" s="1">
        <v>5</v>
      </c>
      <c r="C22" s="1">
        <v>4</v>
      </c>
      <c r="D22" s="1">
        <v>9</v>
      </c>
    </row>
    <row r="23" spans="2:4" x14ac:dyDescent="0.25">
      <c r="B23" s="1">
        <v>4</v>
      </c>
      <c r="C23" s="1">
        <v>3</v>
      </c>
      <c r="D23" s="1">
        <v>9</v>
      </c>
    </row>
    <row r="24" spans="2:4" x14ac:dyDescent="0.25">
      <c r="B24" s="1">
        <v>3</v>
      </c>
      <c r="C24" s="1">
        <v>4</v>
      </c>
      <c r="D24" s="1">
        <v>9</v>
      </c>
    </row>
    <row r="25" spans="2:4" x14ac:dyDescent="0.25">
      <c r="B25" s="1">
        <v>4</v>
      </c>
      <c r="C25" s="1"/>
      <c r="D25" s="1">
        <v>13</v>
      </c>
    </row>
    <row r="26" spans="2:4" x14ac:dyDescent="0.25">
      <c r="B26" s="1">
        <v>5</v>
      </c>
      <c r="C26" s="1">
        <v>4</v>
      </c>
      <c r="D26" s="1">
        <v>15</v>
      </c>
    </row>
    <row r="27" spans="2:4" x14ac:dyDescent="0.25">
      <c r="B27" s="1">
        <v>5</v>
      </c>
      <c r="C27" s="1">
        <v>6</v>
      </c>
      <c r="D27" s="1"/>
    </row>
    <row r="28" spans="2:4" x14ac:dyDescent="0.25">
      <c r="B28" s="1">
        <v>3</v>
      </c>
      <c r="C28" s="1">
        <v>9</v>
      </c>
      <c r="D28" s="1">
        <v>5</v>
      </c>
    </row>
    <row r="29" spans="2:4" x14ac:dyDescent="0.25">
      <c r="B29" s="1">
        <v>4</v>
      </c>
      <c r="C29" s="1">
        <v>3</v>
      </c>
      <c r="D29" s="1">
        <v>10</v>
      </c>
    </row>
    <row r="30" spans="2:4" x14ac:dyDescent="0.25">
      <c r="B30" s="1">
        <v>3</v>
      </c>
      <c r="C30" s="1">
        <v>5</v>
      </c>
      <c r="D30" s="1"/>
    </row>
    <row r="31" spans="2:4" x14ac:dyDescent="0.25">
      <c r="B31" s="1">
        <v>2</v>
      </c>
      <c r="C31" s="1">
        <v>4</v>
      </c>
      <c r="D31" s="1">
        <v>10</v>
      </c>
    </row>
    <row r="32" spans="2:4" x14ac:dyDescent="0.25">
      <c r="B32" s="1">
        <v>4</v>
      </c>
      <c r="C32" s="1">
        <v>4</v>
      </c>
      <c r="D32" s="1">
        <v>11</v>
      </c>
    </row>
    <row r="33" spans="2:4" x14ac:dyDescent="0.25">
      <c r="B33" s="1">
        <v>4</v>
      </c>
      <c r="C33" s="1">
        <v>4</v>
      </c>
      <c r="D33" s="1"/>
    </row>
    <row r="34" spans="2:4" x14ac:dyDescent="0.25">
      <c r="B34" s="1">
        <v>5</v>
      </c>
      <c r="C34" s="1">
        <v>4</v>
      </c>
      <c r="D34" s="1"/>
    </row>
    <row r="35" spans="2:4" x14ac:dyDescent="0.25">
      <c r="B35" s="1">
        <v>4</v>
      </c>
      <c r="C35" s="1">
        <v>8</v>
      </c>
      <c r="D35" s="1">
        <v>19</v>
      </c>
    </row>
    <row r="36" spans="2:4" x14ac:dyDescent="0.25">
      <c r="B36" s="1">
        <v>3</v>
      </c>
      <c r="C36" s="1"/>
      <c r="D36" s="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ADA-5E7A-4DBE-B03C-DCCAD6B9541D}">
  <dimension ref="B1:Q69"/>
  <sheetViews>
    <sheetView tabSelected="1" topLeftCell="A55" zoomScale="60" zoomScaleNormal="60" workbookViewId="0">
      <selection activeCell="C88" sqref="C88"/>
    </sheetView>
  </sheetViews>
  <sheetFormatPr defaultColWidth="9.140625" defaultRowHeight="15" x14ac:dyDescent="0.25"/>
  <cols>
    <col min="2" max="2" width="10.42578125" bestFit="1" customWidth="1"/>
    <col min="3" max="3" width="12.42578125" bestFit="1" customWidth="1"/>
    <col min="4" max="4" width="23" bestFit="1" customWidth="1"/>
    <col min="5" max="5" width="28.140625" bestFit="1" customWidth="1"/>
    <col min="6" max="6" width="29" bestFit="1" customWidth="1"/>
    <col min="11" max="11" width="9.140625" customWidth="1"/>
    <col min="12" max="12" width="31.28515625" bestFit="1" customWidth="1"/>
    <col min="13" max="13" width="22.42578125" bestFit="1" customWidth="1"/>
    <col min="14" max="14" width="26.7109375" bestFit="1" customWidth="1"/>
  </cols>
  <sheetData>
    <row r="1" spans="2:17" x14ac:dyDescent="0.25">
      <c r="B1" s="3" t="s">
        <v>3</v>
      </c>
      <c r="C1" s="4" t="s">
        <v>4</v>
      </c>
      <c r="D1" s="3" t="s">
        <v>5</v>
      </c>
      <c r="E1" s="3" t="s">
        <v>6</v>
      </c>
      <c r="F1" s="5" t="s">
        <v>7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 t="s">
        <v>8</v>
      </c>
      <c r="M1" s="4" t="s">
        <v>9</v>
      </c>
      <c r="N1" s="4"/>
    </row>
    <row r="2" spans="2:17" x14ac:dyDescent="0.25">
      <c r="B2" s="6">
        <v>44720</v>
      </c>
      <c r="C2" s="7" t="s">
        <v>10</v>
      </c>
      <c r="D2" s="8" t="s">
        <v>11</v>
      </c>
      <c r="E2" s="9">
        <v>5</v>
      </c>
      <c r="F2" s="7"/>
      <c r="G2" s="10">
        <v>8</v>
      </c>
      <c r="H2" s="9">
        <v>17</v>
      </c>
      <c r="I2" s="9">
        <v>16</v>
      </c>
      <c r="J2" s="9">
        <v>13</v>
      </c>
      <c r="K2" s="9">
        <v>9</v>
      </c>
      <c r="L2" s="11">
        <f t="shared" ref="L2:L22" si="0">AVERAGE(G2:K2)</f>
        <v>12.6</v>
      </c>
      <c r="M2">
        <f>ROUND(AVERAGE(E:E),1)</f>
        <v>4.2</v>
      </c>
    </row>
    <row r="3" spans="2:17" x14ac:dyDescent="0.25">
      <c r="B3" s="6">
        <v>44725</v>
      </c>
      <c r="C3" s="12" t="s">
        <v>12</v>
      </c>
      <c r="D3" s="10" t="s">
        <v>13</v>
      </c>
      <c r="E3" s="9">
        <v>5</v>
      </c>
      <c r="F3" s="7"/>
      <c r="G3" s="9">
        <v>11</v>
      </c>
      <c r="H3" s="9">
        <v>15</v>
      </c>
      <c r="I3" s="9">
        <v>13</v>
      </c>
      <c r="J3" s="9">
        <v>15</v>
      </c>
      <c r="K3" s="9">
        <v>22</v>
      </c>
      <c r="L3" s="11">
        <f t="shared" si="0"/>
        <v>15.2</v>
      </c>
    </row>
    <row r="4" spans="2:17" x14ac:dyDescent="0.25">
      <c r="B4" s="6">
        <v>44741</v>
      </c>
      <c r="C4" s="7" t="s">
        <v>14</v>
      </c>
      <c r="D4" s="10" t="s">
        <v>15</v>
      </c>
      <c r="E4" s="9">
        <v>5</v>
      </c>
      <c r="F4" s="7"/>
      <c r="G4" s="9">
        <v>15</v>
      </c>
      <c r="H4" s="9">
        <v>15</v>
      </c>
      <c r="I4" s="9">
        <v>9</v>
      </c>
      <c r="J4" s="9">
        <v>11</v>
      </c>
      <c r="K4" s="9">
        <v>16</v>
      </c>
      <c r="L4" s="11">
        <f t="shared" si="0"/>
        <v>13.2</v>
      </c>
    </row>
    <row r="5" spans="2:17" x14ac:dyDescent="0.25">
      <c r="B5" s="6">
        <v>44762</v>
      </c>
      <c r="C5" s="7" t="s">
        <v>16</v>
      </c>
      <c r="D5" s="10" t="s">
        <v>17</v>
      </c>
      <c r="E5" s="7">
        <v>5</v>
      </c>
      <c r="F5" s="7"/>
      <c r="G5" s="10">
        <v>11</v>
      </c>
      <c r="H5" s="10">
        <v>12</v>
      </c>
      <c r="I5" s="10">
        <v>15</v>
      </c>
      <c r="J5" s="10">
        <v>16</v>
      </c>
      <c r="K5" s="10">
        <v>10</v>
      </c>
      <c r="L5" s="7">
        <f t="shared" si="0"/>
        <v>12.8</v>
      </c>
    </row>
    <row r="6" spans="2:17" x14ac:dyDescent="0.25">
      <c r="B6" s="6">
        <v>44774</v>
      </c>
      <c r="C6" s="7" t="s">
        <v>18</v>
      </c>
      <c r="D6" s="10" t="s">
        <v>19</v>
      </c>
      <c r="E6" s="7">
        <v>5</v>
      </c>
      <c r="F6" s="7"/>
      <c r="G6" s="10">
        <v>15</v>
      </c>
      <c r="H6" s="10">
        <v>20</v>
      </c>
      <c r="I6" s="10">
        <v>9</v>
      </c>
      <c r="J6" s="10">
        <v>14</v>
      </c>
      <c r="K6" s="10">
        <v>18</v>
      </c>
      <c r="L6" s="7">
        <f t="shared" si="0"/>
        <v>15.2</v>
      </c>
      <c r="Q6" t="s">
        <v>20</v>
      </c>
    </row>
    <row r="7" spans="2:17" x14ac:dyDescent="0.25">
      <c r="B7" s="6">
        <v>44784</v>
      </c>
      <c r="C7" s="7" t="s">
        <v>21</v>
      </c>
      <c r="D7" s="10" t="s">
        <v>22</v>
      </c>
      <c r="E7" s="7">
        <v>5</v>
      </c>
      <c r="F7" s="7"/>
      <c r="G7" s="10">
        <v>18</v>
      </c>
      <c r="H7" s="10">
        <v>12</v>
      </c>
      <c r="I7" s="10">
        <v>15</v>
      </c>
      <c r="J7" s="10">
        <v>16</v>
      </c>
      <c r="K7" s="10">
        <v>13</v>
      </c>
      <c r="L7" s="7">
        <f t="shared" si="0"/>
        <v>14.8</v>
      </c>
    </row>
    <row r="8" spans="2:17" x14ac:dyDescent="0.25">
      <c r="B8" s="6">
        <v>44788</v>
      </c>
      <c r="C8" s="7" t="s">
        <v>23</v>
      </c>
      <c r="D8" s="10" t="s">
        <v>24</v>
      </c>
      <c r="E8" s="7">
        <v>5</v>
      </c>
      <c r="F8" s="7"/>
      <c r="G8" s="10">
        <v>21</v>
      </c>
      <c r="H8" s="10">
        <v>15</v>
      </c>
      <c r="I8" s="10">
        <v>17</v>
      </c>
      <c r="J8" s="10">
        <v>18</v>
      </c>
      <c r="K8" s="10">
        <v>15</v>
      </c>
      <c r="L8" s="7">
        <f t="shared" si="0"/>
        <v>17.2</v>
      </c>
    </row>
    <row r="9" spans="2:17" x14ac:dyDescent="0.25">
      <c r="B9" s="6">
        <v>44726</v>
      </c>
      <c r="C9" s="13" t="s">
        <v>25</v>
      </c>
      <c r="D9" s="14" t="s">
        <v>26</v>
      </c>
      <c r="E9" s="15">
        <v>4</v>
      </c>
      <c r="F9" s="13"/>
      <c r="G9" s="15">
        <v>15</v>
      </c>
      <c r="H9" s="15">
        <v>19</v>
      </c>
      <c r="I9" s="15">
        <v>14</v>
      </c>
      <c r="J9" s="15">
        <v>20</v>
      </c>
      <c r="K9" s="15" t="s">
        <v>27</v>
      </c>
      <c r="L9" s="16">
        <f t="shared" si="0"/>
        <v>17</v>
      </c>
    </row>
    <row r="10" spans="2:17" x14ac:dyDescent="0.25">
      <c r="B10" s="6">
        <v>44734</v>
      </c>
      <c r="C10" s="13" t="s">
        <v>28</v>
      </c>
      <c r="D10" s="14" t="s">
        <v>29</v>
      </c>
      <c r="E10" s="15">
        <v>4</v>
      </c>
      <c r="F10" s="13"/>
      <c r="G10" s="15" t="s">
        <v>27</v>
      </c>
      <c r="H10" s="15">
        <v>14</v>
      </c>
      <c r="I10" s="15">
        <v>18</v>
      </c>
      <c r="J10" s="15">
        <v>17</v>
      </c>
      <c r="K10" s="15">
        <v>18</v>
      </c>
      <c r="L10" s="16">
        <f t="shared" si="0"/>
        <v>16.75</v>
      </c>
    </row>
    <row r="11" spans="2:17" x14ac:dyDescent="0.25">
      <c r="B11" s="6">
        <v>44753</v>
      </c>
      <c r="C11" s="13" t="s">
        <v>30</v>
      </c>
      <c r="D11" s="14" t="s">
        <v>31</v>
      </c>
      <c r="E11" s="15">
        <v>3</v>
      </c>
      <c r="F11" s="13"/>
      <c r="G11" s="15">
        <v>17</v>
      </c>
      <c r="H11" s="15">
        <v>18</v>
      </c>
      <c r="I11" s="15">
        <v>16</v>
      </c>
      <c r="J11" s="15" t="s">
        <v>27</v>
      </c>
      <c r="K11" s="15" t="s">
        <v>27</v>
      </c>
      <c r="L11" s="16">
        <f t="shared" si="0"/>
        <v>17</v>
      </c>
    </row>
    <row r="12" spans="2:17" x14ac:dyDescent="0.25">
      <c r="B12" s="6">
        <v>44755</v>
      </c>
      <c r="C12" s="13" t="s">
        <v>32</v>
      </c>
      <c r="D12" s="14" t="s">
        <v>33</v>
      </c>
      <c r="E12" s="15">
        <v>4</v>
      </c>
      <c r="F12" s="13"/>
      <c r="G12" s="14">
        <v>17</v>
      </c>
      <c r="H12" s="14" t="s">
        <v>27</v>
      </c>
      <c r="I12" s="14">
        <v>15</v>
      </c>
      <c r="J12" s="14">
        <v>15</v>
      </c>
      <c r="K12" s="14">
        <v>16</v>
      </c>
      <c r="L12" s="16">
        <f t="shared" si="0"/>
        <v>15.75</v>
      </c>
      <c r="N12" s="17"/>
    </row>
    <row r="13" spans="2:17" x14ac:dyDescent="0.25">
      <c r="B13" s="6">
        <v>44760</v>
      </c>
      <c r="C13" s="13" t="s">
        <v>34</v>
      </c>
      <c r="D13" s="14" t="s">
        <v>33</v>
      </c>
      <c r="E13" s="13">
        <v>5</v>
      </c>
      <c r="F13" s="13"/>
      <c r="G13" s="14">
        <v>13</v>
      </c>
      <c r="H13" s="14">
        <v>23</v>
      </c>
      <c r="I13" s="14">
        <v>11</v>
      </c>
      <c r="J13" s="14">
        <v>14</v>
      </c>
      <c r="K13" s="14">
        <v>13</v>
      </c>
      <c r="L13" s="13">
        <f t="shared" si="0"/>
        <v>14.8</v>
      </c>
    </row>
    <row r="14" spans="2:17" x14ac:dyDescent="0.25">
      <c r="B14" s="6">
        <v>44770</v>
      </c>
      <c r="C14" s="13" t="s">
        <v>35</v>
      </c>
      <c r="D14" s="14" t="s">
        <v>36</v>
      </c>
      <c r="E14" s="13">
        <v>4</v>
      </c>
      <c r="F14" s="13"/>
      <c r="G14" s="14" t="s">
        <v>27</v>
      </c>
      <c r="H14" s="14">
        <v>18</v>
      </c>
      <c r="I14" s="14">
        <v>16</v>
      </c>
      <c r="J14" s="14">
        <v>18</v>
      </c>
      <c r="K14" s="14">
        <v>20</v>
      </c>
      <c r="L14" s="13">
        <f t="shared" si="0"/>
        <v>18</v>
      </c>
    </row>
    <row r="15" spans="2:17" x14ac:dyDescent="0.25">
      <c r="B15" s="6">
        <v>44777</v>
      </c>
      <c r="C15" s="13" t="s">
        <v>37</v>
      </c>
      <c r="D15" s="14" t="s">
        <v>38</v>
      </c>
      <c r="E15" s="13">
        <v>5</v>
      </c>
      <c r="F15" s="13"/>
      <c r="G15" s="14">
        <v>14</v>
      </c>
      <c r="H15" s="14">
        <v>18</v>
      </c>
      <c r="I15" s="14">
        <v>12</v>
      </c>
      <c r="J15" s="14">
        <v>15</v>
      </c>
      <c r="K15" s="14">
        <v>24</v>
      </c>
      <c r="L15" s="13">
        <f t="shared" si="0"/>
        <v>16.600000000000001</v>
      </c>
    </row>
    <row r="16" spans="2:17" x14ac:dyDescent="0.25">
      <c r="B16" s="6">
        <v>44721</v>
      </c>
      <c r="C16" s="18" t="s">
        <v>39</v>
      </c>
      <c r="D16" s="19" t="s">
        <v>40</v>
      </c>
      <c r="E16" s="20">
        <v>4</v>
      </c>
      <c r="F16" s="18"/>
      <c r="G16" s="20">
        <v>15</v>
      </c>
      <c r="H16" s="20">
        <v>17</v>
      </c>
      <c r="I16" s="20">
        <v>14</v>
      </c>
      <c r="J16" s="20">
        <v>14</v>
      </c>
      <c r="K16" s="20" t="s">
        <v>27</v>
      </c>
      <c r="L16" s="18">
        <f t="shared" si="0"/>
        <v>15</v>
      </c>
    </row>
    <row r="17" spans="2:12" x14ac:dyDescent="0.25">
      <c r="B17" s="6">
        <v>44740</v>
      </c>
      <c r="C17" s="18" t="s">
        <v>41</v>
      </c>
      <c r="D17" s="19" t="s">
        <v>42</v>
      </c>
      <c r="E17" s="20">
        <v>4</v>
      </c>
      <c r="F17" s="18"/>
      <c r="G17" s="20">
        <v>19</v>
      </c>
      <c r="H17" s="20">
        <v>21</v>
      </c>
      <c r="I17" s="19" t="s">
        <v>27</v>
      </c>
      <c r="J17" s="20">
        <v>17</v>
      </c>
      <c r="K17" s="20">
        <v>17</v>
      </c>
      <c r="L17" s="21">
        <f t="shared" si="0"/>
        <v>18.5</v>
      </c>
    </row>
    <row r="18" spans="2:12" x14ac:dyDescent="0.25">
      <c r="B18" s="6">
        <v>44748</v>
      </c>
      <c r="C18" s="18" t="s">
        <v>43</v>
      </c>
      <c r="D18" s="19" t="s">
        <v>44</v>
      </c>
      <c r="E18" s="20">
        <v>5</v>
      </c>
      <c r="F18" s="18"/>
      <c r="G18" s="20">
        <v>20</v>
      </c>
      <c r="H18" s="20">
        <v>16</v>
      </c>
      <c r="I18" s="20">
        <v>20</v>
      </c>
      <c r="J18" s="20">
        <v>19</v>
      </c>
      <c r="K18" s="20">
        <v>18</v>
      </c>
      <c r="L18" s="21">
        <f t="shared" si="0"/>
        <v>18.600000000000001</v>
      </c>
    </row>
    <row r="19" spans="2:12" x14ac:dyDescent="0.25">
      <c r="B19" s="6">
        <v>44763</v>
      </c>
      <c r="C19" s="18" t="s">
        <v>45</v>
      </c>
      <c r="D19" s="19" t="s">
        <v>46</v>
      </c>
      <c r="E19" s="18">
        <v>4</v>
      </c>
      <c r="F19" s="18"/>
      <c r="G19" s="19">
        <v>20</v>
      </c>
      <c r="H19" s="19">
        <v>14</v>
      </c>
      <c r="I19" s="19">
        <v>18</v>
      </c>
      <c r="J19" s="19">
        <v>21</v>
      </c>
      <c r="K19" s="19" t="s">
        <v>27</v>
      </c>
      <c r="L19" s="18">
        <f t="shared" si="0"/>
        <v>18.25</v>
      </c>
    </row>
    <row r="20" spans="2:12" x14ac:dyDescent="0.25">
      <c r="B20" s="6">
        <v>44775</v>
      </c>
      <c r="C20" s="18" t="s">
        <v>47</v>
      </c>
      <c r="D20" s="19" t="s">
        <v>46</v>
      </c>
      <c r="E20" s="18">
        <v>3</v>
      </c>
      <c r="F20" s="18"/>
      <c r="G20" s="19">
        <v>18</v>
      </c>
      <c r="H20" s="19">
        <v>12</v>
      </c>
      <c r="I20" s="19">
        <v>15</v>
      </c>
      <c r="J20" s="19" t="s">
        <v>27</v>
      </c>
      <c r="K20" s="19" t="s">
        <v>27</v>
      </c>
      <c r="L20" s="18">
        <f t="shared" si="0"/>
        <v>15</v>
      </c>
    </row>
    <row r="21" spans="2:12" x14ac:dyDescent="0.25">
      <c r="B21" s="6">
        <v>44782</v>
      </c>
      <c r="C21" s="18" t="s">
        <v>48</v>
      </c>
      <c r="D21" s="19" t="s">
        <v>49</v>
      </c>
      <c r="E21" s="18">
        <v>4</v>
      </c>
      <c r="F21" s="18"/>
      <c r="G21" s="19" t="s">
        <v>27</v>
      </c>
      <c r="H21" s="19">
        <v>16</v>
      </c>
      <c r="I21" s="19">
        <v>18</v>
      </c>
      <c r="J21" s="19">
        <v>14</v>
      </c>
      <c r="K21" s="19">
        <v>24</v>
      </c>
      <c r="L21" s="18">
        <f t="shared" si="0"/>
        <v>18</v>
      </c>
    </row>
    <row r="22" spans="2:12" x14ac:dyDescent="0.25">
      <c r="B22" s="6">
        <v>44790</v>
      </c>
      <c r="C22" s="18" t="s">
        <v>50</v>
      </c>
      <c r="D22" s="19" t="s">
        <v>51</v>
      </c>
      <c r="E22" s="18">
        <v>5</v>
      </c>
      <c r="F22" s="18"/>
      <c r="G22" s="19">
        <v>23</v>
      </c>
      <c r="H22" s="19">
        <v>18</v>
      </c>
      <c r="I22" s="19">
        <v>24</v>
      </c>
      <c r="J22" s="19">
        <v>22</v>
      </c>
      <c r="K22" s="19">
        <v>18</v>
      </c>
      <c r="L22" s="18">
        <f t="shared" si="0"/>
        <v>21</v>
      </c>
    </row>
    <row r="23" spans="2:12" x14ac:dyDescent="0.25">
      <c r="L23" t="e">
        <f>AVERAGE(G23:K23)</f>
        <v>#DIV/0!</v>
      </c>
    </row>
    <row r="24" spans="2:12" x14ac:dyDescent="0.25">
      <c r="L24" t="e">
        <f>AVERAGE(G24:K24)</f>
        <v>#DIV/0!</v>
      </c>
    </row>
    <row r="25" spans="2:12" x14ac:dyDescent="0.25">
      <c r="L25" t="e">
        <f>AVERAGE(G25:K25)</f>
        <v>#DIV/0!</v>
      </c>
    </row>
    <row r="27" spans="2:12" x14ac:dyDescent="0.25">
      <c r="B27" t="s">
        <v>52</v>
      </c>
    </row>
    <row r="28" spans="2:12" x14ac:dyDescent="0.25">
      <c r="D28" t="s">
        <v>53</v>
      </c>
      <c r="E28" t="s">
        <v>54</v>
      </c>
      <c r="F28" t="s">
        <v>55</v>
      </c>
    </row>
    <row r="29" spans="2:12" x14ac:dyDescent="0.25">
      <c r="C29" t="s">
        <v>56</v>
      </c>
      <c r="D29" s="22">
        <f>AVERAGE(L2:L8)</f>
        <v>14.428571428571429</v>
      </c>
      <c r="E29">
        <v>0.62709999999999999</v>
      </c>
    </row>
    <row r="30" spans="2:12" x14ac:dyDescent="0.25">
      <c r="C30" t="s">
        <v>57</v>
      </c>
      <c r="D30" s="22">
        <f>AVERAGE(L9:L15)</f>
        <v>16.557142857142857</v>
      </c>
      <c r="E30">
        <v>0.38579999999999998</v>
      </c>
      <c r="F30" t="s">
        <v>58</v>
      </c>
    </row>
    <row r="31" spans="2:12" x14ac:dyDescent="0.25">
      <c r="C31" t="s">
        <v>59</v>
      </c>
      <c r="D31" s="22">
        <f>AVERAGE(L16:L22)</f>
        <v>17.764285714285712</v>
      </c>
      <c r="E31">
        <v>0.80600000000000005</v>
      </c>
      <c r="F31" t="s">
        <v>60</v>
      </c>
    </row>
    <row r="34" spans="2:12" x14ac:dyDescent="0.25">
      <c r="B34" t="s">
        <v>61</v>
      </c>
    </row>
    <row r="37" spans="2:12" x14ac:dyDescent="0.25">
      <c r="B37" s="4" t="s">
        <v>3</v>
      </c>
      <c r="C37" s="4" t="s">
        <v>4</v>
      </c>
      <c r="D37" s="4" t="s">
        <v>5</v>
      </c>
      <c r="E37" s="4" t="s">
        <v>6</v>
      </c>
      <c r="F37" s="4" t="s">
        <v>62</v>
      </c>
      <c r="G37" s="4">
        <v>1</v>
      </c>
      <c r="H37" s="4">
        <v>2</v>
      </c>
      <c r="I37" s="4">
        <v>3</v>
      </c>
      <c r="J37" s="4">
        <v>4</v>
      </c>
      <c r="K37" s="4">
        <v>5</v>
      </c>
      <c r="L37" s="4" t="s">
        <v>63</v>
      </c>
    </row>
    <row r="38" spans="2:12" x14ac:dyDescent="0.25">
      <c r="B38" s="6">
        <v>44720</v>
      </c>
      <c r="C38" s="7" t="s">
        <v>10</v>
      </c>
      <c r="D38" s="8" t="s">
        <v>11</v>
      </c>
      <c r="E38" s="9">
        <v>5</v>
      </c>
      <c r="F38" s="9"/>
      <c r="G38" s="9">
        <v>3</v>
      </c>
      <c r="H38" s="9">
        <v>3</v>
      </c>
      <c r="I38" s="9">
        <v>3</v>
      </c>
      <c r="J38" s="9">
        <v>4</v>
      </c>
      <c r="K38" s="9">
        <v>3</v>
      </c>
      <c r="L38">
        <f>AVERAGE(G38:K38)</f>
        <v>3.2</v>
      </c>
    </row>
    <row r="39" spans="2:12" x14ac:dyDescent="0.25">
      <c r="B39" s="6">
        <v>44725</v>
      </c>
      <c r="C39" s="12" t="s">
        <v>12</v>
      </c>
      <c r="D39" s="10" t="s">
        <v>13</v>
      </c>
      <c r="E39" s="9">
        <v>5</v>
      </c>
      <c r="F39" s="9"/>
      <c r="G39" s="9">
        <v>3</v>
      </c>
      <c r="H39" s="9">
        <v>5</v>
      </c>
      <c r="I39" s="9">
        <v>3</v>
      </c>
      <c r="J39" s="9">
        <v>3</v>
      </c>
      <c r="K39" s="9">
        <v>2</v>
      </c>
      <c r="L39">
        <f t="shared" ref="L39:L58" si="1">AVERAGE(G39:K39)</f>
        <v>3.2</v>
      </c>
    </row>
    <row r="40" spans="2:12" x14ac:dyDescent="0.25">
      <c r="B40" s="6">
        <v>44741</v>
      </c>
      <c r="C40" s="7" t="s">
        <v>14</v>
      </c>
      <c r="D40" s="10" t="s">
        <v>15</v>
      </c>
      <c r="E40" s="9">
        <v>5</v>
      </c>
      <c r="F40" s="9"/>
      <c r="G40" s="9">
        <v>4</v>
      </c>
      <c r="H40" s="9">
        <v>4</v>
      </c>
      <c r="I40" s="9">
        <v>3</v>
      </c>
      <c r="J40" s="9">
        <v>4</v>
      </c>
      <c r="K40" s="9">
        <v>4</v>
      </c>
      <c r="L40">
        <f t="shared" si="1"/>
        <v>3.8</v>
      </c>
    </row>
    <row r="41" spans="2:12" x14ac:dyDescent="0.25">
      <c r="B41" s="6">
        <v>44762</v>
      </c>
      <c r="C41" s="7" t="s">
        <v>16</v>
      </c>
      <c r="D41" s="10" t="s">
        <v>17</v>
      </c>
      <c r="E41" s="7">
        <v>5</v>
      </c>
      <c r="F41" s="7"/>
      <c r="G41" s="7">
        <v>3</v>
      </c>
      <c r="H41" s="7">
        <v>4</v>
      </c>
      <c r="I41" s="7">
        <v>4</v>
      </c>
      <c r="J41" s="7">
        <v>5</v>
      </c>
      <c r="K41" s="7">
        <v>4</v>
      </c>
      <c r="L41">
        <f t="shared" si="1"/>
        <v>4</v>
      </c>
    </row>
    <row r="42" spans="2:12" x14ac:dyDescent="0.25">
      <c r="B42" s="6">
        <v>44774</v>
      </c>
      <c r="C42" s="7" t="s">
        <v>18</v>
      </c>
      <c r="D42" s="10" t="s">
        <v>19</v>
      </c>
      <c r="E42" s="7">
        <v>5</v>
      </c>
      <c r="F42" s="7"/>
      <c r="G42" s="7">
        <v>5</v>
      </c>
      <c r="H42" s="7">
        <v>4</v>
      </c>
      <c r="I42" s="7">
        <v>4</v>
      </c>
      <c r="J42" s="7">
        <v>5</v>
      </c>
      <c r="K42" s="7">
        <v>5</v>
      </c>
      <c r="L42">
        <f t="shared" si="1"/>
        <v>4.5999999999999996</v>
      </c>
    </row>
    <row r="43" spans="2:12" x14ac:dyDescent="0.25">
      <c r="B43" s="6">
        <v>44784</v>
      </c>
      <c r="C43" s="7" t="s">
        <v>21</v>
      </c>
      <c r="D43" s="10" t="s">
        <v>22</v>
      </c>
      <c r="E43" s="7">
        <v>5</v>
      </c>
      <c r="F43" s="7"/>
      <c r="G43" s="7">
        <v>4</v>
      </c>
      <c r="H43" s="7">
        <v>3</v>
      </c>
      <c r="I43" s="7">
        <v>4</v>
      </c>
      <c r="J43" s="7">
        <v>3</v>
      </c>
      <c r="K43" s="7">
        <v>4</v>
      </c>
      <c r="L43">
        <f t="shared" si="1"/>
        <v>3.6</v>
      </c>
    </row>
    <row r="44" spans="2:12" x14ac:dyDescent="0.25">
      <c r="B44" s="6">
        <v>44788</v>
      </c>
      <c r="C44" s="7" t="s">
        <v>23</v>
      </c>
      <c r="D44" s="10" t="s">
        <v>24</v>
      </c>
      <c r="E44" s="7">
        <v>5</v>
      </c>
      <c r="F44" s="7"/>
      <c r="G44" s="7">
        <v>4</v>
      </c>
      <c r="H44" s="7">
        <v>3</v>
      </c>
      <c r="I44" s="7">
        <v>5</v>
      </c>
      <c r="J44" s="7">
        <v>4</v>
      </c>
      <c r="K44" s="7">
        <v>3</v>
      </c>
      <c r="L44">
        <f t="shared" si="1"/>
        <v>3.8</v>
      </c>
    </row>
    <row r="45" spans="2:12" x14ac:dyDescent="0.25">
      <c r="B45" s="6">
        <v>44726</v>
      </c>
      <c r="C45" s="13" t="s">
        <v>25</v>
      </c>
      <c r="D45" s="14" t="s">
        <v>26</v>
      </c>
      <c r="E45" s="15">
        <v>4</v>
      </c>
      <c r="F45" s="15"/>
      <c r="G45" s="15">
        <v>1</v>
      </c>
      <c r="H45" s="15">
        <v>4</v>
      </c>
      <c r="I45" s="15">
        <v>3</v>
      </c>
      <c r="J45" s="15">
        <v>3</v>
      </c>
      <c r="K45" s="15">
        <v>5</v>
      </c>
      <c r="L45">
        <f t="shared" si="1"/>
        <v>3.2</v>
      </c>
    </row>
    <row r="46" spans="2:12" x14ac:dyDescent="0.25">
      <c r="B46" s="6">
        <v>44734</v>
      </c>
      <c r="C46" s="13" t="s">
        <v>28</v>
      </c>
      <c r="D46" s="14" t="s">
        <v>29</v>
      </c>
      <c r="E46" s="15">
        <v>4</v>
      </c>
      <c r="F46" s="15"/>
      <c r="G46" s="15">
        <v>6</v>
      </c>
      <c r="H46" s="15">
        <v>3</v>
      </c>
      <c r="I46" s="15">
        <v>4</v>
      </c>
      <c r="J46" s="15">
        <v>4</v>
      </c>
      <c r="K46" s="15">
        <v>4</v>
      </c>
      <c r="L46">
        <f t="shared" si="1"/>
        <v>4.2</v>
      </c>
    </row>
    <row r="47" spans="2:12" x14ac:dyDescent="0.25">
      <c r="B47" s="6">
        <v>44753</v>
      </c>
      <c r="C47" s="13" t="s">
        <v>30</v>
      </c>
      <c r="D47" s="14" t="s">
        <v>31</v>
      </c>
      <c r="E47" s="15">
        <v>3</v>
      </c>
      <c r="F47" s="15"/>
      <c r="G47" s="15">
        <v>3</v>
      </c>
      <c r="H47" s="15">
        <v>2</v>
      </c>
      <c r="I47" s="15">
        <v>4</v>
      </c>
      <c r="J47" s="15" t="s">
        <v>27</v>
      </c>
      <c r="K47" s="15">
        <v>4</v>
      </c>
      <c r="L47">
        <f t="shared" si="1"/>
        <v>3.25</v>
      </c>
    </row>
    <row r="48" spans="2:12" x14ac:dyDescent="0.25">
      <c r="B48" s="6">
        <v>44755</v>
      </c>
      <c r="C48" s="13" t="s">
        <v>32</v>
      </c>
      <c r="D48" s="14" t="s">
        <v>33</v>
      </c>
      <c r="E48" s="15">
        <v>4</v>
      </c>
      <c r="F48" s="15"/>
      <c r="G48" s="15">
        <v>5</v>
      </c>
      <c r="H48" s="15" t="s">
        <v>27</v>
      </c>
      <c r="I48" s="15">
        <v>3</v>
      </c>
      <c r="J48" s="15">
        <v>4</v>
      </c>
      <c r="K48" s="15">
        <v>4</v>
      </c>
      <c r="L48">
        <f t="shared" si="1"/>
        <v>4</v>
      </c>
    </row>
    <row r="49" spans="2:14" x14ac:dyDescent="0.25">
      <c r="B49" s="6">
        <v>44760</v>
      </c>
      <c r="C49" s="13" t="s">
        <v>34</v>
      </c>
      <c r="D49" s="14" t="s">
        <v>33</v>
      </c>
      <c r="E49" s="13">
        <v>5</v>
      </c>
      <c r="F49" s="13"/>
      <c r="G49" s="13">
        <v>6</v>
      </c>
      <c r="H49" s="13">
        <v>7</v>
      </c>
      <c r="I49" s="13">
        <v>5</v>
      </c>
      <c r="J49" s="13">
        <v>6</v>
      </c>
      <c r="K49" s="13">
        <v>4</v>
      </c>
      <c r="L49">
        <f t="shared" si="1"/>
        <v>5.6</v>
      </c>
    </row>
    <row r="50" spans="2:14" x14ac:dyDescent="0.25">
      <c r="B50" s="6">
        <v>44770</v>
      </c>
      <c r="C50" s="13" t="s">
        <v>35</v>
      </c>
      <c r="D50" s="14" t="s">
        <v>36</v>
      </c>
      <c r="E50" s="13">
        <v>4</v>
      </c>
      <c r="F50" s="13"/>
      <c r="G50" s="14" t="s">
        <v>64</v>
      </c>
      <c r="H50" s="13">
        <v>5</v>
      </c>
      <c r="I50" s="13">
        <v>6</v>
      </c>
      <c r="J50" s="13">
        <v>9</v>
      </c>
      <c r="K50" s="13">
        <v>8</v>
      </c>
      <c r="L50">
        <f t="shared" si="1"/>
        <v>7</v>
      </c>
    </row>
    <row r="51" spans="2:14" x14ac:dyDescent="0.25">
      <c r="B51" s="6">
        <v>44777</v>
      </c>
      <c r="C51" s="13" t="s">
        <v>37</v>
      </c>
      <c r="D51" s="14" t="s">
        <v>38</v>
      </c>
      <c r="E51" s="13">
        <v>5</v>
      </c>
      <c r="F51" s="13"/>
      <c r="G51" s="13">
        <v>5</v>
      </c>
      <c r="H51" s="13">
        <v>5</v>
      </c>
      <c r="I51" s="13">
        <v>4</v>
      </c>
      <c r="J51" s="13">
        <v>3</v>
      </c>
      <c r="K51" s="14" t="s">
        <v>65</v>
      </c>
      <c r="L51">
        <f t="shared" si="1"/>
        <v>4.25</v>
      </c>
    </row>
    <row r="52" spans="2:14" x14ac:dyDescent="0.25">
      <c r="B52" s="6">
        <v>44721</v>
      </c>
      <c r="C52" s="18" t="s">
        <v>39</v>
      </c>
      <c r="D52" s="19" t="s">
        <v>40</v>
      </c>
      <c r="E52" s="20">
        <v>4</v>
      </c>
      <c r="F52" s="20"/>
      <c r="G52" s="20">
        <v>7</v>
      </c>
      <c r="H52" s="20">
        <v>7</v>
      </c>
      <c r="I52" s="20">
        <v>8</v>
      </c>
      <c r="J52" s="20">
        <v>9</v>
      </c>
      <c r="K52" s="20" t="s">
        <v>27</v>
      </c>
      <c r="L52">
        <f t="shared" si="1"/>
        <v>7.75</v>
      </c>
    </row>
    <row r="53" spans="2:14" x14ac:dyDescent="0.25">
      <c r="B53" s="6">
        <v>44740</v>
      </c>
      <c r="C53" s="18" t="s">
        <v>41</v>
      </c>
      <c r="D53" s="19" t="s">
        <v>66</v>
      </c>
      <c r="E53" s="20">
        <v>4</v>
      </c>
      <c r="F53" s="20"/>
      <c r="G53" s="20">
        <v>10</v>
      </c>
      <c r="H53" s="20">
        <v>13</v>
      </c>
      <c r="I53" s="20">
        <v>12</v>
      </c>
      <c r="J53" s="20">
        <v>9</v>
      </c>
      <c r="K53" s="20">
        <v>10</v>
      </c>
      <c r="L53">
        <f t="shared" si="1"/>
        <v>10.8</v>
      </c>
    </row>
    <row r="54" spans="2:14" x14ac:dyDescent="0.25">
      <c r="B54" s="6">
        <v>44748</v>
      </c>
      <c r="C54" s="18" t="s">
        <v>43</v>
      </c>
      <c r="D54" s="19" t="s">
        <v>44</v>
      </c>
      <c r="E54" s="20">
        <v>5</v>
      </c>
      <c r="F54" s="20"/>
      <c r="G54" s="20">
        <v>8</v>
      </c>
      <c r="H54" s="20">
        <v>9</v>
      </c>
      <c r="I54" s="20">
        <v>12</v>
      </c>
      <c r="J54" s="20">
        <v>13</v>
      </c>
      <c r="K54" s="20">
        <v>11</v>
      </c>
      <c r="L54">
        <f t="shared" si="1"/>
        <v>10.6</v>
      </c>
      <c r="N54" t="s">
        <v>20</v>
      </c>
    </row>
    <row r="55" spans="2:14" x14ac:dyDescent="0.25">
      <c r="B55" s="6">
        <v>44763</v>
      </c>
      <c r="C55" s="18" t="s">
        <v>45</v>
      </c>
      <c r="D55" s="19" t="s">
        <v>46</v>
      </c>
      <c r="E55" s="18">
        <v>4</v>
      </c>
      <c r="F55" s="18"/>
      <c r="G55" s="18">
        <v>11</v>
      </c>
      <c r="H55" s="18">
        <v>4</v>
      </c>
      <c r="I55" s="18">
        <v>13</v>
      </c>
      <c r="J55" s="18">
        <v>15</v>
      </c>
      <c r="K55" s="18" t="s">
        <v>27</v>
      </c>
      <c r="L55">
        <f t="shared" si="1"/>
        <v>10.75</v>
      </c>
    </row>
    <row r="56" spans="2:14" x14ac:dyDescent="0.25">
      <c r="B56" s="6">
        <v>44775</v>
      </c>
      <c r="C56" s="18" t="s">
        <v>47</v>
      </c>
      <c r="D56" s="19" t="s">
        <v>46</v>
      </c>
      <c r="E56" s="18">
        <v>3</v>
      </c>
      <c r="F56" s="18"/>
      <c r="G56" s="18">
        <v>8</v>
      </c>
      <c r="H56" s="18">
        <v>6</v>
      </c>
      <c r="I56" s="18">
        <v>3</v>
      </c>
      <c r="J56" s="18" t="s">
        <v>27</v>
      </c>
      <c r="K56" s="18" t="s">
        <v>27</v>
      </c>
      <c r="L56">
        <f t="shared" si="1"/>
        <v>5.666666666666667</v>
      </c>
    </row>
    <row r="57" spans="2:14" x14ac:dyDescent="0.25">
      <c r="B57" s="6">
        <v>44782</v>
      </c>
      <c r="C57" s="18" t="s">
        <v>48</v>
      </c>
      <c r="D57" s="19" t="s">
        <v>49</v>
      </c>
      <c r="E57" s="18">
        <v>4</v>
      </c>
      <c r="F57" s="18"/>
      <c r="G57" s="18" t="s">
        <v>27</v>
      </c>
      <c r="H57" s="18">
        <v>9</v>
      </c>
      <c r="I57" s="18">
        <v>9</v>
      </c>
      <c r="J57" s="18">
        <v>5</v>
      </c>
      <c r="K57" s="18">
        <v>19</v>
      </c>
      <c r="L57">
        <f t="shared" si="1"/>
        <v>10.5</v>
      </c>
    </row>
    <row r="58" spans="2:14" x14ac:dyDescent="0.25">
      <c r="B58" s="6">
        <v>44790</v>
      </c>
      <c r="C58" s="18" t="s">
        <v>50</v>
      </c>
      <c r="D58" s="19" t="s">
        <v>51</v>
      </c>
      <c r="E58" s="18">
        <v>5</v>
      </c>
      <c r="F58" s="18"/>
      <c r="G58" s="18">
        <v>10</v>
      </c>
      <c r="H58" s="18">
        <v>6</v>
      </c>
      <c r="I58" s="18">
        <v>9</v>
      </c>
      <c r="J58" s="18">
        <v>10</v>
      </c>
      <c r="K58" s="18">
        <v>5</v>
      </c>
      <c r="L58">
        <f t="shared" si="1"/>
        <v>8</v>
      </c>
    </row>
    <row r="61" spans="2:14" x14ac:dyDescent="0.25">
      <c r="D61" t="s">
        <v>67</v>
      </c>
    </row>
    <row r="62" spans="2:14" x14ac:dyDescent="0.25">
      <c r="C62" t="s">
        <v>56</v>
      </c>
      <c r="D62">
        <f>AVERAGE(L38:L44)</f>
        <v>3.7428571428571429</v>
      </c>
    </row>
    <row r="63" spans="2:14" x14ac:dyDescent="0.25">
      <c r="C63" t="s">
        <v>57</v>
      </c>
      <c r="D63">
        <f>AVERAGE(L45:L51)</f>
        <v>4.5</v>
      </c>
    </row>
    <row r="64" spans="2:14" x14ac:dyDescent="0.25">
      <c r="C64" t="s">
        <v>59</v>
      </c>
      <c r="D64">
        <f>AVERAGE(L52:L58)</f>
        <v>9.1523809523809518</v>
      </c>
    </row>
    <row r="66" spans="3:4" x14ac:dyDescent="0.25">
      <c r="C66" t="s">
        <v>68</v>
      </c>
    </row>
    <row r="67" spans="3:4" x14ac:dyDescent="0.25">
      <c r="C67" t="s">
        <v>69</v>
      </c>
      <c r="D67">
        <f>SUM(E38:E44)/35*100</f>
        <v>100</v>
      </c>
    </row>
    <row r="68" spans="3:4" x14ac:dyDescent="0.25">
      <c r="C68" t="s">
        <v>57</v>
      </c>
      <c r="D68">
        <f>SUM(E45:E51)/35*100</f>
        <v>82.857142857142861</v>
      </c>
    </row>
    <row r="69" spans="3:4" x14ac:dyDescent="0.25">
      <c r="C69" t="s">
        <v>59</v>
      </c>
      <c r="D69">
        <f>SUM(E52:E58)/35*100</f>
        <v>82.857142857142861</v>
      </c>
    </row>
  </sheetData>
  <autoFilter ref="B1:L1" xr:uid="{00000000-0001-0000-0000-000000000000}">
    <sortState xmlns:xlrd2="http://schemas.microsoft.com/office/spreadsheetml/2017/richdata2" ref="B2:L25">
      <sortCondition sortBy="cellColor" ref="C1" dxfId="0"/>
    </sortState>
  </autoFilter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9.Document" shapeId="4097" r:id="rId4">
          <objectPr defaultSize="0" r:id="rId5">
            <anchor moveWithCells="1">
              <from>
                <xdr:col>19</xdr:col>
                <xdr:colOff>0</xdr:colOff>
                <xdr:row>54</xdr:row>
                <xdr:rowOff>0</xdr:rowOff>
              </from>
              <to>
                <xdr:col>24</xdr:col>
                <xdr:colOff>276225</xdr:colOff>
                <xdr:row>74</xdr:row>
                <xdr:rowOff>0</xdr:rowOff>
              </to>
            </anchor>
          </objectPr>
        </oleObject>
      </mc:Choice>
      <mc:Fallback>
        <oleObject progId="Prism9.Document" shapeId="4097" r:id="rId4"/>
      </mc:Fallback>
    </mc:AlternateContent>
    <mc:AlternateContent xmlns:mc="http://schemas.openxmlformats.org/markup-compatibility/2006">
      <mc:Choice Requires="x14">
        <oleObject progId="Prism9.Document" shapeId="4098" r:id="rId6">
          <objectPr defaultSize="0" autoPict="0" r:id="rId7">
            <anchor moveWithCells="1">
              <from>
                <xdr:col>21</xdr:col>
                <xdr:colOff>0</xdr:colOff>
                <xdr:row>6</xdr:row>
                <xdr:rowOff>0</xdr:rowOff>
              </from>
              <to>
                <xdr:col>24</xdr:col>
                <xdr:colOff>428625</xdr:colOff>
                <xdr:row>25</xdr:row>
                <xdr:rowOff>95250</xdr:rowOff>
              </to>
            </anchor>
          </objectPr>
        </oleObject>
      </mc:Choice>
      <mc:Fallback>
        <oleObject progId="Prism9.Document" shapeId="4098" r:id="rId6"/>
      </mc:Fallback>
    </mc:AlternateContent>
    <mc:AlternateContent xmlns:mc="http://schemas.openxmlformats.org/markup-compatibility/2006">
      <mc:Choice Requires="x14">
        <oleObject progId="Prism9.Document" shapeId="4099" r:id="rId8">
          <objectPr defaultSize="0" autoPict="0" r:id="rId9">
            <anchor moveWithCells="1">
              <from>
                <xdr:col>16</xdr:col>
                <xdr:colOff>0</xdr:colOff>
                <xdr:row>6</xdr:row>
                <xdr:rowOff>0</xdr:rowOff>
              </from>
              <to>
                <xdr:col>20</xdr:col>
                <xdr:colOff>400050</xdr:colOff>
                <xdr:row>27</xdr:row>
                <xdr:rowOff>104775</xdr:rowOff>
              </to>
            </anchor>
          </objectPr>
        </oleObject>
      </mc:Choice>
      <mc:Fallback>
        <oleObject progId="Prism9.Document" shapeId="4099" r:id="rId8"/>
      </mc:Fallback>
    </mc:AlternateContent>
    <mc:AlternateContent xmlns:mc="http://schemas.openxmlformats.org/markup-compatibility/2006">
      <mc:Choice Requires="x14">
        <oleObject progId="Prism9.Document" shapeId="4100" r:id="rId10">
          <objectPr defaultSize="0" autoPict="0" r:id="rId11">
            <anchor moveWithCells="1">
              <from>
                <xdr:col>13</xdr:col>
                <xdr:colOff>0</xdr:colOff>
                <xdr:row>54</xdr:row>
                <xdr:rowOff>0</xdr:rowOff>
              </from>
              <to>
                <xdr:col>16</xdr:col>
                <xdr:colOff>295275</xdr:colOff>
                <xdr:row>74</xdr:row>
                <xdr:rowOff>66675</xdr:rowOff>
              </to>
            </anchor>
          </objectPr>
        </oleObject>
      </mc:Choice>
      <mc:Fallback>
        <oleObject progId="Prism9.Document" shapeId="4100" r:id="rId10"/>
      </mc:Fallback>
    </mc:AlternateContent>
    <mc:AlternateContent xmlns:mc="http://schemas.openxmlformats.org/markup-compatibility/2006">
      <mc:Choice Requires="x14">
        <oleObject progId="Prism9.Document" shapeId="4101" r:id="rId12">
          <objectPr defaultSize="0" autoPict="0" r:id="rId13">
            <anchor moveWithCells="1">
              <from>
                <xdr:col>2</xdr:col>
                <xdr:colOff>0</xdr:colOff>
                <xdr:row>87</xdr:row>
                <xdr:rowOff>0</xdr:rowOff>
              </from>
              <to>
                <xdr:col>4</xdr:col>
                <xdr:colOff>552450</xdr:colOff>
                <xdr:row>107</xdr:row>
                <xdr:rowOff>9525</xdr:rowOff>
              </to>
            </anchor>
          </objectPr>
        </oleObject>
      </mc:Choice>
      <mc:Fallback>
        <oleObject progId="Prism9.Document" shapeId="410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coiling time</vt:lpstr>
      <vt:lpstr>% coiling</vt:lpstr>
      <vt:lpstr>initiate coiling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Soyon</dc:creator>
  <cp:lastModifiedBy>Park, Soyon</cp:lastModifiedBy>
  <dcterms:created xsi:type="dcterms:W3CDTF">2023-10-03T16:38:07Z</dcterms:created>
  <dcterms:modified xsi:type="dcterms:W3CDTF">2023-10-03T16:45:37Z</dcterms:modified>
</cp:coreProperties>
</file>