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2" sheetId="1" r:id="rId4"/>
    <sheet state="visible" name="0" sheetId="2" r:id="rId5"/>
    <sheet state="visible" name="Review" sheetId="3" r:id="rId6"/>
    <sheet state="visible" name="Retrospective" sheetId="4" r:id="rId7"/>
    <sheet state="visible" name="GOALS in Dundee" sheetId="5" r:id="rId8"/>
    <sheet state="visible" name="events_table" sheetId="6" r:id="rId9"/>
    <sheet state="visible" name="coordinates" sheetId="7" r:id="rId10"/>
  </sheets>
  <definedNames/>
  <calcPr/>
</workbook>
</file>

<file path=xl/sharedStrings.xml><?xml version="1.0" encoding="utf-8"?>
<sst xmlns="http://schemas.openxmlformats.org/spreadsheetml/2006/main" count="921" uniqueCount="465">
  <si>
    <t>AGILE SPRINT BACKLOG TEMPLATE WITH BURNDOWN CHART</t>
  </si>
  <si>
    <t>BACKLOG TASK &amp; ID</t>
  </si>
  <si>
    <t>STORY POINTS</t>
  </si>
  <si>
    <t>ASSIGNED TO</t>
  </si>
  <si>
    <t>PRIORITY</t>
  </si>
  <si>
    <t>STATUS</t>
  </si>
  <si>
    <t>DAY 0</t>
  </si>
  <si>
    <t>DAY 1</t>
  </si>
  <si>
    <t>DAY 2</t>
  </si>
  <si>
    <t>DAY 3</t>
  </si>
  <si>
    <t>DAY 4</t>
  </si>
  <si>
    <t>DAY 5</t>
  </si>
  <si>
    <t>SPRINT REVIEW</t>
  </si>
  <si>
    <t>As a teen, I can use the app on my mobile device, so that it's accessible on the go</t>
  </si>
  <si>
    <t>HIGH</t>
  </si>
  <si>
    <t>Completed</t>
  </si>
  <si>
    <t>Add approriate bootstrap commands</t>
  </si>
  <si>
    <t>Matthew, Euan, Sem, Laura, Jamie, Eddie</t>
  </si>
  <si>
    <t>As an older person, I want the icons on the homepage to be bigger, so that I can immediately see what each item is.</t>
  </si>
  <si>
    <t>Make the image for each item bigger than the header text</t>
  </si>
  <si>
    <t>Matthew</t>
  </si>
  <si>
    <t>As a colour-blind person, I want events on the map to be represented by sustainable dundee petals, so that I can differentiate between my location and event locations</t>
  </si>
  <si>
    <t>Change blue dots to sustainable dundee petals</t>
  </si>
  <si>
    <t>As a member of the public, I should see the address of all events selected on the map, so that I could find the event easily</t>
  </si>
  <si>
    <t>Update database format</t>
  </si>
  <si>
    <t>Sem</t>
  </si>
  <si>
    <t>Insert new data into database</t>
  </si>
  <si>
    <t>Add new data to map page</t>
  </si>
  <si>
    <t>As a user, I want to be able to register for the site so that I can use the site functionality.</t>
  </si>
  <si>
    <t>Add registration page</t>
  </si>
  <si>
    <t>Take away normal users' ability to edit items</t>
  </si>
  <si>
    <t>As a member of the public, I want to be able to change my password so that my account is more secure.</t>
  </si>
  <si>
    <t>add change password page</t>
  </si>
  <si>
    <t>push the change to the database</t>
  </si>
  <si>
    <t xml:space="preserve"> </t>
  </si>
  <si>
    <t>As a teen, I can check into a location through social media , so that I can share my experiences</t>
  </si>
  <si>
    <t>Add a button to check in (via social media)</t>
  </si>
  <si>
    <t>Laura</t>
  </si>
  <si>
    <t>Generate a prepopulated tweet text</t>
  </si>
  <si>
    <t>As a teen, I want to be able to check in to a location through social media on the map, so that I don't need to go to a goal each time.</t>
  </si>
  <si>
    <t>able to check in on map</t>
  </si>
  <si>
    <t>As a member of the public, I want to be able to see news about sustainability so that I could be more informed</t>
  </si>
  <si>
    <t>Integration with Sustainable Dundee twitter's page</t>
  </si>
  <si>
    <t>As a teen, I should be able to check into a location through the website.</t>
  </si>
  <si>
    <t>Modify database to add check in counter</t>
  </si>
  <si>
    <t>Add check in button to map events</t>
  </si>
  <si>
    <t>Add check in button to single events page</t>
  </si>
  <si>
    <t>display activity locations to a user</t>
  </si>
  <si>
    <t>Matthew, Euan, Jamie</t>
  </si>
  <si>
    <t>let a user to check in into a specific event</t>
  </si>
  <si>
    <t>As a teen, I should be able to check  a leaderboard that shows how many events I have been to compared to my friends</t>
  </si>
  <si>
    <t>create leaderboard</t>
  </si>
  <si>
    <t>Sem, Euan</t>
  </si>
  <si>
    <t>go through the code to check if everything's compatible with the updated users table</t>
  </si>
  <si>
    <t>As a teen, I should be able to add friends on the website after registering</t>
  </si>
  <si>
    <t>Add page to add friends on website</t>
  </si>
  <si>
    <t>Euan, Jamie</t>
  </si>
  <si>
    <t>Implement notification feature for friend requests</t>
  </si>
  <si>
    <t>Check if relationship already exists</t>
  </si>
  <si>
    <t>As a teen, I should be able to see a friends list on the website</t>
  </si>
  <si>
    <t>Modify database to include friends</t>
  </si>
  <si>
    <t>Show friends on list</t>
  </si>
  <si>
    <t>As an eco-activist, I want to be able to suggest things to be added to the list of events by putting into a holding thing so that it can be approved by admin and added to the website.</t>
  </si>
  <si>
    <t>MEDIUM</t>
  </si>
  <si>
    <t>Allow users to suggest events</t>
  </si>
  <si>
    <t>Add database table to hold suggested events</t>
  </si>
  <si>
    <t>Allow admin to approve or delete suggested events</t>
  </si>
  <si>
    <t>As a member of the public, I can see data from the UN (i.e. dataset of recycling points in Dundee), so that I can use it to be more sustainable</t>
  </si>
  <si>
    <t>parsing data from online json file</t>
  </si>
  <si>
    <t>adding recycling points on a map</t>
  </si>
  <si>
    <t>adding appropriate markers</t>
  </si>
  <si>
    <t>filtering points based on recycled items</t>
  </si>
  <si>
    <t>As an event organiser, I want to have a ‘tour’ of sustainable venues shown on a map that are close together .</t>
  </si>
  <si>
    <t>Implement direction mapping</t>
  </si>
  <si>
    <t>Matthew, Eddie</t>
  </si>
  <si>
    <t>Add 'event organiser' users</t>
  </si>
  <si>
    <t>Create tour database table</t>
  </si>
  <si>
    <t>Matthew, Jamie, Eddie</t>
  </si>
  <si>
    <t>TOTAL</t>
  </si>
  <si>
    <t>For burndown graph</t>
  </si>
  <si>
    <t>UNITED NATIONS SUSTAINABLE DEVELOPMENT GOALS - DUNDEE</t>
  </si>
  <si>
    <t>UN Sustainable Development Goal</t>
  </si>
  <si>
    <t>About the Goal</t>
  </si>
  <si>
    <t>Things to do</t>
  </si>
  <si>
    <t>Examples in Dundee</t>
  </si>
  <si>
    <t>Useful Information</t>
  </si>
  <si>
    <t>Website</t>
  </si>
  <si>
    <t>POSTCODE</t>
  </si>
  <si>
    <t>GOAL 1: NO POVERTY</t>
  </si>
  <si>
    <t>End Poverty in all its forms everywhere.</t>
  </si>
  <si>
    <t>Find a charity to support 
 Donate what you don’t use to local charities or those in need</t>
  </si>
  <si>
    <t>Dundee Bairns</t>
  </si>
  <si>
    <t>Dundee Bairns is a charity working to benefit children in Dundee, addressing inequality in basic needs such as food and clothing.</t>
  </si>
  <si>
    <t>https://dundeebairns.org/</t>
  </si>
  <si>
    <t>DD4 0DX</t>
  </si>
  <si>
    <t>Dundee Fighting for Fairness</t>
  </si>
  <si>
    <t>The group is a voice for people in poverty in Dundee.</t>
  </si>
  <si>
    <t>https://www.dundeefightingforfairness.co.uk/</t>
  </si>
  <si>
    <t>DD3 0AX</t>
  </si>
  <si>
    <t>Positive Steps Partnership</t>
  </si>
  <si>
    <t>The charity provides supported accommodation services for vulnerable adults</t>
  </si>
  <si>
    <t>https://positivesteps.org.uk/</t>
  </si>
  <si>
    <t>DD2 1DX</t>
  </si>
  <si>
    <t>FareShare Dundee</t>
  </si>
  <si>
    <t>Provides support to homeless and vulnerable individuals and offers training and volunteering opportunities. One of their projects - Transform Furniture - is a community based project that works towards overcoming poverty by providing quality reusable furniture and electrical household items to disadvantaged local groups, and training and employment opportunities for local people having difficulties in finding a job whilst reducing the amount of household goods that end up in landfill.</t>
  </si>
  <si>
    <t>https://www.transformcommunity.org.uk/food-poverty https://www.transformcommunity.org.uk/transform-furniture</t>
  </si>
  <si>
    <t>DD1 5AZ</t>
  </si>
  <si>
    <t>GOAL 2: ZERO HUNGER</t>
  </si>
  <si>
    <t>End hunger, achieve food security and improved nutrition and promote sustainable agriculture</t>
  </si>
  <si>
    <t>Buy local and in-season food.
 Try growing some of your own food
 Donlt waste food
 Buy "funny fruit" many fruits and vegetables are thrown out because their size, shape, or color are not “right”. Buying these perfectly good funny fruit, utilizes food that might otherwise go to waste.
 Consume less meat, eat more plant based.</t>
  </si>
  <si>
    <t>Dundee Community Fridge (Gate Church Carbon Saving Project)</t>
  </si>
  <si>
    <t>The Community Fridge at Gate Church is a communal place where surplus food is shared, by local businesses and individuals. The community fridge helps to cut food waste, build bonds within the community and re-distribute good quality food. Although the focus is on food waste, the Community Fridge also helps to reduce food poverty in Dundee.</t>
  </si>
  <si>
    <t>https://www.gatechurch.co.uk/carbonsavingproject</t>
  </si>
  <si>
    <t>DD1 4JA</t>
  </si>
  <si>
    <t>Dundee and Angus Foodbank</t>
  </si>
  <si>
    <t>The Dundee and Angus Foodbank provide emergency food parcels for those in need and support people in crisis. It is part of a nationwide network of foodbanks, supported by The Trussell Trust, working to combat poverty and hunger across the UK. Locations both in Dundee and Angus.</t>
  </si>
  <si>
    <t>https://dundeeandangus.foodbank.org.uk/</t>
  </si>
  <si>
    <t>DD2 3QN</t>
  </si>
  <si>
    <t>Taught by Muhammad</t>
  </si>
  <si>
    <t>Taught By Muhammad is an outreach project aimed at building an understanding between Muslims and the wider community. The project also helps tackle social injustices within Dundee. They have several projects including curry kitchens where they cook for the homeless, a foodbank and schools outreach. 
 *Potential for presentations in schools*</t>
  </si>
  <si>
    <t>www.taughtbymuhammad.com</t>
  </si>
  <si>
    <t>DD1 5HZ</t>
  </si>
  <si>
    <t>FareShare Dundee collects/receives surplus quality food. The food is distributed to community organisations providing residential and day services for disadvantaged groups of people in Dundee, Perth &amp; Kinross and Angus.</t>
  </si>
  <si>
    <t>https://www.transformcommunity.org.uk/food-poverty</t>
  </si>
  <si>
    <t>PH1 5PA</t>
  </si>
  <si>
    <t>GOAL 3: GOOD HEALTH AND WELLBEING</t>
  </si>
  <si>
    <t>Ensure healthy lives and promote well-being for all at all ages</t>
  </si>
  <si>
    <t>Get vaccinated
 Donate Blood
 Walk! It’s good for the mind, body and environment.
 Take regular exercise, find a sport or activity you enjoy. 
 Take care of your mental health. Meditate, talk to friends and family, and seek professional help.
 Research and development (work in Dundee)</t>
  </si>
  <si>
    <t>Embark Dundee</t>
  </si>
  <si>
    <t>Ride On operates the e-bike sharing services in Dundee. The e-bikes provide a sustainable and affordable mobility solution for moving around the city.</t>
  </si>
  <si>
    <t>https://rideondundee.com/</t>
  </si>
  <si>
    <t>DD1 4BX</t>
  </si>
  <si>
    <t>Ancrum Outdoor Centre</t>
  </si>
  <si>
    <t>The Ancrum Centre offers taster sessions, days out, skills development courses and coaching awards for people of all ages and abilities from the Dundee and wider Tayside region. Includes watersports, winter sports, cycling, climbing, hillwalking, first aid, team building and a group events.</t>
  </si>
  <si>
    <t>https://www.ancrum.com/</t>
  </si>
  <si>
    <t>DD2 2HZ</t>
  </si>
  <si>
    <t>Aspire Programme Dundee</t>
  </si>
  <si>
    <t>ASPIRE Dundee is a community engagement programme that uses performing arts across the curriculum to increase pupils’ health and wellbeing, self-confidence, self-esteem, learning and skills development.</t>
  </si>
  <si>
    <t>https://education.gov.scot/improvement/practice-exemplars/aspire-programme-dundee/</t>
  </si>
  <si>
    <t>DD1 1QE</t>
  </si>
  <si>
    <t>Dundee Cycle Hub</t>
  </si>
  <si>
    <t>The Dundee and Angus Cycle Hubs encourage people to lead healthier lives and reduce short car journeys and C02 emissions through cycling and recycling. They provide Bikeability training, bike hire, servicing and repairs and bike recycling.</t>
  </si>
  <si>
    <t>https://www.anguscyclehub.org/dundee-cycle-hub</t>
  </si>
  <si>
    <t>DD1 4EZ</t>
  </si>
  <si>
    <t>GOAL 4: QUALITY EDUCATION</t>
  </si>
  <si>
    <t>Ensure inclusive and equitable quality education and promote lifelong learning opportunities for all</t>
  </si>
  <si>
    <t>Donate used books and resources to schools and kids groups</t>
  </si>
  <si>
    <t>Charity shop across Dundee (for donating)</t>
  </si>
  <si>
    <t>Red Cross, Shelter, Barnardo's, British Heart Foundation (amongst others)</t>
  </si>
  <si>
    <r>
      <rPr>
        <rFont val="Calibri, sans-serif"/>
        <strike/>
        <color rgb="FF000000"/>
        <sz val="12.0"/>
      </rPr>
      <t xml:space="preserve">Red Cross -  </t>
    </r>
    <r>
      <rPr>
        <rFont val="Calibri, sans-serif"/>
        <color rgb="FF000000"/>
        <sz val="12.0"/>
      </rPr>
      <t xml:space="preserve">DD1 1RG, DD2 1AU,  DD2 1SW
</t>
    </r>
    <r>
      <rPr>
        <rFont val="Calibri, sans-serif"/>
        <strike/>
        <color rgb="FF000000"/>
        <sz val="12.0"/>
      </rPr>
      <t xml:space="preserve">Shelter - </t>
    </r>
    <r>
      <rPr>
        <rFont val="Calibri, sans-serif"/>
        <color rgb="FF000000"/>
        <sz val="12.0"/>
      </rPr>
      <t xml:space="preserve">DD1 1PN
</t>
    </r>
    <r>
      <rPr>
        <rFont val="Calibri, sans-serif"/>
        <strike/>
        <color rgb="FF000000"/>
        <sz val="12.0"/>
      </rPr>
      <t xml:space="preserve">Barnardo's  - </t>
    </r>
    <r>
      <rPr>
        <rFont val="Calibri, sans-serif"/>
        <color rgb="FF000000"/>
        <sz val="12.0"/>
      </rPr>
      <t xml:space="preserve">DD1 1SP, DD3 7SE,  DD4 7PU
</t>
    </r>
    <r>
      <rPr>
        <rFont val="Calibri, sans-serif"/>
        <strike/>
        <color rgb="FF000000"/>
        <sz val="12.0"/>
      </rPr>
      <t xml:space="preserve">British Heart Foundation - </t>
    </r>
    <r>
      <rPr>
        <rFont val="Calibri, sans-serif"/>
        <color rgb="FF000000"/>
        <sz val="12.0"/>
      </rPr>
      <t xml:space="preserve">DD1 2DB, DD1 2AZ,  DD2 3BX
</t>
    </r>
  </si>
  <si>
    <t>Central Library</t>
  </si>
  <si>
    <t>http://www.leisureandculturedundee.com/library/central-library-wellgate</t>
  </si>
  <si>
    <t>DD1 1DB</t>
  </si>
  <si>
    <t>GOAL 5:GENDER EQUALITY</t>
  </si>
  <si>
    <t>Achieve gender equality and empower all women and girls</t>
  </si>
  <si>
    <t>Voice your support for equal pay for equal work.
 Be aware of geneder sterotypes
 Stand up against harrassment</t>
  </si>
  <si>
    <t>Soroptimists Dundee</t>
  </si>
  <si>
    <t>The Soroptimists are a group of women working together to improve the lives of women and girls locally in Dundee, nationally and internationally.</t>
  </si>
  <si>
    <t>https://www.facebook.com/soroptimistclubdundee/</t>
  </si>
  <si>
    <t>international Women's Day - 8th March</t>
  </si>
  <si>
    <t>Event/campaign</t>
  </si>
  <si>
    <t>https://www.internationalwomensday.com/</t>
  </si>
  <si>
    <t>GOAL 6: CLEAN WATER AND SANITATION</t>
  </si>
  <si>
    <t>Ensure availability and sustainable management of water and sanitation for all</t>
  </si>
  <si>
    <t>Awareness campaigns
 Don't overuse water
 Organise a clean up project for rivers and beaches</t>
  </si>
  <si>
    <t>Scottish Water</t>
  </si>
  <si>
    <t>St Leonard Park Regeneration - Scottish Water, NatureScot and SEPA are working with Dundee City Council to develop and improve the way storm water is managed and reduce flood risk in the St Mary's area of Dundee. 
 Water mains investment - Dundee Laird Street. 1km of new water main was installed to improve the water network serving Dundee's Laird Street.</t>
  </si>
  <si>
    <t>https://www.scottishwater.co.uk/in-your-area/investments-in-your-area/st-marys-drainage</t>
  </si>
  <si>
    <t>DD3 9HD</t>
  </si>
  <si>
    <t>GOAL 7: AFFORDABLE AND CLEAN ENERGY</t>
  </si>
  <si>
    <t>Ensure access to affordable, reliable, sustainable and modern energy for all</t>
  </si>
  <si>
    <t>Switch off your appliances at the socket. Turn off the lights when you’re not using them.
 Buy rechargable electronics
 Don’t use multiple devices at the same time. Be mindful about this and only several devices when absolutely necessary.</t>
  </si>
  <si>
    <t>MSIP</t>
  </si>
  <si>
    <t>Michelin Scotland Innovation Parc - a world class innovation parc in Dundee for sustainable mobility and decarbonisation. 
 *Potential events and opportunities to visit in the future.*</t>
  </si>
  <si>
    <t>https://www.msipdundee.com/</t>
  </si>
  <si>
    <t>DD4 8UQ</t>
  </si>
  <si>
    <t>MVV Environment Baldovie - Energy from Waste</t>
  </si>
  <si>
    <t>Energy from waste facility - may be able to offer tours/ open days. Opportunity to learn about biomass/ energy from waste</t>
  </si>
  <si>
    <t>https://www.mvv.de/en/about-us/group-of-companies/mvv-umwelt/subsidiaries/mvv-environment-ltd/baldovie-efw-chp-facility-dundee</t>
  </si>
  <si>
    <t>DD4 0NS</t>
  </si>
  <si>
    <t>Princes Street Charging Hub</t>
  </si>
  <si>
    <t>EV charging hub with solar canopies. Potential to visit?</t>
  </si>
  <si>
    <t>https://www.drivedundeeelectric.co.uk/princes-street</t>
  </si>
  <si>
    <t>DD4 6AD</t>
  </si>
  <si>
    <t>Queen Street Charging Hub</t>
  </si>
  <si>
    <t>https://www.drivedundeeelectric.co.uk/queen-street</t>
  </si>
  <si>
    <t>DD5 2HG</t>
  </si>
  <si>
    <t>Multi Storey car parks (MSPs)</t>
  </si>
  <si>
    <t>Green Market, Olympia and Gellatly Street MSP's all have EV charging points. These sites encourage commuters to charge during the day and nearby residents to charge their EV at night.</t>
  </si>
  <si>
    <t>https://www.drivedundeeelectric.co.uk/multi-storey-car-parks</t>
  </si>
  <si>
    <t>DD1 1EX
DD1 3DY</t>
  </si>
  <si>
    <t>GOAL 8: DECENT WORK AND ECONOMIC GROWTH
 (Green economy, sustainable tourism)</t>
  </si>
  <si>
    <t>Promote sustained, inclusive and sustainable economic growth, full and productive employment and decent work for all</t>
  </si>
  <si>
    <t>Invite people with experience in a certain field to create a mentoring group that will help young people better prepare for their future jobs.
 Be a conscious consumer - if something is cheap is it likely to be hurting people or the planet in some way. 
 Buy from local producers
 Support local economic growth by choosing to buy from local businesses</t>
  </si>
  <si>
    <t>Dundee Science Centre</t>
  </si>
  <si>
    <t>Events, activities, learning opportunities</t>
  </si>
  <si>
    <t>https://www.dundeesciencecentre.org.uk/?gclid=Cj0KCQiAip-PBhDVARIsAPP2xc0DfaEICTubJ8ejpkqhdEUrRjuNVk7r55nA6MCzeyq6QCMv1sn3BygaAic7EALw_wcB</t>
  </si>
  <si>
    <t>DD1 4QB</t>
  </si>
  <si>
    <t>V&amp;A Dundee</t>
  </si>
  <si>
    <t>Scotland's first design museum. Significant economic impact bringing £21 million to the Dundee economy in the first 12 months of opening and the creation of jobs across Scotland.</t>
  </si>
  <si>
    <t>https://www.vam.ac.uk/info/plan-your-visit?gclid=Cj0KCQiAip-PBhDVARIsAPP2xc3B7pQ89FIbBCDg_D1rhdVo0TAsXx5JaqZz7rV1osUKhugv279otSwaAuRAEALw_wcB</t>
  </si>
  <si>
    <t>Local independent businesses around Dundee</t>
  </si>
  <si>
    <t>City Centre and Perth Road - hubs for local shops 
 Refill Shops - Birchwood Emporium, The Little Green Larder, Love Your Planet</t>
  </si>
  <si>
    <r>
      <rPr>
        <rFont val="Calibri, sans-serif"/>
        <color rgb="FF0563C1"/>
        <sz val="12.0"/>
        <u/>
      </rPr>
      <t xml:space="preserve"> https://dundeedirectory.co.uk/earth-day-2021-dundee-shops</t>
    </r>
    <r>
      <rPr>
        <rFont val="Calibri, sans-serif"/>
        <color rgb="FF0563C1"/>
        <sz val="12.0"/>
        <u/>
      </rPr>
      <t>/</t>
    </r>
  </si>
  <si>
    <t xml:space="preserve">Dundee Dairy Co - DD3 8AS
The Little Green Larder - DD2 1AE
Birchwood Food Emporium - DD1 3EQ
Love Your Planet - DD5 2AN
</t>
  </si>
  <si>
    <t>Elevator</t>
  </si>
  <si>
    <t>Elevator works across Dundee, Angus and Perth, providing practical help, advice and support to business across all sectors, whatever stage they’re at. *potential to do a workshop with schools?*</t>
  </si>
  <si>
    <t>https://www.elevatoruk.com/business-support/dundee/</t>
  </si>
  <si>
    <t>DD1 5EN</t>
  </si>
  <si>
    <t>GOAL 9: INDUSTRY, INNOVATION AND INFRASTRUCTURE</t>
  </si>
  <si>
    <t>Build resilient infrastructure, promote inclusive and sustainable industrialization and foster innovation</t>
  </si>
  <si>
    <t>Learn about innovation in your city, how to get involved, career opportunities in innovation, research and development. 
 Make use of sustainable transport infrastructure.</t>
  </si>
  <si>
    <t>Michelin Scotland Innovation Parc - world class innovation parc in Dundee for sustainable mobility and decarbonisation.</t>
  </si>
  <si>
    <t xml:space="preserve">DD4 8UQ
</t>
  </si>
  <si>
    <t>MVV</t>
  </si>
  <si>
    <t>Energy from waste facility in Dundee. *potential to visit at a later date*</t>
  </si>
  <si>
    <t xml:space="preserve">DD4 0NS
</t>
  </si>
  <si>
    <t>The MILL/ Urban Foresight</t>
  </si>
  <si>
    <t>Mobility Innovation Living Lab, Dundee. The MILL is transforming Dundee ito a real-world test and experimentation environment for innovative mobility solutions. They provide expert support to large and small businesses. Including access to funding, infrastructure and end-users. *potential for school visits/workshops*</t>
  </si>
  <si>
    <t>https://themill.scot/</t>
  </si>
  <si>
    <t xml:space="preserve">DD1 3EJ
</t>
  </si>
  <si>
    <t>Danu Robotics</t>
  </si>
  <si>
    <t>Robotics company with a robotic system for sorting recycling moving to MSIP.</t>
  </si>
  <si>
    <t>https://danurobotics.com/</t>
  </si>
  <si>
    <t>S5GConnect Dundee</t>
  </si>
  <si>
    <t>S5GConnect Dundee is opening a range of support, facilities and opportunities for businesses of all sizes to test and develop new 5G applications and services. *Find out more*</t>
  </si>
  <si>
    <t>https://scotland5gcentre.org/s5gconnect/s5gconnect-dundee/ 
 https://www.scotsman.com/business/dundee-selected-as-home-city-for-new-5g-innovation-hub-3174106</t>
  </si>
  <si>
    <t>Dundee Esports Arena</t>
  </si>
  <si>
    <t>DD1 3RT</t>
  </si>
  <si>
    <t>Dundee Eden Project</t>
  </si>
  <si>
    <t>Dundee's Waterfront</t>
  </si>
  <si>
    <t>Regeneration of Dundee City Waterfront. 30 year long project. (Visit and learn about the history, how the transformational changes have postivley impacted the city.)</t>
  </si>
  <si>
    <t>https://www.dundeewaterfront.com/</t>
  </si>
  <si>
    <t>DD1 3AZ</t>
  </si>
  <si>
    <t>University of Dundee</t>
  </si>
  <si>
    <t>One of the UK's leading universities, internationally recognised for its expertise across a range of disciplines .</t>
  </si>
  <si>
    <t>https://www.dundee.ac.uk/</t>
  </si>
  <si>
    <t>DD1 4HN</t>
  </si>
  <si>
    <t>GOAL 10: REDUCED INEQUALITY</t>
  </si>
  <si>
    <t>Reduce inequality within and among countries</t>
  </si>
  <si>
    <t>Rasie your voice against any type of discrimination. 
 Support migrants and refugees in your community.</t>
  </si>
  <si>
    <t>One World Centre Dundee</t>
  </si>
  <si>
    <t>One World Centre promotes global justice and equality through education by supporting teachers, schools and community groups in Angus, Dundee, Fife and Perth &amp; Kinross to engage in Global Citizenship through Professional Learning.</t>
  </si>
  <si>
    <t>https://oneworldcentre.org.uk/</t>
  </si>
  <si>
    <t>GOAL 11: SUSTAINABLE CITIES AND COMMUNITIES (Incl. Sustainable Transport)</t>
  </si>
  <si>
    <t>Make cities and human settlements inclusive, safe, resilient and sustainable</t>
  </si>
  <si>
    <t>Shop locally. Supporting local businesses keeps people employed and circulates money back in to the local community. 
 Travel sustainably - bike, walk or take public transport. 
 Take care of public spaces. Organise clean ups, plant trees, renovate.</t>
  </si>
  <si>
    <t>There are lots you can visit and support around Dundee! (this section can include a range of shops/businesses etc. Would be great to highlight refill shops, repair shops etc that contribute to a Circular Economy)</t>
  </si>
  <si>
    <r>
      <rPr>
        <rFont val="Calibri, sans-serif"/>
        <color rgb="FF000000"/>
        <sz val="12.0"/>
      </rPr>
      <t xml:space="preserve">https://www.list.co.uk/places/independent-shops/location:Dundee(56.4631,-2.9796)/
 https://www.dundeecity.gov.uk/service-area/city-development/planning-and-economic-development/independent-shops </t>
    </r>
    <r>
      <rPr>
        <rFont val="Calibri, sans-serif"/>
        <color rgb="FF1155CC"/>
        <sz val="12.0"/>
        <u/>
      </rPr>
      <t>https://www.lovedundeelocal.co.uk/locations</t>
    </r>
  </si>
  <si>
    <t>Aitken's -&gt; DD1 4JG, 
Aitken's -&gt; DD1 4BE, 
Time Lifestyle Boutique -&gt; DD1 1SL, 
Dundee Delights -&gt; DD5 3EJ,  
Faerie Tree -&gt; DD2 2JA, 
Gidi Grill -&gt; DD1 3JA, 
Granada Cafe &amp; Bakery -&gt; DD2 4DD, 
The Selkie -&gt; DD1 3DJ, 
The Butcher the Baker -&gt; DD1 5JH</t>
  </si>
  <si>
    <t xml:space="preserve"> Local shops</t>
  </si>
  <si>
    <t>Electric Buses</t>
  </si>
  <si>
    <t>Xplore Dundee, Stage Coach Buses, Ember. 
 *Potential to visit? See charging?*</t>
  </si>
  <si>
    <t>https://www.xploredundee.com/MissionZero https://www.stagecoachbus.com/promos-and-offers/east-scotland/route-20-and-21</t>
  </si>
  <si>
    <t>DD1 2AP</t>
  </si>
  <si>
    <t>Broughty Ferry and Monifieth Active Travel Improvements</t>
  </si>
  <si>
    <t>Dundee City Council and Angus Council are working together to improve the National Cycle Network Route 1 between Broughty Ferry Castle and Monifieth.</t>
  </si>
  <si>
    <t>https://broughtyferryactivetravel.com/</t>
  </si>
  <si>
    <t>DD5 2YS</t>
  </si>
  <si>
    <t>Greenspaces around Dundee</t>
  </si>
  <si>
    <t>https://www.dundeecity.gov.uk/sites/default/files/publications/Dundee%20Green%20Network%2016.12.2016_A.pdf</t>
  </si>
  <si>
    <t>Mobility Innovation Living Lab, Dundee. The MILL is transforming Dundee ito a real-world test and experimentation environment for innovative mobility solutions. They provide expert support to large and small businesses. Including access to funding, infrastructure and end-users.</t>
  </si>
  <si>
    <t>DD1 3EJ</t>
  </si>
  <si>
    <t>DEW Products</t>
  </si>
  <si>
    <t>A Scottish company starting an eco-cleaning revolution fromDundee</t>
  </si>
  <si>
    <t>https://www.dewproducts.co.uk</t>
  </si>
  <si>
    <t>DD2 4UH</t>
  </si>
  <si>
    <t>GOAL 12: RESPONSIBLE CONSUMPTION AND PRODUCITON</t>
  </si>
  <si>
    <t>Ensure sustainable consumption and production patterns</t>
  </si>
  <si>
    <t>Shop locally. Supporting local businesses keeps people employed and circulates money back in to the local community. 
 Be conscious of packaging - the less the better
 Buy from companies with sustainable practices and don't harm the environment. 
 Buy second hand whenever you can
 Make use of food sharing apps to reduce the amount of food waste you produce
 Choose reusable products - reusable water bottle, eco-bsgs for shopping. 
 Join petitions and campaigns calling out businesses with unsustainable practices.</t>
  </si>
  <si>
    <t>Dundee Community Wardrobe (Gate Church Carbon Saving Project)</t>
  </si>
  <si>
    <t>The Dundee Community Wardrobe helps to stop good quality clothing going in the bin and teaches people how to live more sustainably. Encourages people to reuse, repair and share. *Potential to visit*</t>
  </si>
  <si>
    <t>https://www.gatechurch.co.uk/communitywardrobe</t>
  </si>
  <si>
    <t>ScrapAntics</t>
  </si>
  <si>
    <t>Scrapantics aims to celebrate and promote goings-on in Dundee in any way they can, whether it’s by providing resources, spreading word of mouth in the community or by holding small events.
 You can find a constantly evolving stock of materials ranging from wood and hand tools to paper, fabric, yarn, card and stationery.</t>
  </si>
  <si>
    <t>https://scrapantics.co.uk/</t>
  </si>
  <si>
    <t>DD1 5BY</t>
  </si>
  <si>
    <t>Fairtrade Fortnight</t>
  </si>
  <si>
    <t>21 February to 6 March 2022</t>
  </si>
  <si>
    <t>https://www.fairtrade.org.uk/get-involved/current-campaigns/fairtrade-fortnight/</t>
  </si>
  <si>
    <t>DD4 6DG</t>
  </si>
  <si>
    <t>GOAL 13: CLIMATE ACTION</t>
  </si>
  <si>
    <t>Take urgent action to combat climate change and its impacts</t>
  </si>
  <si>
    <t>Compost
 Choose reusable products 
 Buy eco-friendly products
 Bike, walk or take public transport
 Consume less meat and animal products
 Reduce your use of paper</t>
  </si>
  <si>
    <t>*Details above*</t>
  </si>
  <si>
    <t>https://www.gatechurch.co.uk/communityfridge</t>
  </si>
  <si>
    <t>(Plus lots more from above)</t>
  </si>
  <si>
    <t>Earth Hour Week</t>
  </si>
  <si>
    <t>21 - 26 March 2022</t>
  </si>
  <si>
    <t>https://www.earthhour.org/</t>
  </si>
  <si>
    <t>World Environment Day</t>
  </si>
  <si>
    <t>https://www.worldenvironmentday.global/</t>
  </si>
  <si>
    <t>GOAL 14: LIFE BELOW WATER</t>
  </si>
  <si>
    <t>Conserve and sustainably use the oceans, seas and marine resources for sustainable development</t>
  </si>
  <si>
    <t>Never buy bottled water – boil, filter, chlorine, rainwater, do what you can.
 Reduce waste - lots of the waste we produce on land ends up in the sea. 
 Stop using single use plastics wherever possible. 
 Organise clean ups
 Buy local and certified fish - support small scale producers.</t>
  </si>
  <si>
    <t>Conservation Areas</t>
  </si>
  <si>
    <t>Link to map of Conservation Areas around Dundee</t>
  </si>
  <si>
    <t xml:space="preserve">Baxter Park -  DD4 6NL
University Conservation Area - DD1 4HN
Trottick - DD3 0EX
Reres Hill - DD5 2SJ
Maryfield  -  DD4 7AE
</t>
  </si>
  <si>
    <t>Broughty Ferry Flood Protection Scheme</t>
  </si>
  <si>
    <t>https://www.dundeecity.gov.uk/service-area/city-development/broughty-ferry-flood-protection-scheme</t>
  </si>
  <si>
    <t>GOAL 15: LIFE ON LAND</t>
  </si>
  <si>
    <t>Protect, restore and promote sustainable use of terrestrial ecosystems, sustainably manage forests, combat desertification, and halt and reverse land degradation and halt biodiversity loss</t>
  </si>
  <si>
    <t>Don't buy products tested on animals
 Don't shop for pets - adopt them from your local animal shelter. 
 Recycle paper, glass, plastic, metal and old electronics.
 Compost
 Clean your local parks and forests</t>
  </si>
  <si>
    <t>Camperdown Wildlife Centre</t>
  </si>
  <si>
    <t>The aim of Camperdown Wildlife Centre's education programme is to supply the highest standard of zoological education to visitors using every possible resource that is available to education staff.</t>
  </si>
  <si>
    <t>https://www.camperdownwildlifecentre.co.uk/conservation-research</t>
  </si>
  <si>
    <t>DD2 4TF</t>
  </si>
  <si>
    <t>Dundee University Botanic Gardens</t>
  </si>
  <si>
    <t>Visit and explore the wide range of plants, glasshouses, water garden and herb garden.</t>
  </si>
  <si>
    <t>https://www.dundee.ac.uk/botanic/</t>
  </si>
  <si>
    <t>DD2 1QH</t>
  </si>
  <si>
    <t>The D'Arcy Thompson Zoology Museum</t>
  </si>
  <si>
    <t>Visit? The University has a zoology museum that houses many fascinating specimens from around the world.</t>
  </si>
  <si>
    <t>https://www.dundee.ac.uk/museum/collections/zoology/</t>
  </si>
  <si>
    <t>RSPB Dundee</t>
  </si>
  <si>
    <t>https://ww2.rspb.org.uk/groups/dundee</t>
  </si>
  <si>
    <t>DD1 1QR</t>
  </si>
  <si>
    <t>GOAL 16: PEACE AND JUSTICE, STRONG INSITUTIONS</t>
  </si>
  <si>
    <t>Promote peaceful and inclusive societies for sustainable development, provide access to justice for all and build effective, accountable and inclusive institutions at all levels</t>
  </si>
  <si>
    <t>Ask your local and national authorities to engage in initiatives that don't harm people or the planet.
 Know your rights.</t>
  </si>
  <si>
    <t>*details above*</t>
  </si>
  <si>
    <t>GOAL 17: PARTNERSHIPS TO ACHIEVE GOAL</t>
  </si>
  <si>
    <t>Strengthen the means of implementation and revitalize the global partnership for sustainable development</t>
  </si>
  <si>
    <t>Share ideas
 Work with others</t>
  </si>
  <si>
    <t>id</t>
  </si>
  <si>
    <t>name</t>
  </si>
  <si>
    <t>description</t>
  </si>
  <si>
    <t>postcode</t>
  </si>
  <si>
    <t>goalID</t>
  </si>
  <si>
    <t>website</t>
  </si>
  <si>
    <t>contacts</t>
  </si>
  <si>
    <t>info@dundeebairns.org</t>
  </si>
  <si>
    <t>insert into `events` (`id`, `name`, `description`, `postcode`, `goalID`, `website`, `contacts`) VALUES(</t>
  </si>
  <si>
    <t>info@dundeefairness.org</t>
  </si>
  <si>
    <t xml:space="preserve"> info@positivesteps.org.uk</t>
  </si>
  <si>
    <t>https://www.transformcommunity.org.uk/</t>
  </si>
  <si>
    <t>admin@transformcd.org</t>
  </si>
  <si>
    <t>info@gatechurch.co.uk</t>
  </si>
  <si>
    <t>info@dundeeandangus.foodbank.org.uk</t>
  </si>
  <si>
    <t>info@taughtbymuhammad.com</t>
  </si>
  <si>
    <t>support@rideondundee.com</t>
  </si>
  <si>
    <t>ancrum.centre@leisureandculturedundee.com</t>
  </si>
  <si>
    <t>enquiries@educationscotland.gov.scot</t>
  </si>
  <si>
    <t>info@anguscyclehub.org</t>
  </si>
  <si>
    <t>Red Cross</t>
  </si>
  <si>
    <t>DD1 1RG</t>
  </si>
  <si>
    <t>https://www.redcross.org.uk/shop</t>
  </si>
  <si>
    <t>contactus@redcross.org.uk</t>
  </si>
  <si>
    <t>Shelter</t>
  </si>
  <si>
    <t>DD1 1PN</t>
  </si>
  <si>
    <t>https://scotland.shelter.org.uk/shops/dundee_community_shop</t>
  </si>
  <si>
    <t>info@shelterscotland.co.uk</t>
  </si>
  <si>
    <t>Barnardo's</t>
  </si>
  <si>
    <t>DD1 1SP</t>
  </si>
  <si>
    <t>https://www.barnardos.org.uk/shops/our-shops/dundee</t>
  </si>
  <si>
    <t>info@barnardos.co.uk</t>
  </si>
  <si>
    <t>British Heart Foundation</t>
  </si>
  <si>
    <t>DD1 2DB</t>
  </si>
  <si>
    <t>https://www.bhf.org.uk/</t>
  </si>
  <si>
    <t>heretohelp@bhf.org.uk</t>
  </si>
  <si>
    <t>Library</t>
  </si>
  <si>
    <t>central.library@leisureandculturedundee.com</t>
  </si>
  <si>
    <t>sally@sigbi.org</t>
  </si>
  <si>
    <t>International Women's Day - 8th March</t>
  </si>
  <si>
    <t>info@internationalwomenday.co.uk</t>
  </si>
  <si>
    <t>info@scottishwater.co.uk</t>
  </si>
  <si>
    <t>info@MSIP.co.uk</t>
  </si>
  <si>
    <t>contact@mvv.co.uk</t>
  </si>
  <si>
    <t>fleet@dundeecity.gov.uk</t>
  </si>
  <si>
    <t xml:space="preserve">DD1 1EX
</t>
  </si>
  <si>
    <t>DD1 3DY</t>
  </si>
  <si>
    <t>staff@dundeesciencecentre.org.uk</t>
  </si>
  <si>
    <t>hello@vam.ac.uk</t>
  </si>
  <si>
    <t>hello@elevator.ac.uk</t>
  </si>
  <si>
    <t>Dundee Dairy Co</t>
  </si>
  <si>
    <t>Local independent business in Dundee. Refill shop.</t>
  </si>
  <si>
    <t>DD3 8AS</t>
  </si>
  <si>
    <t>https://www.dundeedairyco.co.uk/</t>
  </si>
  <si>
    <t>contact@dundeedairyco.co.uk</t>
  </si>
  <si>
    <t>The Little Green Larder</t>
  </si>
  <si>
    <t>DD2 1AE</t>
  </si>
  <si>
    <t>https://thelittlegreenlarder.com/</t>
  </si>
  <si>
    <t>info@littlegreenlarder.co.uk</t>
  </si>
  <si>
    <t>Birchwood Food Emporium</t>
  </si>
  <si>
    <t>DD1 3EQ</t>
  </si>
  <si>
    <t>https://www.birchwoodemporium.com/</t>
  </si>
  <si>
    <t>info@birchwoodemporium.com</t>
  </si>
  <si>
    <t>Love Your Planet</t>
  </si>
  <si>
    <t>DD5 2AN</t>
  </si>
  <si>
    <t>https://loveyourplanet.uk/</t>
  </si>
  <si>
    <t>Orders@love-your-planet.co.uk</t>
  </si>
  <si>
    <t>info@msipdundee.com</t>
  </si>
  <si>
    <t>hello@urbanforesight.org</t>
  </si>
  <si>
    <t>info@danurobotics.co.uk</t>
  </si>
  <si>
    <t xml:space="preserve">https://scotland5gcentre.org/s5gconnect/s5gconnect-dundee/ </t>
  </si>
  <si>
    <t>info@scotland5gcentre.org</t>
  </si>
  <si>
    <t>Upcoming project</t>
  </si>
  <si>
    <t>events.activities@dundeecity.gov.uk</t>
  </si>
  <si>
    <t>info@waterfront.co.uk</t>
  </si>
  <si>
    <t>hr@dundee.ac.uk</t>
  </si>
  <si>
    <t>info@oneworldcentre.co.uk</t>
  </si>
  <si>
    <t>info@dundeecyclehub.org</t>
  </si>
  <si>
    <t>Aitken's</t>
  </si>
  <si>
    <t>Local independent business in Dundee</t>
  </si>
  <si>
    <t>DD1 4JG</t>
  </si>
  <si>
    <t>https://aitkenwines.com/</t>
  </si>
  <si>
    <t>team@aitkenwines.com</t>
  </si>
  <si>
    <t>Time Lifestyle Boutique</t>
  </si>
  <si>
    <t>DD1 1SL</t>
  </si>
  <si>
    <t>https://www.tripadvisor.co.uk/Attraction_Review-g186518-d8004442-Reviews-Time_Lifestyle_Boutique-Dundee_Scotland.html</t>
  </si>
  <si>
    <t>info@timelifestyle.co.uk</t>
  </si>
  <si>
    <t>Dundee Delights</t>
  </si>
  <si>
    <t>DD5 3EJ</t>
  </si>
  <si>
    <t>https://www.facebook.com/Madinadelights/</t>
  </si>
  <si>
    <t>info@dundeedelights.co.uk</t>
  </si>
  <si>
    <t>Faerie Tree</t>
  </si>
  <si>
    <t>DD2 2JA</t>
  </si>
  <si>
    <t>https://thefaerietree.co.uk/</t>
  </si>
  <si>
    <t>info@faerietree.co.uk</t>
  </si>
  <si>
    <t>Gidi Grill</t>
  </si>
  <si>
    <t>DD1 3JA</t>
  </si>
  <si>
    <t>https://www.gidigrill.com/</t>
  </si>
  <si>
    <t>info@gidigrill.co.uk</t>
  </si>
  <si>
    <t>The Selkie</t>
  </si>
  <si>
    <t>DD1 3DJ</t>
  </si>
  <si>
    <t>https://www.theselkie.scot/</t>
  </si>
  <si>
    <t>Hello@theselkie.scot</t>
  </si>
  <si>
    <t>The Butcher the Baker</t>
  </si>
  <si>
    <t>DD1 5JH</t>
  </si>
  <si>
    <t>http://thebutcherthebakerscotland.com/</t>
  </si>
  <si>
    <t>info@butcherdundee.ac.uk</t>
  </si>
  <si>
    <t>travelcare@mcgillsbuses.co.uk</t>
  </si>
  <si>
    <t>info@broughtyferryactivetravel.com</t>
  </si>
  <si>
    <t>info@dewproducts.ac.uk</t>
  </si>
  <si>
    <t>INFO@SCRAPANTICS.CO.UK</t>
  </si>
  <si>
    <t>info@fairtrade.org.uk</t>
  </si>
  <si>
    <t>Gate Church Carbon Saving Project</t>
  </si>
  <si>
    <t xml:space="preserve">Dundee Community Wardrobe </t>
  </si>
  <si>
    <t>Recycled, Refurbished &amp; New Bikes, Components &amp; Accessories</t>
  </si>
  <si>
    <t>museum@dundee.ac.uk</t>
  </si>
  <si>
    <t>info@worldenvironmentday.co.uk</t>
  </si>
  <si>
    <t>Baxter Park</t>
  </si>
  <si>
    <t>Conservation Area</t>
  </si>
  <si>
    <t>DD4 6NL</t>
  </si>
  <si>
    <t>https://www.dundeecity.gov.uk/service-area/neighbourhood-services/environment/baxter-park-and-pavilion</t>
  </si>
  <si>
    <t>University Conservation Area</t>
  </si>
  <si>
    <t>https://www.dundeecity.gov.uk/service-area/city-development/planning-and-economic-development/development-management/university-conservation-area</t>
  </si>
  <si>
    <t>Trottick</t>
  </si>
  <si>
    <t>DD3 0EX</t>
  </si>
  <si>
    <t>https://www.dundeecity.gov.uk/service-area/city-development/development-management/trottick-conservation-area</t>
  </si>
  <si>
    <t>Reres Hill</t>
  </si>
  <si>
    <t>DD5 2SJ</t>
  </si>
  <si>
    <t>https://www.dundeecity.gov.uk/service-area/city-development/development-management/reres-hill-conservation-area</t>
  </si>
  <si>
    <t>Maryfield</t>
  </si>
  <si>
    <t>DD4 7AE</t>
  </si>
  <si>
    <t>https://www.dundeecity.gov.uk/service-area/city-development/planning-and-economic-development/development-management/maryfield-conservation-area</t>
  </si>
  <si>
    <t>info@camperdownwildlifecentre.com</t>
  </si>
  <si>
    <t>Dundee Local Group</t>
  </si>
  <si>
    <t>info@rspb.co.uk</t>
  </si>
  <si>
    <t>lat</t>
  </si>
  <si>
    <t>long</t>
  </si>
  <si>
    <t>insert into `coord`(`postcode`, `lat`, `long`) values(</t>
  </si>
  <si>
    <t>DD1 1EX</t>
  </si>
  <si>
    <t>DD1 4BE</t>
  </si>
  <si>
    <t>DD2 4DD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</si>
</sst>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35">
    <font>
      <sz val="12.0"/>
      <color theme="1"/>
      <name val="Calibri"/>
    </font>
    <font>
      <sz val="10.0"/>
      <color theme="1"/>
      <name val="Century Gothic"/>
    </font>
    <font>
      <b/>
      <sz val="22.0"/>
      <color rgb="FF7F7F7F"/>
      <name val="Century Gothic"/>
    </font>
    <font/>
    <font>
      <b/>
      <sz val="10.0"/>
      <color theme="0"/>
      <name val="Century Gothic"/>
    </font>
    <font>
      <b/>
      <sz val="10.0"/>
      <color rgb="FFFFFFFF"/>
      <name val="Century Gothic"/>
    </font>
    <font>
      <b/>
      <sz val="10.0"/>
      <color theme="1"/>
      <name val="Century Gothic"/>
    </font>
    <font>
      <color theme="1"/>
      <name val="Calibri"/>
    </font>
    <font>
      <b/>
      <color theme="1"/>
      <name val="Calibri"/>
    </font>
    <font>
      <sz val="24.0"/>
      <color rgb="FF000000"/>
      <name val="Calibri"/>
    </font>
    <font>
      <sz val="12.0"/>
      <color rgb="FF000000"/>
      <name val="Calibri"/>
    </font>
    <font>
      <sz val="16.0"/>
      <color rgb="FF000000"/>
      <name val="Calibri"/>
    </font>
    <font>
      <sz val="14.0"/>
      <color rgb="FF000000"/>
      <name val="Calibri"/>
    </font>
    <font>
      <u/>
      <sz val="12.0"/>
      <color rgb="FF0563C1"/>
      <name val="Calibri"/>
    </font>
    <font>
      <u/>
      <sz val="12.0"/>
      <color rgb="FF0563C1"/>
      <name val="Calibri"/>
    </font>
    <font>
      <sz val="12.0"/>
      <color rgb="FF4472C4"/>
      <name val="Calibri"/>
    </font>
    <font>
      <u/>
      <sz val="12.0"/>
      <color rgb="FF0563C1"/>
      <name val="Calibri"/>
    </font>
    <font>
      <u/>
      <sz val="12.0"/>
      <color rgb="FF0563C1"/>
      <name val="Calibri"/>
    </font>
    <font>
      <u/>
      <sz val="12.0"/>
      <color rgb="FF0563C1"/>
      <name val="Calibri"/>
    </font>
    <font>
      <sz val="12.0"/>
      <color rgb="FF000000"/>
      <name val="Docs-Calibri"/>
    </font>
    <font>
      <sz val="11.0"/>
      <color rgb="FF202124"/>
      <name val="Arial"/>
    </font>
    <font>
      <u/>
      <sz val="12.0"/>
      <color rgb="FF000000"/>
      <name val="Calibri"/>
    </font>
    <font>
      <u/>
      <sz val="12.0"/>
      <color rgb="FF0563C1"/>
      <name val="Calibri"/>
    </font>
    <font>
      <u/>
      <sz val="12.0"/>
      <color rgb="FF0563C1"/>
      <name val="Calibri"/>
    </font>
    <font>
      <u/>
      <color rgb="FF0000FF"/>
    </font>
    <font>
      <u/>
      <sz val="12.0"/>
      <color rgb="FF0563C1"/>
      <name val="Calibri"/>
    </font>
    <font>
      <u/>
      <sz val="12.0"/>
      <color rgb="FF0563C1"/>
      <name val="Calibri"/>
    </font>
    <font>
      <sz val="11.0"/>
      <color rgb="FF000000"/>
      <name val="Calibri"/>
    </font>
    <font>
      <u/>
      <color rgb="FF0000FF"/>
    </font>
    <font>
      <u/>
      <sz val="12.0"/>
      <color rgb="FF000000"/>
      <name val="Calibri"/>
    </font>
    <font>
      <sz val="14.0"/>
      <color theme="1"/>
      <name val="Conv_HelveticaNeueLTStd-Lt"/>
    </font>
    <font>
      <sz val="11.0"/>
      <color rgb="FF333333"/>
      <name val="Arimo"/>
    </font>
    <font>
      <sz val="11.0"/>
      <color rgb="FF000000"/>
      <name val="Inconsolata"/>
    </font>
    <font>
      <color rgb="FF000000"/>
      <name val="Calibri"/>
    </font>
    <font>
      <sz val="12.0"/>
      <color rgb="FF202124"/>
      <name val="Calibri"/>
    </font>
  </fonts>
  <fills count="10">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
      <patternFill patternType="solid">
        <fgColor rgb="FF9BC2E6"/>
        <bgColor rgb="FF9BC2E6"/>
      </patternFill>
    </fill>
    <fill>
      <patternFill patternType="solid">
        <fgColor rgb="FFC6E0B4"/>
        <bgColor rgb="FFC6E0B4"/>
      </patternFill>
    </fill>
    <fill>
      <patternFill patternType="solid">
        <fgColor theme="4"/>
        <bgColor theme="4"/>
      </patternFill>
    </fill>
    <fill>
      <patternFill patternType="solid">
        <fgColor rgb="FFFFFFFF"/>
        <bgColor rgb="FFFFFFFF"/>
      </patternFill>
    </fill>
  </fills>
  <borders count="7">
    <border/>
    <border>
      <left/>
      <top/>
      <bottom/>
    </border>
    <border>
      <top/>
      <bottom/>
    </border>
    <border>
      <right/>
      <top/>
      <bottom/>
    </border>
    <border>
      <left/>
      <right/>
      <top/>
      <bottom/>
    </border>
    <border>
      <left style="thin">
        <color rgb="FFBFBFBF"/>
      </left>
      <right style="thin">
        <color rgb="FFBFBFBF"/>
      </right>
      <top style="thin">
        <color rgb="FFBFBFBF"/>
      </top>
      <bottom style="thin">
        <color rgb="FFBFBFBF"/>
      </bottom>
    </border>
    <border>
      <bottom style="thin">
        <color rgb="FFBFBFBF"/>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2" fillId="0" fontId="3" numFmtId="0" xfId="0" applyBorder="1" applyFont="1"/>
    <xf borderId="3" fillId="0" fontId="3" numFmtId="0" xfId="0" applyBorder="1" applyFont="1"/>
    <xf borderId="4" fillId="2" fontId="1" numFmtId="0" xfId="0" applyBorder="1" applyFont="1"/>
    <xf borderId="5" fillId="3" fontId="4" numFmtId="0" xfId="0" applyAlignment="1" applyBorder="1" applyFill="1" applyFont="1">
      <alignment horizontal="left" shrinkToFit="0" vertical="center" wrapText="1"/>
    </xf>
    <xf borderId="5" fillId="3" fontId="5" numFmtId="0" xfId="0" applyAlignment="1" applyBorder="1" applyFont="1">
      <alignment horizontal="left" readingOrder="0" shrinkToFit="0" vertical="center" wrapText="1"/>
    </xf>
    <xf borderId="5" fillId="4" fontId="6" numFmtId="0" xfId="0" applyAlignment="1" applyBorder="1" applyFill="1" applyFont="1">
      <alignment horizontal="left" readingOrder="0" shrinkToFit="0" vertical="center" wrapText="1"/>
    </xf>
    <xf borderId="5" fillId="4" fontId="1" numFmtId="0" xfId="0" applyAlignment="1" applyBorder="1" applyFont="1">
      <alignment horizontal="left" readingOrder="0" shrinkToFit="0" vertical="center" wrapText="1"/>
    </xf>
    <xf borderId="5" fillId="4" fontId="1"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0" fillId="0" fontId="1" numFmtId="0" xfId="0" applyAlignment="1" applyFont="1">
      <alignment readingOrder="0"/>
    </xf>
    <xf borderId="0" fillId="4" fontId="1" numFmtId="0" xfId="0" applyAlignment="1" applyFont="1">
      <alignment horizontal="left" shrinkToFit="0" vertical="center" wrapText="1"/>
    </xf>
    <xf borderId="6" fillId="0" fontId="7" numFmtId="0" xfId="0" applyBorder="1" applyFont="1"/>
    <xf borderId="5" fillId="5" fontId="4" numFmtId="0" xfId="0" applyAlignment="1" applyBorder="1" applyFill="1" applyFont="1">
      <alignment horizontal="left" shrinkToFit="0" vertical="center" wrapText="1"/>
    </xf>
    <xf borderId="5" fillId="5" fontId="5" numFmtId="0" xfId="0" applyAlignment="1" applyBorder="1" applyFont="1">
      <alignment horizontal="left" readingOrder="0" shrinkToFit="0" vertical="center" wrapText="1"/>
    </xf>
    <xf borderId="4" fillId="2" fontId="1" numFmtId="0" xfId="0" applyAlignment="1" applyBorder="1" applyFont="1">
      <alignment readingOrder="0"/>
    </xf>
    <xf borderId="4" fillId="2" fontId="1" numFmtId="0" xfId="0" applyAlignment="1" applyBorder="1" applyFont="1">
      <alignment horizontal="center"/>
    </xf>
    <xf borderId="0" fillId="0" fontId="1" numFmtId="0" xfId="0" applyAlignment="1" applyFont="1">
      <alignment horizontal="center"/>
    </xf>
    <xf borderId="0" fillId="0" fontId="8" numFmtId="0" xfId="0" applyAlignment="1" applyFont="1">
      <alignment readingOrder="0"/>
    </xf>
    <xf borderId="0" fillId="6" fontId="9" numFmtId="0" xfId="0" applyAlignment="1" applyFill="1" applyFont="1">
      <alignment horizontal="left" readingOrder="0" shrinkToFit="0" vertical="bottom" wrapText="0"/>
    </xf>
    <xf borderId="0" fillId="0" fontId="10" numFmtId="0" xfId="0" applyAlignment="1" applyFont="1">
      <alignment shrinkToFit="0" vertical="bottom" wrapText="0"/>
    </xf>
    <xf borderId="0" fillId="7" fontId="11" numFmtId="0" xfId="0" applyAlignment="1" applyFill="1" applyFont="1">
      <alignment horizontal="left" readingOrder="0" vertical="top"/>
    </xf>
    <xf borderId="0" fillId="7" fontId="11" numFmtId="0" xfId="0" applyAlignment="1" applyFont="1">
      <alignment horizontal="left" readingOrder="0" shrinkToFit="0" vertical="top" wrapText="0"/>
    </xf>
    <xf borderId="0" fillId="7" fontId="11" numFmtId="0" xfId="0" applyAlignment="1" applyFont="1">
      <alignment horizontal="left" readingOrder="0" shrinkToFit="0" vertical="top" wrapText="0"/>
    </xf>
    <xf borderId="0" fillId="0" fontId="12" numFmtId="0" xfId="0" applyAlignment="1" applyFont="1">
      <alignment readingOrder="0" shrinkToFit="0" vertical="bottom" wrapText="0"/>
    </xf>
    <xf borderId="0" fillId="0" fontId="10" numFmtId="0" xfId="0" applyAlignment="1" applyFont="1">
      <alignment horizontal="left" readingOrder="0" shrinkToFit="0" vertical="top" wrapText="0"/>
    </xf>
    <xf borderId="0" fillId="0" fontId="10" numFmtId="0" xfId="0" applyAlignment="1" applyFont="1">
      <alignment horizontal="left" readingOrder="0" vertical="top"/>
    </xf>
    <xf borderId="0" fillId="0" fontId="13" numFmtId="0" xfId="0" applyAlignment="1" applyFont="1">
      <alignment horizontal="left" readingOrder="0" vertical="top"/>
    </xf>
    <xf borderId="0" fillId="0" fontId="0" numFmtId="0" xfId="0" applyAlignment="1" applyFont="1">
      <alignment readingOrder="0" shrinkToFit="0" vertical="bottom" wrapText="0"/>
    </xf>
    <xf borderId="0" fillId="0" fontId="10" numFmtId="0" xfId="0" applyAlignment="1" applyFont="1">
      <alignment readingOrder="0" shrinkToFit="0" vertical="bottom" wrapText="0"/>
    </xf>
    <xf borderId="0" fillId="0" fontId="14" numFmtId="0" xfId="0" applyAlignment="1" applyFont="1">
      <alignment horizontal="left" readingOrder="0" shrinkToFit="0" vertical="top" wrapText="1"/>
    </xf>
    <xf borderId="0" fillId="0" fontId="10" numFmtId="0" xfId="0" applyAlignment="1" applyFont="1">
      <alignment horizontal="left" vertical="top"/>
    </xf>
    <xf borderId="0" fillId="0" fontId="10" numFmtId="0" xfId="0" applyAlignment="1" applyFont="1">
      <alignment readingOrder="0" shrinkToFit="0" vertical="bottom" wrapText="0"/>
    </xf>
    <xf borderId="0" fillId="0" fontId="15" numFmtId="0" xfId="0" applyAlignment="1" applyFont="1">
      <alignment horizontal="left" readingOrder="0" shrinkToFit="0" vertical="top" wrapText="0"/>
    </xf>
    <xf borderId="0" fillId="0" fontId="15" numFmtId="0" xfId="0" applyAlignment="1" applyFont="1">
      <alignment horizontal="left" readingOrder="0" vertical="top"/>
    </xf>
    <xf borderId="0" fillId="0" fontId="10" numFmtId="0" xfId="0" applyAlignment="1" applyFont="1">
      <alignment horizontal="left" shrinkToFit="0" vertical="top" wrapText="0"/>
    </xf>
    <xf borderId="0" fillId="8" fontId="10" numFmtId="0" xfId="0" applyAlignment="1" applyFill="1" applyFont="1">
      <alignment horizontal="left" readingOrder="0" shrinkToFit="0" vertical="top" wrapText="0"/>
    </xf>
    <xf borderId="0" fillId="0" fontId="16"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horizontal="left" shrinkToFit="0" vertical="top" wrapText="1"/>
    </xf>
    <xf borderId="0" fillId="9" fontId="19" numFmtId="0" xfId="0" applyAlignment="1" applyFill="1" applyFont="1">
      <alignment horizontal="left" readingOrder="0"/>
    </xf>
    <xf borderId="0" fillId="9" fontId="20" numFmtId="0" xfId="0" applyAlignment="1" applyFont="1">
      <alignment horizontal="left" readingOrder="0"/>
    </xf>
    <xf borderId="0" fillId="0" fontId="21" numFmtId="0" xfId="0" applyAlignment="1" applyFont="1">
      <alignment readingOrder="0" shrinkToFit="0" vertical="top" wrapText="1"/>
    </xf>
    <xf borderId="0" fillId="0" fontId="10" numFmtId="0" xfId="0" applyAlignment="1" applyFont="1">
      <alignment readingOrder="0" shrinkToFit="0" vertical="bottom" wrapText="1"/>
    </xf>
    <xf borderId="0" fillId="0" fontId="8" numFmtId="0" xfId="0" applyAlignment="1" applyFont="1">
      <alignment horizontal="center" readingOrder="0"/>
    </xf>
    <xf borderId="0" fillId="0" fontId="22" numFmtId="0" xfId="0" applyAlignment="1" applyFont="1">
      <alignment horizontal="left" readingOrder="0" vertical="top"/>
    </xf>
    <xf borderId="0" fillId="0" fontId="15" numFmtId="164" xfId="0" applyAlignment="1" applyFont="1" applyNumberFormat="1">
      <alignment horizontal="left" readingOrder="0" vertical="top"/>
    </xf>
    <xf borderId="0" fillId="0" fontId="10" numFmtId="0" xfId="0" applyAlignment="1" applyFont="1">
      <alignment readingOrder="0" vertical="top"/>
    </xf>
    <xf borderId="0" fillId="0" fontId="10" numFmtId="0" xfId="0" applyAlignment="1" applyFont="1">
      <alignment horizontal="left" shrinkToFit="0" vertical="bottom" wrapText="0"/>
    </xf>
    <xf borderId="0" fillId="0" fontId="10" numFmtId="0" xfId="0" applyAlignment="1" applyFont="1">
      <alignment vertical="bottom"/>
    </xf>
    <xf borderId="0" fillId="0" fontId="7" numFmtId="0" xfId="0" applyAlignment="1" applyFont="1">
      <alignment readingOrder="0"/>
    </xf>
    <xf borderId="0" fillId="0" fontId="7" numFmtId="0" xfId="0" applyAlignment="1" applyFont="1">
      <alignment readingOrder="0" shrinkToFit="0" vertical="center" wrapText="0"/>
    </xf>
    <xf borderId="0" fillId="0" fontId="7" numFmtId="0" xfId="0" applyAlignment="1" applyFont="1">
      <alignment readingOrder="0" shrinkToFit="0" wrapText="0"/>
    </xf>
    <xf borderId="0" fillId="0" fontId="0" numFmtId="0" xfId="0" applyAlignment="1" applyFont="1">
      <alignment readingOrder="0" shrinkToFit="0" wrapText="0"/>
    </xf>
    <xf borderId="0" fillId="0" fontId="10" numFmtId="0" xfId="0" applyAlignment="1" applyFont="1">
      <alignment horizontal="left" readingOrder="0" shrinkToFit="0" vertical="center" wrapText="0"/>
    </xf>
    <xf borderId="0" fillId="0" fontId="23" numFmtId="0" xfId="0" applyAlignment="1" applyFont="1">
      <alignment horizontal="left" readingOrder="0" shrinkToFit="0" vertical="top" wrapText="0"/>
    </xf>
    <xf borderId="0" fillId="9" fontId="0" numFmtId="0" xfId="0" applyAlignment="1" applyFont="1">
      <alignment horizontal="left" readingOrder="0" shrinkToFit="0" wrapText="0"/>
    </xf>
    <xf borderId="0" fillId="0" fontId="7" numFmtId="0" xfId="0" applyFont="1"/>
    <xf borderId="0" fillId="9" fontId="0" numFmtId="0" xfId="0" applyAlignment="1" applyFont="1">
      <alignment readingOrder="0" shrinkToFit="0" wrapText="0"/>
    </xf>
    <xf borderId="0" fillId="0" fontId="10" numFmtId="0" xfId="0" applyAlignment="1" applyFont="1">
      <alignment horizontal="left" readingOrder="0" shrinkToFit="0" vertical="top" wrapText="0"/>
    </xf>
    <xf borderId="0" fillId="9" fontId="0" numFmtId="0" xfId="0" applyAlignment="1" applyFont="1">
      <alignment readingOrder="0" shrinkToFit="0" wrapText="0"/>
    </xf>
    <xf borderId="0" fillId="0" fontId="0" numFmtId="0" xfId="0" applyAlignment="1" applyFont="1">
      <alignment readingOrder="0" shrinkToFit="0" wrapText="0"/>
    </xf>
    <xf borderId="0" fillId="9" fontId="19" numFmtId="0" xfId="0" applyAlignment="1" applyFont="1">
      <alignment horizontal="left" readingOrder="0" shrinkToFit="0" wrapText="0"/>
    </xf>
    <xf borderId="0" fillId="0" fontId="24" numFmtId="0" xfId="0" applyAlignment="1" applyFont="1">
      <alignment readingOrder="0" shrinkToFit="0" wrapText="0"/>
    </xf>
    <xf borderId="0" fillId="0" fontId="7" numFmtId="0" xfId="0" applyAlignment="1" applyFont="1">
      <alignment readingOrder="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25" numFmtId="0" xfId="0" applyAlignment="1" applyFont="1">
      <alignment horizontal="left" readingOrder="0" shrinkToFit="0" vertical="top" wrapText="0"/>
    </xf>
    <xf borderId="0" fillId="9" fontId="10" numFmtId="0" xfId="0" applyAlignment="1" applyFont="1">
      <alignment horizontal="left" readingOrder="0"/>
    </xf>
    <xf borderId="0" fillId="9" fontId="10" numFmtId="0" xfId="0" applyAlignment="1" applyFont="1">
      <alignment readingOrder="0" shrinkToFit="0" wrapText="0"/>
    </xf>
    <xf borderId="0" fillId="0" fontId="26" numFmtId="0" xfId="0" applyAlignment="1" applyFont="1">
      <alignment horizontal="left" shrinkToFit="0" vertical="top" wrapText="0"/>
    </xf>
    <xf borderId="0" fillId="9" fontId="20" numFmtId="0" xfId="0" applyAlignment="1" applyFont="1">
      <alignment horizontal="left" readingOrder="0" shrinkToFit="0" wrapText="0"/>
    </xf>
    <xf borderId="0" fillId="0" fontId="7" numFmtId="0" xfId="0" applyAlignment="1" applyFont="1">
      <alignment shrinkToFit="0" wrapText="0"/>
    </xf>
    <xf borderId="0" fillId="0" fontId="10" numFmtId="0" xfId="0" applyAlignment="1" applyFont="1">
      <alignment horizontal="left" readingOrder="0" shrinkToFit="0" vertical="top" wrapText="0"/>
    </xf>
    <xf borderId="0" fillId="9" fontId="27" numFmtId="0" xfId="0" applyAlignment="1" applyFont="1">
      <alignment readingOrder="0"/>
    </xf>
    <xf borderId="0" fillId="0" fontId="28" numFmtId="0" xfId="0" applyAlignment="1" applyFont="1">
      <alignment readingOrder="0"/>
    </xf>
    <xf borderId="0" fillId="0" fontId="15" numFmtId="0" xfId="0" applyAlignment="1" applyFont="1">
      <alignment horizontal="left" readingOrder="0" shrinkToFit="0" vertical="top" wrapText="0"/>
    </xf>
    <xf borderId="0" fillId="0" fontId="29" numFmtId="0" xfId="0" applyAlignment="1" applyFont="1">
      <alignment horizontal="left" readingOrder="0" vertical="top"/>
    </xf>
    <xf borderId="0" fillId="0" fontId="30" numFmtId="0" xfId="0" applyAlignment="1" applyFont="1">
      <alignment horizontal="center" readingOrder="0" shrinkToFit="0" wrapText="0"/>
    </xf>
    <xf borderId="0" fillId="9" fontId="31" numFmtId="0" xfId="0" applyAlignment="1" applyFont="1">
      <alignment readingOrder="0" shrinkToFit="0" wrapText="0"/>
    </xf>
    <xf borderId="0" fillId="0" fontId="10" numFmtId="0" xfId="0" applyAlignment="1" applyFont="1">
      <alignment horizontal="left" readingOrder="0" shrinkToFit="0" vertical="top" wrapText="0"/>
    </xf>
    <xf borderId="0" fillId="9" fontId="32" numFmtId="0" xfId="0" applyAlignment="1" applyFont="1">
      <alignment readingOrder="0"/>
    </xf>
    <xf borderId="0" fillId="0" fontId="7" numFmtId="0" xfId="0" applyAlignment="1" applyFont="1">
      <alignment shrinkToFit="0" vertical="center" wrapText="0"/>
    </xf>
    <xf borderId="0" fillId="0" fontId="0" numFmtId="0" xfId="0" applyAlignment="1" applyFont="1">
      <alignment shrinkToFit="0" wrapText="0"/>
    </xf>
    <xf borderId="0" fillId="0" fontId="10" numFmtId="0" xfId="0" applyAlignment="1" applyFont="1">
      <alignment readingOrder="0" vertical="bottom"/>
    </xf>
    <xf borderId="0" fillId="0" fontId="0" numFmtId="0" xfId="0" applyAlignment="1" applyFont="1">
      <alignment readingOrder="0"/>
    </xf>
    <xf borderId="0" fillId="9" fontId="10" numFmtId="0" xfId="0" applyAlignment="1" applyFont="1">
      <alignment readingOrder="0"/>
    </xf>
    <xf borderId="0" fillId="9" fontId="33" numFmtId="0" xfId="0" applyAlignment="1" applyFont="1">
      <alignment readingOrder="0"/>
    </xf>
    <xf borderId="0" fillId="9" fontId="10" numFmtId="0" xfId="0" applyAlignment="1" applyFont="1">
      <alignment readingOrder="0" vertical="bottom"/>
    </xf>
    <xf borderId="0" fillId="9" fontId="3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'Sprint Backlog 2'!$H$2:$L$2</c:f>
            </c:strRef>
          </c:cat>
          <c:val>
            <c:numRef>
              <c:f>'Sprint Backlog 2'!$H$56:$L$56</c:f>
              <c:numCache/>
            </c:numRef>
          </c:val>
          <c:smooth val="0"/>
        </c:ser>
        <c:axId val="651721472"/>
        <c:axId val="455607001"/>
      </c:lineChart>
      <c:catAx>
        <c:axId val="651721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455607001"/>
      </c:catAx>
      <c:valAx>
        <c:axId val="4556070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51721472"/>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57150</xdr:colOff>
      <xdr:row>1</xdr:row>
      <xdr:rowOff>0</xdr:rowOff>
    </xdr:from>
    <xdr:ext cx="6534150" cy="8724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broughtyferryactivetravel.com/" TargetMode="External"/><Relationship Id="rId42" Type="http://schemas.openxmlformats.org/officeDocument/2006/relationships/hyperlink" Target="https://themill.scot/" TargetMode="External"/><Relationship Id="rId41" Type="http://schemas.openxmlformats.org/officeDocument/2006/relationships/hyperlink" Target="https://www.dundeecity.gov.uk/sites/default/files/publications/Dundee%20Green%20Network%2016.12.2016_A.pdf" TargetMode="External"/><Relationship Id="rId44" Type="http://schemas.openxmlformats.org/officeDocument/2006/relationships/hyperlink" Target="https://www.gatechurch.co.uk/communitywardrobe" TargetMode="External"/><Relationship Id="rId43" Type="http://schemas.openxmlformats.org/officeDocument/2006/relationships/hyperlink" Target="https://www.dewproducts.co.uk/" TargetMode="External"/><Relationship Id="rId46" Type="http://schemas.openxmlformats.org/officeDocument/2006/relationships/hyperlink" Target="https://www.fairtrade.org.uk/get-involved/current-campaigns/fairtrade-fortnight/" TargetMode="External"/><Relationship Id="rId45" Type="http://schemas.openxmlformats.org/officeDocument/2006/relationships/hyperlink" Target="https://scrapantics.co.uk/" TargetMode="External"/><Relationship Id="rId1" Type="http://schemas.openxmlformats.org/officeDocument/2006/relationships/hyperlink" Target="https://dundeebairns.org/" TargetMode="External"/><Relationship Id="rId2" Type="http://schemas.openxmlformats.org/officeDocument/2006/relationships/hyperlink" Target="https://www.dundeefightingforfairness.co.uk/" TargetMode="External"/><Relationship Id="rId3" Type="http://schemas.openxmlformats.org/officeDocument/2006/relationships/hyperlink" Target="https://positivesteps.org.uk/" TargetMode="External"/><Relationship Id="rId4" Type="http://schemas.openxmlformats.org/officeDocument/2006/relationships/hyperlink" Target="https://www.transformcommunity.org.uk/food-povertyhttps:/www.transformcommunity.org.uk/transform-furniture" TargetMode="External"/><Relationship Id="rId9" Type="http://schemas.openxmlformats.org/officeDocument/2006/relationships/hyperlink" Target="https://rideondundee.com/" TargetMode="External"/><Relationship Id="rId48" Type="http://schemas.openxmlformats.org/officeDocument/2006/relationships/hyperlink" Target="https://www.gatechurch.co.uk/communitywardrobe" TargetMode="External"/><Relationship Id="rId47" Type="http://schemas.openxmlformats.org/officeDocument/2006/relationships/hyperlink" Target="https://www.gatechurch.co.uk/communityfridge" TargetMode="External"/><Relationship Id="rId49" Type="http://schemas.openxmlformats.org/officeDocument/2006/relationships/hyperlink" Target="https://www.earthhour.org/" TargetMode="External"/><Relationship Id="rId5" Type="http://schemas.openxmlformats.org/officeDocument/2006/relationships/hyperlink" Target="https://www.gatechurch.co.uk/carbonsavingproject" TargetMode="External"/><Relationship Id="rId6" Type="http://schemas.openxmlformats.org/officeDocument/2006/relationships/hyperlink" Target="https://dundeeandangus.foodbank.org.uk/" TargetMode="External"/><Relationship Id="rId7" Type="http://schemas.openxmlformats.org/officeDocument/2006/relationships/hyperlink" Target="http://www.taughtbymuhammad.com/" TargetMode="External"/><Relationship Id="rId8" Type="http://schemas.openxmlformats.org/officeDocument/2006/relationships/hyperlink" Target="https://www.transformcommunity.org.uk/food-poverty" TargetMode="External"/><Relationship Id="rId31" Type="http://schemas.openxmlformats.org/officeDocument/2006/relationships/hyperlink" Target="https://www.dundeesciencecentre.org.uk/?gclid=Cj0KCQiAip-PBhDVARIsAPP2xc0DfaEICTubJ8ejpkqhdEUrRjuNVk7r55nA6MCzeyq6QCMv1sn3BygaAic7EALw_wcB" TargetMode="External"/><Relationship Id="rId30" Type="http://schemas.openxmlformats.org/officeDocument/2006/relationships/hyperlink" Target="https://scotland5gcentre.org/s5gconnect/s5gconnect-dundee/" TargetMode="External"/><Relationship Id="rId33" Type="http://schemas.openxmlformats.org/officeDocument/2006/relationships/hyperlink" Target="https://www.vam.ac.uk/info/plan-your-visit?gclid=Cj0KCQiAip-PBhDVARIsAPP2xc3B7pQ89FIbBCDg_D1rhdVo0TAsXx5JaqZz7rV1osUKhugv279otSwaAuRAEALw_wcB" TargetMode="External"/><Relationship Id="rId32" Type="http://schemas.openxmlformats.org/officeDocument/2006/relationships/hyperlink" Target="https://www.dundeewaterfront.com/" TargetMode="External"/><Relationship Id="rId35" Type="http://schemas.openxmlformats.org/officeDocument/2006/relationships/hyperlink" Target="https://oneworldcentre.org.uk/" TargetMode="External"/><Relationship Id="rId34" Type="http://schemas.openxmlformats.org/officeDocument/2006/relationships/hyperlink" Target="https://www.dundee.ac.uk/" TargetMode="External"/><Relationship Id="rId37" Type="http://schemas.openxmlformats.org/officeDocument/2006/relationships/hyperlink" Target="https://www.anguscyclehub.org/dundee-cycle-hub" TargetMode="External"/><Relationship Id="rId36" Type="http://schemas.openxmlformats.org/officeDocument/2006/relationships/hyperlink" Target="https://rideondundee.com/" TargetMode="External"/><Relationship Id="rId39" Type="http://schemas.openxmlformats.org/officeDocument/2006/relationships/hyperlink" Target="https://www.xploredundee.com/MissionZero%20https:/www.stagecoachbus.com/promos-and-offers/east-scotland/route-20-and-21" TargetMode="External"/><Relationship Id="rId38" Type="http://schemas.openxmlformats.org/officeDocument/2006/relationships/hyperlink" Target="https://www.lovedundeelocal.co.uk/locations" TargetMode="External"/><Relationship Id="rId20" Type="http://schemas.openxmlformats.org/officeDocument/2006/relationships/hyperlink" Target="https://www.drivedundeeelectric.co.uk/queen-street" TargetMode="External"/><Relationship Id="rId22" Type="http://schemas.openxmlformats.org/officeDocument/2006/relationships/hyperlink" Target="https://www.dundeesciencecentre.org.uk/?gclid=Cj0KCQiAip-PBhDVARIsAPP2xc0DfaEICTubJ8ejpkqhdEUrRjuNVk7r55nA6MCzeyq6QCMv1sn3BygaAic7EALw_wcB" TargetMode="External"/><Relationship Id="rId21" Type="http://schemas.openxmlformats.org/officeDocument/2006/relationships/hyperlink" Target="https://www.drivedundeeelectric.co.uk/multi-storey-car-parks" TargetMode="External"/><Relationship Id="rId24" Type="http://schemas.openxmlformats.org/officeDocument/2006/relationships/hyperlink" Target="https://www.lovedundeelocal.co.uk/%C3%A7https:/dundeedirectory.co.uk/earth-day-2021-dundee-shops/" TargetMode="External"/><Relationship Id="rId23" Type="http://schemas.openxmlformats.org/officeDocument/2006/relationships/hyperlink" Target="https://www.vam.ac.uk/info/plan-your-visit?gclid=Cj0KCQiAip-PBhDVARIsAPP2xc3B7pQ89FIbBCDg_D1rhdVo0TAsXx5JaqZz7rV1osUKhugv279otSwaAuRAEALw_wcB" TargetMode="External"/><Relationship Id="rId26" Type="http://schemas.openxmlformats.org/officeDocument/2006/relationships/hyperlink" Target="https://www.msipdundee.com/" TargetMode="External"/><Relationship Id="rId25" Type="http://schemas.openxmlformats.org/officeDocument/2006/relationships/hyperlink" Target="https://www.elevatoruk.com/business-support/dundee/" TargetMode="External"/><Relationship Id="rId28" Type="http://schemas.openxmlformats.org/officeDocument/2006/relationships/hyperlink" Target="https://themill.scot/" TargetMode="External"/><Relationship Id="rId27" Type="http://schemas.openxmlformats.org/officeDocument/2006/relationships/hyperlink" Target="https://www.mvv.de/en/about-us/group-of-companies/mvv-umwelt/subsidiaries/mvv-environment-ltd/baldovie-efw-chp-facility-dundee" TargetMode="External"/><Relationship Id="rId29" Type="http://schemas.openxmlformats.org/officeDocument/2006/relationships/hyperlink" Target="https://danurobotics.com/" TargetMode="External"/><Relationship Id="rId51" Type="http://schemas.openxmlformats.org/officeDocument/2006/relationships/hyperlink" Target="https://www.dundeecity.gov.uk/service-area/city-development/broughty-ferry-flood-protection-scheme" TargetMode="External"/><Relationship Id="rId50" Type="http://schemas.openxmlformats.org/officeDocument/2006/relationships/hyperlink" Target="https://www.worldenvironmentday.global/" TargetMode="External"/><Relationship Id="rId53" Type="http://schemas.openxmlformats.org/officeDocument/2006/relationships/hyperlink" Target="https://www.dundee.ac.uk/botanic/" TargetMode="External"/><Relationship Id="rId52" Type="http://schemas.openxmlformats.org/officeDocument/2006/relationships/hyperlink" Target="https://www.camperdownwildlifecentre.co.uk/conservation-research" TargetMode="External"/><Relationship Id="rId11" Type="http://schemas.openxmlformats.org/officeDocument/2006/relationships/hyperlink" Target="https://education.gov.scot/improvement/practice-exemplars/aspire-programme-dundee/" TargetMode="External"/><Relationship Id="rId55" Type="http://schemas.openxmlformats.org/officeDocument/2006/relationships/hyperlink" Target="https://ww2.rspb.org.uk/groups/dundee" TargetMode="External"/><Relationship Id="rId10" Type="http://schemas.openxmlformats.org/officeDocument/2006/relationships/hyperlink" Target="https://www.ancrum.com/" TargetMode="External"/><Relationship Id="rId54" Type="http://schemas.openxmlformats.org/officeDocument/2006/relationships/hyperlink" Target="https://www.dundee.ac.uk/museum/collections/zoology/" TargetMode="External"/><Relationship Id="rId13" Type="http://schemas.openxmlformats.org/officeDocument/2006/relationships/hyperlink" Target="http://www.leisureandculturedundee.com/library/central-library-wellgate" TargetMode="External"/><Relationship Id="rId57" Type="http://schemas.openxmlformats.org/officeDocument/2006/relationships/drawing" Target="../drawings/drawing5.xml"/><Relationship Id="rId12" Type="http://schemas.openxmlformats.org/officeDocument/2006/relationships/hyperlink" Target="https://www.anguscyclehub.org/dundee-cycle-hub" TargetMode="External"/><Relationship Id="rId56" Type="http://schemas.openxmlformats.org/officeDocument/2006/relationships/hyperlink" Target="https://oneworldcentre.org.uk/" TargetMode="External"/><Relationship Id="rId15" Type="http://schemas.openxmlformats.org/officeDocument/2006/relationships/hyperlink" Target="https://www.internationalwomensday.com/" TargetMode="External"/><Relationship Id="rId14" Type="http://schemas.openxmlformats.org/officeDocument/2006/relationships/hyperlink" Target="https://www.facebook.com/soroptimistclubdundee/" TargetMode="External"/><Relationship Id="rId17" Type="http://schemas.openxmlformats.org/officeDocument/2006/relationships/hyperlink" Target="https://www.msipdundee.com/" TargetMode="External"/><Relationship Id="rId16" Type="http://schemas.openxmlformats.org/officeDocument/2006/relationships/hyperlink" Target="https://www.scottishwater.co.uk/in-your-area/investments-in-your-area/st-marys-drainage" TargetMode="External"/><Relationship Id="rId19" Type="http://schemas.openxmlformats.org/officeDocument/2006/relationships/hyperlink" Target="https://www.drivedundeeelectric.co.uk/princes-street" TargetMode="External"/><Relationship Id="rId18" Type="http://schemas.openxmlformats.org/officeDocument/2006/relationships/hyperlink" Target="https://www.mvv.de/en/about-us/group-of-companies/mvv-umwelt/subsidiaries/mvv-environment-ltd/baldovie-efw-chp-facility-dunde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dundeewaterfront.com/" TargetMode="External"/><Relationship Id="rId42" Type="http://schemas.openxmlformats.org/officeDocument/2006/relationships/hyperlink" Target="https://www.dundee.ac.uk/" TargetMode="External"/><Relationship Id="rId41" Type="http://schemas.openxmlformats.org/officeDocument/2006/relationships/hyperlink" Target="https://www.vam.ac.uk/info/plan-your-visit?gclid=Cj0KCQiAip-PBhDVARIsAPP2xc3B7pQ89FIbBCDg_D1rhdVo0TAsXx5JaqZz7rV1osUKhugv279otSwaAuRAEALw_wcB" TargetMode="External"/><Relationship Id="rId44" Type="http://schemas.openxmlformats.org/officeDocument/2006/relationships/hyperlink" Target="https://rideondundee.com/" TargetMode="External"/><Relationship Id="rId43" Type="http://schemas.openxmlformats.org/officeDocument/2006/relationships/hyperlink" Target="https://oneworldcentre.org.uk/" TargetMode="External"/><Relationship Id="rId46" Type="http://schemas.openxmlformats.org/officeDocument/2006/relationships/hyperlink" Target="https://aitkenwines.com/" TargetMode="External"/><Relationship Id="rId45" Type="http://schemas.openxmlformats.org/officeDocument/2006/relationships/hyperlink" Target="https://www.anguscyclehub.org/dundee-cycle-hub" TargetMode="External"/><Relationship Id="rId1" Type="http://schemas.openxmlformats.org/officeDocument/2006/relationships/hyperlink" Target="https://dundeebairns.org/" TargetMode="External"/><Relationship Id="rId2" Type="http://schemas.openxmlformats.org/officeDocument/2006/relationships/hyperlink" Target="https://www.dundeefightingforfairness.co.uk/" TargetMode="External"/><Relationship Id="rId3" Type="http://schemas.openxmlformats.org/officeDocument/2006/relationships/hyperlink" Target="https://positivesteps.org.uk/" TargetMode="External"/><Relationship Id="rId4" Type="http://schemas.openxmlformats.org/officeDocument/2006/relationships/hyperlink" Target="https://www.transformcommunity.org.uk/food-povertyhttps:/www.transformcommunity.org.uk/transform-furniture" TargetMode="External"/><Relationship Id="rId9" Type="http://schemas.openxmlformats.org/officeDocument/2006/relationships/hyperlink" Target="https://rideondundee.com/" TargetMode="External"/><Relationship Id="rId48" Type="http://schemas.openxmlformats.org/officeDocument/2006/relationships/hyperlink" Target="https://www.facebook.com/Madinadelights/" TargetMode="External"/><Relationship Id="rId47" Type="http://schemas.openxmlformats.org/officeDocument/2006/relationships/hyperlink" Target="https://www.tripadvisor.co.uk/Attraction_Review-g186518-d8004442-Reviews-Time_Lifestyle_Boutique-Dundee_Scotland.html" TargetMode="External"/><Relationship Id="rId49" Type="http://schemas.openxmlformats.org/officeDocument/2006/relationships/hyperlink" Target="https://thefaerietree.co.uk/" TargetMode="External"/><Relationship Id="rId5" Type="http://schemas.openxmlformats.org/officeDocument/2006/relationships/hyperlink" Target="https://www.gatechurch.co.uk/carbonsavingproject" TargetMode="External"/><Relationship Id="rId6" Type="http://schemas.openxmlformats.org/officeDocument/2006/relationships/hyperlink" Target="https://dundeeandangus.foodbank.org.uk/" TargetMode="External"/><Relationship Id="rId7" Type="http://schemas.openxmlformats.org/officeDocument/2006/relationships/hyperlink" Target="http://www.taughtbymuhammad.com/" TargetMode="External"/><Relationship Id="rId8" Type="http://schemas.openxmlformats.org/officeDocument/2006/relationships/hyperlink" Target="https://www.transformcommunity.org.uk/food-poverty" TargetMode="External"/><Relationship Id="rId73" Type="http://schemas.openxmlformats.org/officeDocument/2006/relationships/hyperlink" Target="https://ww2.rspb.org.uk/groups/dundee" TargetMode="External"/><Relationship Id="rId72" Type="http://schemas.openxmlformats.org/officeDocument/2006/relationships/hyperlink" Target="https://www.dundee.ac.uk/museum/collections/zoology/" TargetMode="External"/><Relationship Id="rId31" Type="http://schemas.openxmlformats.org/officeDocument/2006/relationships/hyperlink" Target="https://thelittlegreenlarder.com/" TargetMode="External"/><Relationship Id="rId75" Type="http://schemas.openxmlformats.org/officeDocument/2006/relationships/drawing" Target="../drawings/drawing6.xml"/><Relationship Id="rId30" Type="http://schemas.openxmlformats.org/officeDocument/2006/relationships/hyperlink" Target="https://www.dundeedairyco.co.uk/" TargetMode="External"/><Relationship Id="rId74" Type="http://schemas.openxmlformats.org/officeDocument/2006/relationships/hyperlink" Target="https://oneworldcentre.org.uk/" TargetMode="External"/><Relationship Id="rId33" Type="http://schemas.openxmlformats.org/officeDocument/2006/relationships/hyperlink" Target="https://loveyourplanet.uk/" TargetMode="External"/><Relationship Id="rId32" Type="http://schemas.openxmlformats.org/officeDocument/2006/relationships/hyperlink" Target="https://www.birchwoodemporium.com/" TargetMode="External"/><Relationship Id="rId35" Type="http://schemas.openxmlformats.org/officeDocument/2006/relationships/hyperlink" Target="https://www.mvv.de/en/about-us/group-of-companies/mvv-umwelt/subsidiaries/mvv-environment-ltd/baldovie-efw-chp-facility-dundee" TargetMode="External"/><Relationship Id="rId34" Type="http://schemas.openxmlformats.org/officeDocument/2006/relationships/hyperlink" Target="https://www.msipdundee.com/" TargetMode="External"/><Relationship Id="rId71" Type="http://schemas.openxmlformats.org/officeDocument/2006/relationships/hyperlink" Target="https://www.dundee.ac.uk/botanic/" TargetMode="External"/><Relationship Id="rId70" Type="http://schemas.openxmlformats.org/officeDocument/2006/relationships/hyperlink" Target="https://www.camperdownwildlifecentre.co.uk/conservation-research" TargetMode="External"/><Relationship Id="rId37" Type="http://schemas.openxmlformats.org/officeDocument/2006/relationships/hyperlink" Target="https://danurobotics.com/" TargetMode="External"/><Relationship Id="rId36" Type="http://schemas.openxmlformats.org/officeDocument/2006/relationships/hyperlink" Target="https://themill.scot/" TargetMode="External"/><Relationship Id="rId39" Type="http://schemas.openxmlformats.org/officeDocument/2006/relationships/hyperlink" Target="https://www.dundeesciencecentre.org.uk/?gclid=Cj0KCQiAip-PBhDVARIsAPP2xc0DfaEICTubJ8ejpkqhdEUrRjuNVk7r55nA6MCzeyq6QCMv1sn3BygaAic7EALw_wcB" TargetMode="External"/><Relationship Id="rId38" Type="http://schemas.openxmlformats.org/officeDocument/2006/relationships/hyperlink" Target="https://scotland5gcentre.org/s5gconnect/s5gconnect-dundee/" TargetMode="External"/><Relationship Id="rId62" Type="http://schemas.openxmlformats.org/officeDocument/2006/relationships/hyperlink" Target="https://www.anguscyclehub.org/dundee-cycle-hub" TargetMode="External"/><Relationship Id="rId61" Type="http://schemas.openxmlformats.org/officeDocument/2006/relationships/hyperlink" Target="https://www.gatechurch.co.uk/communitywardrobe" TargetMode="External"/><Relationship Id="rId20" Type="http://schemas.openxmlformats.org/officeDocument/2006/relationships/hyperlink" Target="https://www.scottishwater.co.uk/in-your-area/investments-in-your-area/st-marys-drainage" TargetMode="External"/><Relationship Id="rId64" Type="http://schemas.openxmlformats.org/officeDocument/2006/relationships/hyperlink" Target="https://www.worldenvironmentday.global/" TargetMode="External"/><Relationship Id="rId63" Type="http://schemas.openxmlformats.org/officeDocument/2006/relationships/hyperlink" Target="https://www.earthhour.org/" TargetMode="External"/><Relationship Id="rId22" Type="http://schemas.openxmlformats.org/officeDocument/2006/relationships/hyperlink" Target="https://www.mvv.de/en/about-us/group-of-companies/mvv-umwelt/subsidiaries/mvv-environment-ltd/baldovie-efw-chp-facility-dundee" TargetMode="External"/><Relationship Id="rId66" Type="http://schemas.openxmlformats.org/officeDocument/2006/relationships/hyperlink" Target="https://www.dundeecity.gov.uk/service-area/city-development/planning-and-economic-development/development-management/university-conservation-area" TargetMode="External"/><Relationship Id="rId21" Type="http://schemas.openxmlformats.org/officeDocument/2006/relationships/hyperlink" Target="https://www.msipdundee.com/" TargetMode="External"/><Relationship Id="rId65" Type="http://schemas.openxmlformats.org/officeDocument/2006/relationships/hyperlink" Target="https://www.dundeecity.gov.uk/service-area/neighbourhood-services/environment/baxter-park-and-pavilion" TargetMode="External"/><Relationship Id="rId24" Type="http://schemas.openxmlformats.org/officeDocument/2006/relationships/hyperlink" Target="https://www.drivedundeeelectric.co.uk/queen-street" TargetMode="External"/><Relationship Id="rId68" Type="http://schemas.openxmlformats.org/officeDocument/2006/relationships/hyperlink" Target="https://www.dundeecity.gov.uk/service-area/city-development/development-management/reres-hill-conservation-area" TargetMode="External"/><Relationship Id="rId23" Type="http://schemas.openxmlformats.org/officeDocument/2006/relationships/hyperlink" Target="https://www.drivedundeeelectric.co.uk/princes-street" TargetMode="External"/><Relationship Id="rId67" Type="http://schemas.openxmlformats.org/officeDocument/2006/relationships/hyperlink" Target="https://www.dundeecity.gov.uk/service-area/city-development/development-management/trottick-conservation-area" TargetMode="External"/><Relationship Id="rId60" Type="http://schemas.openxmlformats.org/officeDocument/2006/relationships/hyperlink" Target="https://www.gatechurch.co.uk/communityfridge" TargetMode="External"/><Relationship Id="rId26" Type="http://schemas.openxmlformats.org/officeDocument/2006/relationships/hyperlink" Target="https://www.drivedundeeelectric.co.uk/multi-storey-car-parks" TargetMode="External"/><Relationship Id="rId25" Type="http://schemas.openxmlformats.org/officeDocument/2006/relationships/hyperlink" Target="https://www.drivedundeeelectric.co.uk/multi-storey-car-parks" TargetMode="External"/><Relationship Id="rId69" Type="http://schemas.openxmlformats.org/officeDocument/2006/relationships/hyperlink" Target="https://www.dundeecity.gov.uk/service-area/city-development/planning-and-economic-development/development-management/maryfield-conservation-area" TargetMode="External"/><Relationship Id="rId28" Type="http://schemas.openxmlformats.org/officeDocument/2006/relationships/hyperlink" Target="https://www.vam.ac.uk/info/plan-your-visit?gclid=Cj0KCQiAip-PBhDVARIsAPP2xc3B7pQ89FIbBCDg_D1rhdVo0TAsXx5JaqZz7rV1osUKhugv279otSwaAuRAEALw_wcB" TargetMode="External"/><Relationship Id="rId27" Type="http://schemas.openxmlformats.org/officeDocument/2006/relationships/hyperlink" Target="https://www.dundeesciencecentre.org.uk/?gclid=Cj0KCQiAip-PBhDVARIsAPP2xc0DfaEICTubJ8ejpkqhdEUrRjuNVk7r55nA6MCzeyq6QCMv1sn3BygaAic7EALw_wcB" TargetMode="External"/><Relationship Id="rId29" Type="http://schemas.openxmlformats.org/officeDocument/2006/relationships/hyperlink" Target="https://www.elevatoruk.com/business-support/dundee/" TargetMode="External"/><Relationship Id="rId51" Type="http://schemas.openxmlformats.org/officeDocument/2006/relationships/hyperlink" Target="https://www.theselkie.scot/" TargetMode="External"/><Relationship Id="rId50" Type="http://schemas.openxmlformats.org/officeDocument/2006/relationships/hyperlink" Target="https://www.gidigrill.com/" TargetMode="External"/><Relationship Id="rId53" Type="http://schemas.openxmlformats.org/officeDocument/2006/relationships/hyperlink" Target="https://www.xploredundee.com/MissionZero%20https:/www.stagecoachbus.com/promos-and-offers/east-scotland/route-20-and-21" TargetMode="External"/><Relationship Id="rId52" Type="http://schemas.openxmlformats.org/officeDocument/2006/relationships/hyperlink" Target="http://thebutcherthebakerscotland.com/" TargetMode="External"/><Relationship Id="rId11" Type="http://schemas.openxmlformats.org/officeDocument/2006/relationships/hyperlink" Target="https://education.gov.scot/improvement/practice-exemplars/aspire-programme-dundee/" TargetMode="External"/><Relationship Id="rId55" Type="http://schemas.openxmlformats.org/officeDocument/2006/relationships/hyperlink" Target="https://themill.scot/" TargetMode="External"/><Relationship Id="rId10" Type="http://schemas.openxmlformats.org/officeDocument/2006/relationships/hyperlink" Target="https://www.ancrum.com/" TargetMode="External"/><Relationship Id="rId54" Type="http://schemas.openxmlformats.org/officeDocument/2006/relationships/hyperlink" Target="https://broughtyferryactivetravel.com/" TargetMode="External"/><Relationship Id="rId13" Type="http://schemas.openxmlformats.org/officeDocument/2006/relationships/hyperlink" Target="https://www.redcross.org.uk/shop" TargetMode="External"/><Relationship Id="rId57" Type="http://schemas.openxmlformats.org/officeDocument/2006/relationships/hyperlink" Target="https://www.gatechurch.co.uk/communitywardrobe" TargetMode="External"/><Relationship Id="rId12" Type="http://schemas.openxmlformats.org/officeDocument/2006/relationships/hyperlink" Target="https://www.anguscyclehub.org/dundee-cycle-hub" TargetMode="External"/><Relationship Id="rId56" Type="http://schemas.openxmlformats.org/officeDocument/2006/relationships/hyperlink" Target="https://www.dewproducts.co.uk/" TargetMode="External"/><Relationship Id="rId15" Type="http://schemas.openxmlformats.org/officeDocument/2006/relationships/hyperlink" Target="https://www.barnardos.org.uk/shops/our-shops/dundee" TargetMode="External"/><Relationship Id="rId59" Type="http://schemas.openxmlformats.org/officeDocument/2006/relationships/hyperlink" Target="https://www.fairtrade.org.uk/get-involved/current-campaigns/fairtrade-fortnight/" TargetMode="External"/><Relationship Id="rId14" Type="http://schemas.openxmlformats.org/officeDocument/2006/relationships/hyperlink" Target="https://scotland.shelter.org.uk/shops/dundee_community_shop" TargetMode="External"/><Relationship Id="rId58" Type="http://schemas.openxmlformats.org/officeDocument/2006/relationships/hyperlink" Target="https://scrapantics.co.uk/" TargetMode="External"/><Relationship Id="rId17" Type="http://schemas.openxmlformats.org/officeDocument/2006/relationships/hyperlink" Target="http://www.leisureandculturedundee.com/library/central-library-wellgate" TargetMode="External"/><Relationship Id="rId16" Type="http://schemas.openxmlformats.org/officeDocument/2006/relationships/hyperlink" Target="https://www.bhf.org.uk/" TargetMode="External"/><Relationship Id="rId19" Type="http://schemas.openxmlformats.org/officeDocument/2006/relationships/hyperlink" Target="https://www.internationalwomensday.com/" TargetMode="External"/><Relationship Id="rId18" Type="http://schemas.openxmlformats.org/officeDocument/2006/relationships/hyperlink" Target="https://www.facebook.com/soroptimistclubdundee/"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2" width="53.0"/>
    <col customWidth="1" min="3" max="3" width="9.11"/>
    <col customWidth="1" min="4" max="4" width="27.89"/>
    <col customWidth="1" min="5" max="7" width="14.67"/>
    <col customWidth="1" min="8" max="13" width="8.44"/>
    <col customWidth="1" min="14" max="14" width="1.44"/>
    <col customWidth="1" min="15" max="23" width="8.44"/>
    <col customWidth="1" min="24" max="24" width="2.56"/>
    <col customWidth="1" min="25" max="29" width="8.44"/>
  </cols>
  <sheetData>
    <row r="1" ht="49.5" customHeight="1">
      <c r="A1" s="1"/>
      <c r="B1" s="2" t="s">
        <v>0</v>
      </c>
      <c r="C1" s="3"/>
      <c r="D1" s="3"/>
      <c r="E1" s="3"/>
      <c r="F1" s="3"/>
      <c r="G1" s="3"/>
      <c r="H1" s="3"/>
      <c r="I1" s="3"/>
      <c r="J1" s="3"/>
      <c r="K1" s="3"/>
      <c r="L1" s="3"/>
      <c r="M1" s="3"/>
      <c r="N1" s="3"/>
      <c r="O1" s="3"/>
      <c r="P1" s="3"/>
      <c r="Q1" s="3"/>
      <c r="R1" s="3"/>
      <c r="S1" s="3"/>
      <c r="T1" s="3"/>
      <c r="U1" s="3"/>
      <c r="V1" s="3"/>
      <c r="W1" s="4"/>
      <c r="X1" s="5"/>
      <c r="Y1" s="5"/>
      <c r="Z1" s="5"/>
      <c r="AA1" s="5"/>
      <c r="AB1" s="5"/>
      <c r="AC1" s="5"/>
    </row>
    <row r="2" ht="34.5" customHeight="1">
      <c r="A2" s="1"/>
      <c r="B2" s="6" t="s">
        <v>1</v>
      </c>
      <c r="C2" s="6" t="s">
        <v>2</v>
      </c>
      <c r="D2" s="6" t="s">
        <v>3</v>
      </c>
      <c r="E2" s="7" t="s">
        <v>4</v>
      </c>
      <c r="F2" s="6" t="s">
        <v>5</v>
      </c>
      <c r="G2" s="7" t="s">
        <v>6</v>
      </c>
      <c r="H2" s="6" t="s">
        <v>7</v>
      </c>
      <c r="I2" s="6" t="s">
        <v>8</v>
      </c>
      <c r="J2" s="6" t="s">
        <v>9</v>
      </c>
      <c r="K2" s="6" t="s">
        <v>10</v>
      </c>
      <c r="L2" s="6" t="s">
        <v>11</v>
      </c>
      <c r="M2" s="6" t="s">
        <v>12</v>
      </c>
      <c r="N2" s="5"/>
      <c r="O2" s="5"/>
      <c r="P2" s="5"/>
      <c r="Q2" s="5"/>
      <c r="R2" s="5"/>
      <c r="S2" s="5"/>
      <c r="T2" s="5"/>
      <c r="U2" s="5"/>
      <c r="V2" s="5"/>
      <c r="W2" s="5"/>
      <c r="X2" s="5"/>
      <c r="Y2" s="5"/>
      <c r="Z2" s="5"/>
      <c r="AA2" s="5"/>
      <c r="AB2" s="5"/>
      <c r="AC2" s="5"/>
    </row>
    <row r="3" ht="24.75" customHeight="1">
      <c r="A3" s="1"/>
      <c r="B3" s="8" t="s">
        <v>13</v>
      </c>
      <c r="C3" s="8">
        <v>1.0</v>
      </c>
      <c r="D3" s="9"/>
      <c r="E3" s="9" t="s">
        <v>14</v>
      </c>
      <c r="F3" s="9" t="s">
        <v>15</v>
      </c>
      <c r="G3" s="9"/>
      <c r="H3" s="10"/>
      <c r="I3" s="10"/>
      <c r="J3" s="10"/>
      <c r="K3" s="10"/>
      <c r="L3" s="10"/>
      <c r="M3" s="10"/>
      <c r="N3" s="5"/>
      <c r="O3" s="5"/>
      <c r="P3" s="5"/>
      <c r="Q3" s="5"/>
      <c r="R3" s="5"/>
      <c r="S3" s="5"/>
      <c r="T3" s="5"/>
      <c r="U3" s="5"/>
      <c r="V3" s="5"/>
      <c r="W3" s="5"/>
      <c r="X3" s="5"/>
      <c r="Y3" s="5"/>
      <c r="Z3" s="5"/>
      <c r="AA3" s="5"/>
      <c r="AB3" s="5"/>
      <c r="AC3" s="5"/>
    </row>
    <row r="4" ht="24.75" customHeight="1">
      <c r="A4" s="1"/>
      <c r="B4" s="11" t="s">
        <v>16</v>
      </c>
      <c r="C4" s="11">
        <v>1.0</v>
      </c>
      <c r="D4" s="11" t="s">
        <v>17</v>
      </c>
      <c r="E4" s="12"/>
      <c r="F4" s="12"/>
      <c r="G4" s="12"/>
      <c r="H4" s="11">
        <v>1.0</v>
      </c>
      <c r="I4" s="12"/>
      <c r="J4" s="11"/>
      <c r="K4" s="11"/>
      <c r="L4" s="11"/>
      <c r="M4" s="12"/>
      <c r="N4" s="5"/>
      <c r="O4" s="5"/>
      <c r="P4" s="5"/>
      <c r="Q4" s="5"/>
      <c r="R4" s="5"/>
      <c r="S4" s="5"/>
      <c r="T4" s="5"/>
      <c r="U4" s="5"/>
      <c r="V4" s="5"/>
      <c r="W4" s="5"/>
      <c r="X4" s="5"/>
      <c r="Y4" s="5"/>
      <c r="Z4" s="5"/>
      <c r="AA4" s="5"/>
      <c r="AB4" s="5"/>
      <c r="AC4" s="5"/>
    </row>
    <row r="5" ht="24.75" customHeight="1">
      <c r="A5" s="1"/>
      <c r="B5" s="8" t="s">
        <v>18</v>
      </c>
      <c r="C5" s="8">
        <v>2.0</v>
      </c>
      <c r="D5" s="9"/>
      <c r="E5" s="9" t="s">
        <v>14</v>
      </c>
      <c r="F5" s="9" t="s">
        <v>15</v>
      </c>
      <c r="G5" s="9"/>
      <c r="H5" s="10"/>
      <c r="I5" s="10"/>
      <c r="J5" s="10"/>
      <c r="K5" s="10"/>
      <c r="L5" s="10"/>
      <c r="M5" s="10"/>
      <c r="N5" s="5"/>
      <c r="O5" s="5"/>
      <c r="P5" s="5"/>
      <c r="Q5" s="5"/>
      <c r="R5" s="5"/>
      <c r="S5" s="5"/>
      <c r="T5" s="5"/>
      <c r="U5" s="5"/>
      <c r="V5" s="5"/>
      <c r="W5" s="5"/>
      <c r="X5" s="5"/>
      <c r="Y5" s="5"/>
      <c r="Z5" s="5"/>
      <c r="AA5" s="5"/>
      <c r="AB5" s="5"/>
      <c r="AC5" s="5"/>
    </row>
    <row r="6" ht="24.75" customHeight="1">
      <c r="A6" s="1"/>
      <c r="B6" s="11" t="s">
        <v>19</v>
      </c>
      <c r="C6" s="11">
        <v>2.0</v>
      </c>
      <c r="D6" s="11" t="s">
        <v>20</v>
      </c>
      <c r="E6" s="12"/>
      <c r="F6" s="12"/>
      <c r="G6" s="12"/>
      <c r="H6" s="11">
        <v>2.0</v>
      </c>
      <c r="I6" s="12"/>
      <c r="J6" s="11"/>
      <c r="K6" s="11"/>
      <c r="L6" s="12"/>
      <c r="M6" s="12"/>
      <c r="N6" s="5"/>
      <c r="O6" s="5"/>
      <c r="P6" s="5"/>
      <c r="Q6" s="5"/>
      <c r="R6" s="5"/>
      <c r="S6" s="5"/>
      <c r="T6" s="5"/>
      <c r="U6" s="5"/>
      <c r="V6" s="5"/>
      <c r="W6" s="5"/>
      <c r="X6" s="5"/>
      <c r="Y6" s="5"/>
      <c r="Z6" s="5"/>
      <c r="AA6" s="5"/>
      <c r="AB6" s="5"/>
      <c r="AC6" s="5"/>
    </row>
    <row r="7" ht="24.75" customHeight="1">
      <c r="A7" s="1"/>
      <c r="B7" s="8" t="s">
        <v>21</v>
      </c>
      <c r="C7" s="8">
        <v>3.0</v>
      </c>
      <c r="D7" s="9"/>
      <c r="E7" s="9" t="s">
        <v>14</v>
      </c>
      <c r="F7" s="9" t="s">
        <v>15</v>
      </c>
      <c r="G7" s="9"/>
      <c r="H7" s="10"/>
      <c r="I7" s="10"/>
      <c r="J7" s="10"/>
      <c r="K7" s="10"/>
      <c r="L7" s="10"/>
      <c r="M7" s="10"/>
      <c r="N7" s="5"/>
      <c r="O7" s="5"/>
      <c r="P7" s="5"/>
      <c r="Q7" s="5"/>
      <c r="R7" s="5"/>
      <c r="S7" s="5"/>
      <c r="T7" s="5"/>
      <c r="U7" s="5"/>
      <c r="V7" s="5"/>
      <c r="W7" s="5"/>
      <c r="X7" s="5"/>
      <c r="Y7" s="5"/>
      <c r="Z7" s="5"/>
      <c r="AA7" s="5"/>
      <c r="AB7" s="5"/>
      <c r="AC7" s="5"/>
    </row>
    <row r="8" ht="24.75" customHeight="1">
      <c r="A8" s="1"/>
      <c r="B8" s="11" t="s">
        <v>22</v>
      </c>
      <c r="C8" s="11">
        <v>3.0</v>
      </c>
      <c r="D8" s="11" t="s">
        <v>20</v>
      </c>
      <c r="E8" s="12"/>
      <c r="F8" s="12"/>
      <c r="G8" s="12"/>
      <c r="H8" s="11">
        <v>3.0</v>
      </c>
      <c r="I8" s="12"/>
      <c r="J8" s="11"/>
      <c r="K8" s="11"/>
      <c r="L8" s="12"/>
      <c r="M8" s="12"/>
      <c r="N8" s="5"/>
      <c r="O8" s="5"/>
      <c r="P8" s="5"/>
      <c r="Q8" s="5"/>
      <c r="R8" s="5"/>
      <c r="S8" s="5"/>
      <c r="T8" s="5"/>
      <c r="U8" s="5"/>
      <c r="V8" s="5"/>
      <c r="W8" s="5"/>
      <c r="X8" s="5"/>
      <c r="Y8" s="5"/>
      <c r="Z8" s="5"/>
      <c r="AA8" s="5"/>
      <c r="AB8" s="5"/>
      <c r="AC8" s="5"/>
    </row>
    <row r="9" ht="24.75" customHeight="1">
      <c r="A9" s="1"/>
      <c r="B9" s="8" t="s">
        <v>23</v>
      </c>
      <c r="C9" s="8">
        <v>5.0</v>
      </c>
      <c r="D9" s="10"/>
      <c r="E9" s="9" t="s">
        <v>14</v>
      </c>
      <c r="F9" s="9" t="s">
        <v>15</v>
      </c>
      <c r="G9" s="9"/>
      <c r="H9" s="10"/>
      <c r="I9" s="10"/>
      <c r="J9" s="10"/>
      <c r="K9" s="10"/>
      <c r="L9" s="10"/>
      <c r="M9" s="10"/>
      <c r="N9" s="5"/>
      <c r="O9" s="5"/>
      <c r="P9" s="5"/>
      <c r="Q9" s="5"/>
      <c r="R9" s="5"/>
      <c r="S9" s="5"/>
      <c r="T9" s="5"/>
      <c r="U9" s="5"/>
      <c r="V9" s="5"/>
      <c r="W9" s="5"/>
      <c r="X9" s="5"/>
      <c r="Y9" s="5"/>
      <c r="Z9" s="5"/>
      <c r="AA9" s="5"/>
      <c r="AB9" s="5"/>
      <c r="AC9" s="5"/>
    </row>
    <row r="10" ht="24.75" customHeight="1">
      <c r="A10" s="1"/>
      <c r="B10" s="11" t="s">
        <v>24</v>
      </c>
      <c r="C10" s="11">
        <v>1.0</v>
      </c>
      <c r="D10" s="11" t="s">
        <v>25</v>
      </c>
      <c r="E10" s="12"/>
      <c r="F10" s="12"/>
      <c r="G10" s="12"/>
      <c r="H10" s="11"/>
      <c r="I10" s="11">
        <v>1.0</v>
      </c>
      <c r="J10" s="11"/>
      <c r="K10" s="12"/>
      <c r="L10" s="12"/>
      <c r="M10" s="12"/>
      <c r="N10" s="5"/>
      <c r="O10" s="5"/>
      <c r="P10" s="5"/>
      <c r="Q10" s="5"/>
      <c r="R10" s="5"/>
      <c r="S10" s="5"/>
      <c r="T10" s="5"/>
      <c r="U10" s="5"/>
      <c r="V10" s="5"/>
      <c r="W10" s="5"/>
      <c r="X10" s="5"/>
      <c r="Y10" s="5"/>
      <c r="Z10" s="5"/>
      <c r="AA10" s="5"/>
      <c r="AB10" s="5"/>
      <c r="AC10" s="5"/>
    </row>
    <row r="11" ht="24.75" customHeight="1">
      <c r="A11" s="1"/>
      <c r="B11" s="11" t="s">
        <v>26</v>
      </c>
      <c r="C11" s="11">
        <v>3.0</v>
      </c>
      <c r="D11" s="11" t="s">
        <v>25</v>
      </c>
      <c r="E11" s="12"/>
      <c r="F11" s="12"/>
      <c r="G11" s="12"/>
      <c r="H11" s="11"/>
      <c r="I11" s="11">
        <v>3.0</v>
      </c>
      <c r="J11" s="11"/>
      <c r="K11" s="12"/>
      <c r="L11" s="12"/>
      <c r="M11" s="12"/>
      <c r="N11" s="5"/>
      <c r="O11" s="5"/>
      <c r="P11" s="5"/>
      <c r="Q11" s="5"/>
      <c r="R11" s="5"/>
      <c r="S11" s="5"/>
      <c r="T11" s="5"/>
      <c r="U11" s="5"/>
      <c r="V11" s="5"/>
      <c r="W11" s="5"/>
      <c r="X11" s="5"/>
      <c r="Y11" s="5"/>
      <c r="Z11" s="5"/>
      <c r="AA11" s="5"/>
      <c r="AB11" s="5"/>
      <c r="AC11" s="5"/>
    </row>
    <row r="12" ht="24.75" customHeight="1">
      <c r="A12" s="1"/>
      <c r="B12" s="11" t="s">
        <v>27</v>
      </c>
      <c r="C12" s="11">
        <v>1.0</v>
      </c>
      <c r="D12" s="11" t="s">
        <v>25</v>
      </c>
      <c r="E12" s="12"/>
      <c r="F12" s="12"/>
      <c r="G12" s="12"/>
      <c r="H12" s="11"/>
      <c r="I12" s="11">
        <v>1.0</v>
      </c>
      <c r="J12" s="11"/>
      <c r="K12" s="12"/>
      <c r="L12" s="12"/>
      <c r="M12" s="12"/>
      <c r="N12" s="5"/>
      <c r="O12" s="5"/>
      <c r="P12" s="5"/>
      <c r="Q12" s="5"/>
      <c r="R12" s="5"/>
      <c r="S12" s="5"/>
      <c r="T12" s="5"/>
      <c r="U12" s="5"/>
      <c r="V12" s="5"/>
      <c r="W12" s="5"/>
      <c r="X12" s="5"/>
      <c r="Y12" s="5"/>
      <c r="Z12" s="5"/>
      <c r="AA12" s="5"/>
      <c r="AB12" s="5"/>
      <c r="AC12" s="5"/>
    </row>
    <row r="13" ht="24.75" customHeight="1">
      <c r="A13" s="1"/>
      <c r="B13" s="8" t="s">
        <v>28</v>
      </c>
      <c r="C13" s="8">
        <v>8.0</v>
      </c>
      <c r="D13" s="9"/>
      <c r="E13" s="9" t="s">
        <v>14</v>
      </c>
      <c r="F13" s="9" t="s">
        <v>15</v>
      </c>
      <c r="G13" s="9"/>
      <c r="H13" s="10"/>
      <c r="I13" s="10"/>
      <c r="J13" s="10"/>
      <c r="K13" s="10"/>
      <c r="L13" s="10"/>
      <c r="M13" s="10"/>
      <c r="N13" s="5"/>
      <c r="O13" s="5"/>
      <c r="P13" s="5"/>
      <c r="Q13" s="5"/>
      <c r="R13" s="5"/>
      <c r="S13" s="5"/>
      <c r="T13" s="5"/>
      <c r="U13" s="5"/>
      <c r="V13" s="5"/>
      <c r="W13" s="5"/>
      <c r="X13" s="5"/>
      <c r="Y13" s="5"/>
      <c r="Z13" s="5"/>
      <c r="AA13" s="5"/>
      <c r="AB13" s="5"/>
      <c r="AC13" s="5"/>
    </row>
    <row r="14" ht="24.75" customHeight="1">
      <c r="A14" s="1"/>
      <c r="B14" s="11" t="s">
        <v>29</v>
      </c>
      <c r="C14" s="11">
        <v>4.0</v>
      </c>
      <c r="D14" s="11" t="s">
        <v>25</v>
      </c>
      <c r="E14" s="12"/>
      <c r="F14" s="12"/>
      <c r="G14" s="12"/>
      <c r="H14" s="12"/>
      <c r="I14" s="11">
        <v>4.0</v>
      </c>
      <c r="J14" s="11"/>
      <c r="K14" s="11"/>
      <c r="L14" s="12"/>
      <c r="M14" s="12"/>
      <c r="N14" s="5"/>
      <c r="O14" s="5"/>
      <c r="P14" s="5"/>
      <c r="Q14" s="5"/>
      <c r="R14" s="5"/>
      <c r="S14" s="5"/>
      <c r="T14" s="5"/>
      <c r="U14" s="5"/>
      <c r="V14" s="5"/>
      <c r="W14" s="5"/>
      <c r="X14" s="5"/>
      <c r="Y14" s="5"/>
      <c r="Z14" s="5"/>
      <c r="AA14" s="5"/>
      <c r="AB14" s="5"/>
      <c r="AC14" s="5"/>
    </row>
    <row r="15" ht="24.75" customHeight="1">
      <c r="A15" s="1"/>
      <c r="B15" s="11" t="s">
        <v>30</v>
      </c>
      <c r="C15" s="11">
        <v>4.0</v>
      </c>
      <c r="D15" s="11" t="s">
        <v>25</v>
      </c>
      <c r="E15" s="12"/>
      <c r="F15" s="12"/>
      <c r="G15" s="12"/>
      <c r="H15" s="12"/>
      <c r="I15" s="12"/>
      <c r="J15" s="11"/>
      <c r="K15" s="11"/>
      <c r="L15" s="11">
        <v>4.0</v>
      </c>
      <c r="M15" s="12"/>
      <c r="N15" s="5"/>
      <c r="O15" s="5"/>
      <c r="P15" s="5"/>
      <c r="Q15" s="5"/>
      <c r="R15" s="5"/>
      <c r="S15" s="5"/>
      <c r="T15" s="5"/>
      <c r="U15" s="5"/>
      <c r="V15" s="5"/>
      <c r="W15" s="5"/>
      <c r="X15" s="5"/>
      <c r="Y15" s="5"/>
      <c r="Z15" s="5"/>
      <c r="AA15" s="5"/>
      <c r="AB15" s="5"/>
      <c r="AC15" s="5"/>
    </row>
    <row r="16" ht="24.75" customHeight="1">
      <c r="A16" s="1"/>
      <c r="B16" s="8" t="s">
        <v>31</v>
      </c>
      <c r="C16" s="8">
        <v>3.0</v>
      </c>
      <c r="D16" s="10"/>
      <c r="E16" s="9" t="s">
        <v>14</v>
      </c>
      <c r="F16" s="9" t="s">
        <v>15</v>
      </c>
      <c r="G16" s="9"/>
      <c r="H16" s="10"/>
      <c r="I16" s="10"/>
      <c r="J16" s="10"/>
      <c r="K16" s="10"/>
      <c r="L16" s="10"/>
      <c r="M16" s="10"/>
      <c r="N16" s="5"/>
      <c r="O16" s="5"/>
      <c r="P16" s="5"/>
      <c r="Q16" s="5"/>
      <c r="R16" s="5"/>
      <c r="S16" s="5"/>
      <c r="T16" s="5"/>
      <c r="U16" s="5"/>
      <c r="V16" s="5"/>
      <c r="W16" s="5"/>
      <c r="X16" s="5"/>
      <c r="Y16" s="5"/>
      <c r="Z16" s="5"/>
      <c r="AA16" s="5"/>
      <c r="AB16" s="5"/>
      <c r="AC16" s="5"/>
    </row>
    <row r="17" ht="24.75" customHeight="1">
      <c r="A17" s="1"/>
      <c r="B17" s="11" t="s">
        <v>32</v>
      </c>
      <c r="C17" s="11">
        <v>1.0</v>
      </c>
      <c r="D17" s="11" t="s">
        <v>25</v>
      </c>
      <c r="E17" s="12"/>
      <c r="F17" s="12"/>
      <c r="G17" s="12"/>
      <c r="H17" s="11">
        <v>1.0</v>
      </c>
      <c r="I17" s="11"/>
      <c r="J17" s="12"/>
      <c r="K17" s="12"/>
      <c r="L17" s="12"/>
      <c r="M17" s="12"/>
      <c r="N17" s="5"/>
      <c r="O17" s="5"/>
      <c r="P17" s="5"/>
      <c r="Q17" s="5"/>
      <c r="R17" s="5"/>
      <c r="S17" s="5"/>
      <c r="T17" s="5"/>
      <c r="U17" s="5"/>
      <c r="V17" s="5"/>
      <c r="W17" s="5"/>
      <c r="X17" s="5"/>
      <c r="Y17" s="5"/>
      <c r="Z17" s="5"/>
      <c r="AA17" s="5"/>
      <c r="AB17" s="5"/>
      <c r="AC17" s="5"/>
    </row>
    <row r="18" ht="24.75" customHeight="1">
      <c r="A18" s="1"/>
      <c r="B18" s="11" t="s">
        <v>33</v>
      </c>
      <c r="C18" s="11">
        <v>2.0</v>
      </c>
      <c r="D18" s="11" t="s">
        <v>25</v>
      </c>
      <c r="E18" s="12"/>
      <c r="F18" s="12"/>
      <c r="G18" s="12"/>
      <c r="H18" s="11">
        <v>2.0</v>
      </c>
      <c r="I18" s="11"/>
      <c r="J18" s="11"/>
      <c r="K18" s="12"/>
      <c r="L18" s="12"/>
      <c r="M18" s="12"/>
      <c r="N18" s="5"/>
      <c r="O18" s="5"/>
      <c r="P18" s="5"/>
      <c r="Q18" s="5"/>
      <c r="R18" s="5"/>
      <c r="S18" s="5"/>
      <c r="T18" s="5"/>
      <c r="U18" s="5"/>
      <c r="V18" s="5"/>
      <c r="W18" s="5"/>
      <c r="X18" s="5"/>
      <c r="Y18" s="5"/>
      <c r="Z18" s="5"/>
      <c r="AA18" s="5"/>
      <c r="AB18" s="5"/>
      <c r="AC18" s="5"/>
    </row>
    <row r="19" ht="24.75" customHeight="1">
      <c r="A19" s="13" t="s">
        <v>34</v>
      </c>
      <c r="B19" s="8" t="s">
        <v>35</v>
      </c>
      <c r="C19" s="8">
        <v>5.0</v>
      </c>
      <c r="D19" s="10"/>
      <c r="E19" s="9" t="s">
        <v>14</v>
      </c>
      <c r="F19" s="9" t="s">
        <v>15</v>
      </c>
      <c r="G19" s="9"/>
      <c r="H19" s="10"/>
      <c r="I19" s="10"/>
      <c r="J19" s="10"/>
      <c r="K19" s="10"/>
      <c r="L19" s="10"/>
      <c r="M19" s="10"/>
      <c r="N19" s="5"/>
      <c r="O19" s="5"/>
      <c r="P19" s="5"/>
      <c r="Q19" s="5"/>
      <c r="R19" s="5"/>
      <c r="S19" s="5"/>
      <c r="T19" s="5"/>
      <c r="U19" s="5"/>
      <c r="V19" s="5"/>
      <c r="W19" s="5"/>
      <c r="X19" s="5"/>
      <c r="Y19" s="5"/>
      <c r="Z19" s="5"/>
      <c r="AA19" s="5"/>
      <c r="AB19" s="5"/>
      <c r="AC19" s="5"/>
    </row>
    <row r="20" ht="24.75" customHeight="1">
      <c r="A20" s="1"/>
      <c r="B20" s="11" t="s">
        <v>36</v>
      </c>
      <c r="C20" s="11">
        <v>2.0</v>
      </c>
      <c r="D20" s="11" t="s">
        <v>37</v>
      </c>
      <c r="E20" s="12"/>
      <c r="F20" s="12"/>
      <c r="G20" s="12"/>
      <c r="H20" s="11">
        <v>2.0</v>
      </c>
      <c r="I20" s="11"/>
      <c r="J20" s="11"/>
      <c r="K20" s="12"/>
      <c r="L20" s="12"/>
      <c r="M20" s="12"/>
      <c r="N20" s="5"/>
      <c r="O20" s="5"/>
      <c r="P20" s="5"/>
      <c r="Q20" s="5"/>
      <c r="R20" s="5"/>
      <c r="S20" s="5"/>
      <c r="T20" s="5"/>
      <c r="U20" s="5"/>
      <c r="V20" s="5"/>
      <c r="W20" s="5"/>
      <c r="X20" s="5"/>
      <c r="Y20" s="5"/>
      <c r="Z20" s="5"/>
      <c r="AA20" s="5"/>
      <c r="AB20" s="5"/>
      <c r="AC20" s="5"/>
    </row>
    <row r="21" ht="24.75" customHeight="1">
      <c r="A21" s="1"/>
      <c r="B21" s="11" t="s">
        <v>38</v>
      </c>
      <c r="C21" s="11">
        <v>3.0</v>
      </c>
      <c r="D21" s="11" t="s">
        <v>37</v>
      </c>
      <c r="E21" s="12"/>
      <c r="F21" s="12"/>
      <c r="G21" s="12"/>
      <c r="H21" s="12"/>
      <c r="I21" s="11">
        <v>3.0</v>
      </c>
      <c r="J21" s="11"/>
      <c r="K21" s="12"/>
      <c r="L21" s="12"/>
      <c r="M21" s="12"/>
      <c r="N21" s="5"/>
      <c r="O21" s="5"/>
      <c r="P21" s="5"/>
      <c r="Q21" s="5"/>
      <c r="R21" s="5"/>
      <c r="S21" s="5"/>
      <c r="T21" s="5"/>
      <c r="U21" s="5"/>
      <c r="V21" s="5"/>
      <c r="W21" s="5"/>
      <c r="X21" s="5"/>
      <c r="Y21" s="5"/>
      <c r="Z21" s="5"/>
      <c r="AA21" s="5"/>
      <c r="AB21" s="5"/>
      <c r="AC21" s="5"/>
    </row>
    <row r="22" ht="24.75" customHeight="1">
      <c r="A22" s="1"/>
      <c r="B22" s="8" t="s">
        <v>39</v>
      </c>
      <c r="C22" s="8">
        <v>2.0</v>
      </c>
      <c r="D22" s="10"/>
      <c r="E22" s="9" t="s">
        <v>14</v>
      </c>
      <c r="F22" s="9" t="s">
        <v>15</v>
      </c>
      <c r="G22" s="9"/>
      <c r="H22" s="10"/>
      <c r="I22" s="10"/>
      <c r="J22" s="10"/>
      <c r="K22" s="10"/>
      <c r="L22" s="10"/>
      <c r="M22" s="10"/>
      <c r="N22" s="5"/>
      <c r="O22" s="5"/>
      <c r="P22" s="5"/>
      <c r="Q22" s="5"/>
      <c r="R22" s="5"/>
      <c r="S22" s="5"/>
      <c r="T22" s="5"/>
      <c r="U22" s="5"/>
      <c r="V22" s="5"/>
      <c r="W22" s="5"/>
      <c r="X22" s="5"/>
      <c r="Y22" s="5"/>
      <c r="Z22" s="5"/>
      <c r="AA22" s="5"/>
      <c r="AB22" s="5"/>
      <c r="AC22" s="5"/>
    </row>
    <row r="23" ht="24.75" customHeight="1">
      <c r="A23" s="1"/>
      <c r="B23" s="11" t="s">
        <v>40</v>
      </c>
      <c r="C23" s="11">
        <v>2.0</v>
      </c>
      <c r="D23" s="11" t="s">
        <v>25</v>
      </c>
      <c r="E23" s="12"/>
      <c r="F23" s="12"/>
      <c r="G23" s="12"/>
      <c r="H23" s="12"/>
      <c r="I23" s="11"/>
      <c r="J23" s="12"/>
      <c r="K23" s="11">
        <v>2.0</v>
      </c>
      <c r="L23" s="12"/>
      <c r="M23" s="12"/>
      <c r="N23" s="5"/>
      <c r="O23" s="5"/>
      <c r="P23" s="5"/>
      <c r="Q23" s="5"/>
      <c r="R23" s="5"/>
      <c r="S23" s="5"/>
      <c r="T23" s="5"/>
      <c r="U23" s="5"/>
      <c r="V23" s="5"/>
      <c r="W23" s="5"/>
      <c r="X23" s="5"/>
      <c r="Y23" s="5"/>
      <c r="Z23" s="5"/>
      <c r="AA23" s="5"/>
      <c r="AB23" s="5"/>
      <c r="AC23" s="5"/>
    </row>
    <row r="24" ht="24.75" customHeight="1">
      <c r="A24" s="13"/>
      <c r="B24" s="8" t="s">
        <v>41</v>
      </c>
      <c r="C24" s="8">
        <v>3.0</v>
      </c>
      <c r="D24" s="10"/>
      <c r="E24" s="9" t="s">
        <v>14</v>
      </c>
      <c r="F24" s="9" t="s">
        <v>15</v>
      </c>
      <c r="G24" s="9"/>
      <c r="H24" s="10"/>
      <c r="I24" s="10"/>
      <c r="J24" s="10"/>
      <c r="K24" s="10"/>
      <c r="L24" s="10"/>
      <c r="M24" s="10"/>
      <c r="N24" s="5"/>
      <c r="O24" s="5"/>
      <c r="P24" s="5"/>
      <c r="Q24" s="5"/>
      <c r="R24" s="5"/>
      <c r="S24" s="5"/>
      <c r="T24" s="5"/>
      <c r="U24" s="5"/>
      <c r="V24" s="5"/>
      <c r="W24" s="5"/>
      <c r="X24" s="5"/>
      <c r="Y24" s="5"/>
      <c r="Z24" s="5"/>
      <c r="AA24" s="5"/>
      <c r="AB24" s="5"/>
      <c r="AC24" s="5"/>
    </row>
    <row r="25" ht="24.75" customHeight="1">
      <c r="A25" s="1"/>
      <c r="B25" s="11" t="s">
        <v>42</v>
      </c>
      <c r="C25" s="11">
        <v>3.0</v>
      </c>
      <c r="D25" s="11" t="s">
        <v>37</v>
      </c>
      <c r="E25" s="12"/>
      <c r="F25" s="12"/>
      <c r="G25" s="12"/>
      <c r="H25" s="12"/>
      <c r="J25" s="11">
        <v>3.0</v>
      </c>
      <c r="K25" s="12"/>
      <c r="L25" s="12"/>
      <c r="M25" s="12"/>
      <c r="N25" s="5"/>
      <c r="O25" s="5"/>
      <c r="P25" s="5"/>
      <c r="Q25" s="5"/>
      <c r="R25" s="5"/>
      <c r="S25" s="5"/>
      <c r="T25" s="5"/>
      <c r="U25" s="5"/>
      <c r="V25" s="5"/>
      <c r="W25" s="5"/>
      <c r="X25" s="5"/>
      <c r="Y25" s="5"/>
      <c r="Z25" s="5"/>
      <c r="AA25" s="5"/>
      <c r="AB25" s="5"/>
      <c r="AC25" s="5"/>
    </row>
    <row r="26" ht="24.75" customHeight="1">
      <c r="A26" s="1"/>
      <c r="B26" s="8" t="s">
        <v>43</v>
      </c>
      <c r="C26" s="8">
        <v>8.0</v>
      </c>
      <c r="D26" s="10"/>
      <c r="E26" s="9" t="s">
        <v>14</v>
      </c>
      <c r="F26" s="9" t="s">
        <v>15</v>
      </c>
      <c r="G26" s="9"/>
      <c r="H26" s="10"/>
      <c r="I26" s="10"/>
      <c r="J26" s="10"/>
      <c r="K26" s="10"/>
      <c r="L26" s="10"/>
      <c r="M26" s="10"/>
      <c r="N26" s="5"/>
      <c r="O26" s="5"/>
      <c r="P26" s="5"/>
      <c r="Q26" s="5"/>
      <c r="R26" s="5"/>
      <c r="S26" s="5"/>
      <c r="T26" s="5"/>
      <c r="U26" s="5"/>
      <c r="V26" s="5"/>
      <c r="W26" s="5"/>
      <c r="X26" s="5"/>
      <c r="Y26" s="5"/>
      <c r="Z26" s="5"/>
      <c r="AA26" s="5"/>
      <c r="AB26" s="5"/>
      <c r="AC26" s="5"/>
    </row>
    <row r="27" ht="24.75" customHeight="1">
      <c r="A27" s="1"/>
      <c r="B27" s="11" t="s">
        <v>44</v>
      </c>
      <c r="C27" s="11">
        <v>3.0</v>
      </c>
      <c r="D27" s="11" t="s">
        <v>25</v>
      </c>
      <c r="E27" s="12"/>
      <c r="F27" s="12"/>
      <c r="G27" s="12"/>
      <c r="H27" s="11"/>
      <c r="I27" s="12"/>
      <c r="J27" s="12"/>
      <c r="K27" s="11">
        <v>3.0</v>
      </c>
      <c r="L27" s="12"/>
      <c r="M27" s="12"/>
      <c r="N27" s="5"/>
      <c r="O27" s="5"/>
      <c r="P27" s="5"/>
      <c r="Q27" s="5"/>
      <c r="R27" s="5"/>
      <c r="S27" s="5"/>
      <c r="T27" s="5"/>
      <c r="U27" s="5"/>
      <c r="V27" s="5"/>
      <c r="W27" s="5"/>
      <c r="X27" s="5"/>
      <c r="Y27" s="5"/>
      <c r="Z27" s="5"/>
      <c r="AA27" s="5"/>
      <c r="AB27" s="5"/>
      <c r="AC27" s="5"/>
    </row>
    <row r="28" ht="24.75" customHeight="1">
      <c r="A28" s="1"/>
      <c r="B28" s="11" t="s">
        <v>45</v>
      </c>
      <c r="C28" s="11">
        <v>1.0</v>
      </c>
      <c r="D28" s="11" t="s">
        <v>25</v>
      </c>
      <c r="E28" s="12"/>
      <c r="F28" s="12"/>
      <c r="G28" s="12"/>
      <c r="H28" s="11"/>
      <c r="I28" s="12"/>
      <c r="J28" s="12"/>
      <c r="K28" s="11"/>
      <c r="L28" s="11">
        <v>1.0</v>
      </c>
      <c r="M28" s="12"/>
      <c r="N28" s="5"/>
      <c r="O28" s="5"/>
      <c r="P28" s="5"/>
      <c r="Q28" s="5"/>
      <c r="R28" s="5"/>
      <c r="S28" s="5"/>
      <c r="T28" s="5"/>
      <c r="U28" s="5"/>
      <c r="V28" s="5"/>
      <c r="W28" s="5"/>
      <c r="X28" s="5"/>
      <c r="Y28" s="5"/>
      <c r="Z28" s="5"/>
      <c r="AA28" s="5"/>
      <c r="AB28" s="5"/>
      <c r="AC28" s="5"/>
    </row>
    <row r="29" ht="24.75" customHeight="1">
      <c r="A29" s="1"/>
      <c r="B29" s="11" t="s">
        <v>46</v>
      </c>
      <c r="C29" s="11">
        <v>1.0</v>
      </c>
      <c r="D29" s="11" t="s">
        <v>25</v>
      </c>
      <c r="E29" s="12"/>
      <c r="F29" s="12"/>
      <c r="G29" s="12"/>
      <c r="H29" s="11"/>
      <c r="I29" s="12"/>
      <c r="J29" s="12"/>
      <c r="K29" s="11"/>
      <c r="L29" s="11">
        <v>1.0</v>
      </c>
      <c r="M29" s="12"/>
      <c r="N29" s="5"/>
      <c r="O29" s="5"/>
      <c r="P29" s="5"/>
      <c r="Q29" s="5"/>
      <c r="R29" s="5"/>
      <c r="S29" s="5"/>
      <c r="T29" s="5"/>
      <c r="U29" s="5"/>
      <c r="V29" s="5"/>
      <c r="W29" s="5"/>
      <c r="X29" s="5"/>
      <c r="Y29" s="5"/>
      <c r="Z29" s="5"/>
      <c r="AA29" s="5"/>
      <c r="AB29" s="5"/>
      <c r="AC29" s="5"/>
    </row>
    <row r="30" ht="24.75" customHeight="1">
      <c r="A30" s="1"/>
      <c r="B30" s="11" t="s">
        <v>47</v>
      </c>
      <c r="C30" s="11">
        <v>1.0</v>
      </c>
      <c r="D30" s="11" t="s">
        <v>48</v>
      </c>
      <c r="E30" s="12"/>
      <c r="F30" s="12"/>
      <c r="G30" s="12"/>
      <c r="H30" s="11">
        <v>1.0</v>
      </c>
      <c r="I30" s="11"/>
      <c r="J30" s="12"/>
      <c r="K30" s="12"/>
      <c r="L30" s="12"/>
      <c r="M30" s="12"/>
      <c r="N30" s="5"/>
      <c r="O30" s="5"/>
      <c r="P30" s="5"/>
      <c r="Q30" s="5"/>
      <c r="R30" s="5"/>
      <c r="S30" s="5"/>
      <c r="T30" s="5"/>
      <c r="U30" s="5"/>
      <c r="V30" s="5"/>
      <c r="W30" s="5"/>
      <c r="X30" s="5"/>
      <c r="Y30" s="5"/>
      <c r="Z30" s="5"/>
      <c r="AA30" s="5"/>
      <c r="AB30" s="5"/>
      <c r="AC30" s="5"/>
    </row>
    <row r="31" ht="24.75" customHeight="1">
      <c r="A31" s="1"/>
      <c r="B31" s="11" t="s">
        <v>49</v>
      </c>
      <c r="C31" s="11">
        <v>2.0</v>
      </c>
      <c r="D31" s="11" t="s">
        <v>25</v>
      </c>
      <c r="E31" s="12"/>
      <c r="F31" s="12"/>
      <c r="G31" s="12"/>
      <c r="H31" s="11"/>
      <c r="I31" s="11"/>
      <c r="J31" s="11">
        <v>2.0</v>
      </c>
      <c r="K31" s="12"/>
      <c r="L31" s="12"/>
      <c r="M31" s="12"/>
      <c r="N31" s="5"/>
      <c r="O31" s="5"/>
      <c r="P31" s="5"/>
      <c r="Q31" s="5"/>
      <c r="R31" s="5"/>
      <c r="S31" s="5"/>
      <c r="T31" s="5"/>
      <c r="U31" s="5"/>
      <c r="V31" s="5"/>
      <c r="W31" s="5"/>
      <c r="X31" s="5"/>
      <c r="Y31" s="5"/>
      <c r="Z31" s="5"/>
      <c r="AA31" s="5"/>
      <c r="AB31" s="5"/>
      <c r="AC31" s="5"/>
    </row>
    <row r="32" ht="24.75" customHeight="1">
      <c r="A32" s="1"/>
      <c r="B32" s="8" t="s">
        <v>50</v>
      </c>
      <c r="C32" s="8">
        <v>8.0</v>
      </c>
      <c r="D32" s="10"/>
      <c r="E32" s="9" t="s">
        <v>14</v>
      </c>
      <c r="F32" s="9" t="s">
        <v>15</v>
      </c>
      <c r="G32" s="9"/>
      <c r="H32" s="10"/>
      <c r="I32" s="10"/>
      <c r="J32" s="10"/>
      <c r="K32" s="10"/>
      <c r="L32" s="10"/>
      <c r="M32" s="10"/>
      <c r="N32" s="5"/>
      <c r="O32" s="5"/>
      <c r="P32" s="5"/>
      <c r="Q32" s="5"/>
      <c r="R32" s="5"/>
      <c r="S32" s="5"/>
      <c r="T32" s="5"/>
      <c r="U32" s="5"/>
      <c r="V32" s="5"/>
      <c r="W32" s="5"/>
      <c r="X32" s="5"/>
      <c r="Y32" s="5"/>
      <c r="Z32" s="5"/>
      <c r="AA32" s="5"/>
      <c r="AB32" s="5"/>
      <c r="AC32" s="5"/>
    </row>
    <row r="33" ht="24.75" customHeight="1">
      <c r="A33" s="1"/>
      <c r="B33" s="11" t="s">
        <v>51</v>
      </c>
      <c r="C33" s="11">
        <v>5.0</v>
      </c>
      <c r="D33" s="11" t="s">
        <v>52</v>
      </c>
      <c r="E33" s="12"/>
      <c r="F33" s="12"/>
      <c r="G33" s="12"/>
      <c r="H33" s="11"/>
      <c r="I33" s="12"/>
      <c r="J33" s="11">
        <v>5.0</v>
      </c>
      <c r="K33" s="11"/>
      <c r="L33" s="12"/>
      <c r="M33" s="12"/>
      <c r="N33" s="5"/>
      <c r="O33" s="5"/>
      <c r="P33" s="5"/>
      <c r="Q33" s="5"/>
      <c r="R33" s="5"/>
      <c r="S33" s="5"/>
      <c r="T33" s="5"/>
      <c r="U33" s="5"/>
      <c r="V33" s="5"/>
      <c r="W33" s="5"/>
      <c r="X33" s="5"/>
      <c r="Y33" s="5"/>
      <c r="Z33" s="5"/>
      <c r="AA33" s="5"/>
      <c r="AB33" s="5"/>
      <c r="AC33" s="5"/>
    </row>
    <row r="34" ht="24.75" customHeight="1">
      <c r="A34" s="1"/>
      <c r="B34" s="11" t="s">
        <v>53</v>
      </c>
      <c r="C34" s="11">
        <v>3.0</v>
      </c>
      <c r="D34" s="11" t="s">
        <v>25</v>
      </c>
      <c r="E34" s="12"/>
      <c r="F34" s="12"/>
      <c r="G34" s="12"/>
      <c r="H34" s="11"/>
      <c r="I34" s="12"/>
      <c r="J34" s="11"/>
      <c r="K34" s="11">
        <v>3.0</v>
      </c>
      <c r="L34" s="12"/>
      <c r="M34" s="12"/>
      <c r="N34" s="5"/>
      <c r="O34" s="5"/>
      <c r="P34" s="5"/>
      <c r="Q34" s="5"/>
      <c r="R34" s="5"/>
      <c r="S34" s="5"/>
      <c r="T34" s="5"/>
      <c r="U34" s="5"/>
      <c r="V34" s="5"/>
      <c r="W34" s="5"/>
      <c r="X34" s="5"/>
      <c r="Y34" s="5"/>
      <c r="Z34" s="5"/>
      <c r="AA34" s="5"/>
      <c r="AB34" s="5"/>
      <c r="AC34" s="5"/>
    </row>
    <row r="35" ht="24.75" customHeight="1">
      <c r="A35" s="1"/>
      <c r="B35" s="8" t="s">
        <v>54</v>
      </c>
      <c r="C35" s="8">
        <v>8.0</v>
      </c>
      <c r="D35" s="10"/>
      <c r="E35" s="9" t="s">
        <v>14</v>
      </c>
      <c r="F35" s="9" t="s">
        <v>15</v>
      </c>
      <c r="G35" s="9"/>
      <c r="H35" s="10"/>
      <c r="I35" s="14"/>
      <c r="J35" s="10"/>
      <c r="K35" s="10"/>
      <c r="L35" s="10"/>
      <c r="M35" s="10"/>
      <c r="N35" s="5"/>
      <c r="O35" s="5"/>
      <c r="P35" s="5"/>
      <c r="Q35" s="5"/>
      <c r="R35" s="5"/>
      <c r="S35" s="5"/>
      <c r="T35" s="5"/>
      <c r="U35" s="5"/>
      <c r="V35" s="5"/>
      <c r="W35" s="5"/>
      <c r="X35" s="5"/>
      <c r="Y35" s="5"/>
      <c r="Z35" s="5"/>
      <c r="AA35" s="5"/>
      <c r="AB35" s="5"/>
      <c r="AC35" s="5"/>
    </row>
    <row r="36" ht="24.75" customHeight="1">
      <c r="A36" s="1"/>
      <c r="B36" s="11" t="s">
        <v>55</v>
      </c>
      <c r="C36" s="11">
        <v>4.0</v>
      </c>
      <c r="D36" s="11" t="s">
        <v>56</v>
      </c>
      <c r="E36" s="12"/>
      <c r="F36" s="12"/>
      <c r="G36" s="12"/>
      <c r="H36" s="11"/>
      <c r="I36" s="11">
        <v>4.0</v>
      </c>
      <c r="J36" s="11"/>
      <c r="K36" s="12"/>
      <c r="L36" s="12"/>
      <c r="M36" s="12"/>
      <c r="N36" s="5"/>
      <c r="O36" s="5"/>
      <c r="P36" s="5"/>
      <c r="Q36" s="5"/>
      <c r="R36" s="5"/>
      <c r="S36" s="5"/>
      <c r="T36" s="5"/>
      <c r="U36" s="5"/>
      <c r="V36" s="5"/>
      <c r="W36" s="5"/>
      <c r="X36" s="5"/>
      <c r="Y36" s="5"/>
      <c r="Z36" s="5"/>
      <c r="AA36" s="5"/>
      <c r="AB36" s="5"/>
      <c r="AC36" s="5"/>
    </row>
    <row r="37" ht="24.75" customHeight="1">
      <c r="A37" s="1"/>
      <c r="B37" s="11" t="s">
        <v>57</v>
      </c>
      <c r="C37" s="11">
        <v>2.0</v>
      </c>
      <c r="D37" s="11" t="s">
        <v>56</v>
      </c>
      <c r="E37" s="12"/>
      <c r="F37" s="12"/>
      <c r="G37" s="12"/>
      <c r="H37" s="12"/>
      <c r="I37" s="11">
        <v>2.0</v>
      </c>
      <c r="J37" s="12"/>
      <c r="K37" s="12"/>
      <c r="L37" s="12"/>
      <c r="M37" s="12"/>
      <c r="N37" s="5"/>
      <c r="O37" s="5"/>
      <c r="P37" s="5"/>
      <c r="Q37" s="5"/>
      <c r="R37" s="5"/>
      <c r="S37" s="5"/>
      <c r="T37" s="5"/>
      <c r="U37" s="5"/>
      <c r="V37" s="5"/>
      <c r="W37" s="5"/>
      <c r="X37" s="5"/>
      <c r="Y37" s="5"/>
      <c r="Z37" s="5"/>
      <c r="AA37" s="5"/>
      <c r="AB37" s="5"/>
      <c r="AC37" s="5"/>
    </row>
    <row r="38" ht="24.75" customHeight="1">
      <c r="A38" s="1"/>
      <c r="B38" s="11" t="s">
        <v>58</v>
      </c>
      <c r="C38" s="11">
        <v>2.0</v>
      </c>
      <c r="D38" s="11" t="s">
        <v>56</v>
      </c>
      <c r="E38" s="12"/>
      <c r="F38" s="12"/>
      <c r="G38" s="12"/>
      <c r="H38" s="11"/>
      <c r="I38" s="11">
        <v>2.0</v>
      </c>
      <c r="J38" s="11"/>
      <c r="K38" s="11"/>
      <c r="L38" s="12"/>
      <c r="M38" s="12"/>
      <c r="N38" s="5"/>
      <c r="O38" s="5"/>
      <c r="P38" s="5"/>
      <c r="Q38" s="5"/>
      <c r="R38" s="5"/>
      <c r="S38" s="5"/>
      <c r="T38" s="5"/>
      <c r="U38" s="5"/>
      <c r="V38" s="5"/>
      <c r="W38" s="5"/>
      <c r="X38" s="5"/>
      <c r="Y38" s="5"/>
      <c r="Z38" s="5"/>
      <c r="AA38" s="5"/>
      <c r="AB38" s="5"/>
      <c r="AC38" s="5"/>
    </row>
    <row r="39" ht="24.75" customHeight="1">
      <c r="A39" s="1"/>
      <c r="B39" s="8" t="s">
        <v>59</v>
      </c>
      <c r="C39" s="8">
        <v>5.0</v>
      </c>
      <c r="D39" s="10"/>
      <c r="E39" s="9" t="s">
        <v>14</v>
      </c>
      <c r="F39" s="9" t="s">
        <v>15</v>
      </c>
      <c r="G39" s="9"/>
      <c r="H39" s="10"/>
      <c r="I39" s="10"/>
      <c r="J39" s="10"/>
      <c r="K39" s="10"/>
      <c r="L39" s="10"/>
      <c r="M39" s="10"/>
      <c r="N39" s="5"/>
      <c r="O39" s="5"/>
      <c r="P39" s="5"/>
      <c r="Q39" s="5"/>
      <c r="R39" s="5"/>
      <c r="S39" s="5"/>
      <c r="T39" s="5"/>
      <c r="U39" s="5"/>
      <c r="V39" s="5"/>
      <c r="W39" s="5"/>
      <c r="X39" s="5"/>
      <c r="Y39" s="5"/>
      <c r="Z39" s="5"/>
      <c r="AA39" s="5"/>
      <c r="AB39" s="5"/>
      <c r="AC39" s="5"/>
    </row>
    <row r="40" ht="24.75" customHeight="1">
      <c r="A40" s="1"/>
      <c r="B40" s="11" t="s">
        <v>60</v>
      </c>
      <c r="C40" s="11">
        <v>2.0</v>
      </c>
      <c r="D40" s="11" t="s">
        <v>25</v>
      </c>
      <c r="E40" s="12"/>
      <c r="F40" s="12"/>
      <c r="G40" s="12"/>
      <c r="H40" s="11"/>
      <c r="I40" s="11">
        <v>2.0</v>
      </c>
      <c r="J40" s="11"/>
      <c r="K40" s="12"/>
      <c r="L40" s="12"/>
      <c r="M40" s="12"/>
      <c r="N40" s="5"/>
      <c r="O40" s="5"/>
      <c r="P40" s="5"/>
      <c r="Q40" s="5"/>
      <c r="R40" s="5"/>
      <c r="S40" s="5"/>
      <c r="T40" s="5"/>
      <c r="U40" s="5"/>
      <c r="V40" s="5"/>
      <c r="W40" s="5"/>
      <c r="X40" s="5"/>
      <c r="Y40" s="5"/>
      <c r="Z40" s="5"/>
      <c r="AA40" s="5"/>
      <c r="AB40" s="5"/>
      <c r="AC40" s="5"/>
    </row>
    <row r="41" ht="24.75" customHeight="1">
      <c r="A41" s="1"/>
      <c r="B41" s="11" t="s">
        <v>61</v>
      </c>
      <c r="C41" s="11">
        <v>3.0</v>
      </c>
      <c r="D41" s="11" t="s">
        <v>56</v>
      </c>
      <c r="E41" s="12"/>
      <c r="F41" s="12"/>
      <c r="G41" s="12"/>
      <c r="H41" s="11"/>
      <c r="I41" s="11">
        <v>3.0</v>
      </c>
      <c r="J41" s="11"/>
      <c r="K41" s="12"/>
      <c r="L41" s="12"/>
      <c r="M41" s="12"/>
      <c r="N41" s="5"/>
      <c r="O41" s="5"/>
      <c r="P41" s="5"/>
      <c r="Q41" s="5"/>
      <c r="R41" s="5"/>
      <c r="S41" s="5"/>
      <c r="T41" s="5"/>
      <c r="U41" s="5"/>
      <c r="V41" s="5"/>
      <c r="W41" s="5"/>
      <c r="X41" s="5"/>
      <c r="Y41" s="5"/>
      <c r="Z41" s="5"/>
      <c r="AA41" s="5"/>
      <c r="AB41" s="5"/>
      <c r="AC41" s="5"/>
    </row>
    <row r="42" ht="24.75" customHeight="1">
      <c r="A42" s="13"/>
      <c r="B42" s="8" t="s">
        <v>62</v>
      </c>
      <c r="C42" s="8">
        <v>8.0</v>
      </c>
      <c r="D42" s="10"/>
      <c r="E42" s="9" t="s">
        <v>63</v>
      </c>
      <c r="F42" s="9" t="s">
        <v>15</v>
      </c>
      <c r="G42" s="9"/>
      <c r="H42" s="10"/>
      <c r="I42" s="10"/>
      <c r="J42" s="10"/>
      <c r="K42" s="10"/>
      <c r="L42" s="10"/>
      <c r="M42" s="10"/>
      <c r="N42" s="5"/>
      <c r="O42" s="5"/>
      <c r="P42" s="5"/>
      <c r="Q42" s="5"/>
      <c r="R42" s="5"/>
      <c r="S42" s="5"/>
      <c r="T42" s="5"/>
      <c r="U42" s="5"/>
      <c r="V42" s="5"/>
      <c r="W42" s="5"/>
      <c r="X42" s="5"/>
      <c r="Y42" s="5"/>
      <c r="Z42" s="5"/>
      <c r="AA42" s="5"/>
      <c r="AB42" s="5"/>
      <c r="AC42" s="5"/>
    </row>
    <row r="43" ht="24.75" customHeight="1">
      <c r="A43" s="1"/>
      <c r="B43" s="11" t="s">
        <v>64</v>
      </c>
      <c r="C43" s="11">
        <v>3.0</v>
      </c>
      <c r="D43" s="11" t="s">
        <v>25</v>
      </c>
      <c r="E43" s="12"/>
      <c r="F43" s="12"/>
      <c r="G43" s="12"/>
      <c r="H43" s="11"/>
      <c r="I43" s="11">
        <v>3.0</v>
      </c>
      <c r="J43" s="12"/>
      <c r="K43" s="12"/>
      <c r="L43" s="12"/>
      <c r="M43" s="12"/>
      <c r="N43" s="5"/>
      <c r="O43" s="5"/>
      <c r="P43" s="5"/>
      <c r="Q43" s="5"/>
      <c r="R43" s="5"/>
      <c r="S43" s="5"/>
      <c r="T43" s="5"/>
      <c r="U43" s="5"/>
      <c r="V43" s="5"/>
      <c r="W43" s="5"/>
      <c r="X43" s="5"/>
      <c r="Y43" s="5"/>
      <c r="Z43" s="5"/>
      <c r="AA43" s="5"/>
      <c r="AB43" s="5"/>
      <c r="AC43" s="5"/>
    </row>
    <row r="44" ht="24.75" customHeight="1">
      <c r="A44" s="1"/>
      <c r="B44" s="11" t="s">
        <v>65</v>
      </c>
      <c r="C44" s="11">
        <v>2.0</v>
      </c>
      <c r="D44" s="11" t="s">
        <v>25</v>
      </c>
      <c r="E44" s="12"/>
      <c r="F44" s="12"/>
      <c r="G44" s="12"/>
      <c r="H44" s="11"/>
      <c r="I44" s="11">
        <v>2.0</v>
      </c>
      <c r="J44" s="12"/>
      <c r="K44" s="12"/>
      <c r="L44" s="12"/>
      <c r="M44" s="12"/>
      <c r="N44" s="5"/>
      <c r="O44" s="5"/>
      <c r="P44" s="5"/>
      <c r="Q44" s="5"/>
      <c r="R44" s="5"/>
      <c r="S44" s="5"/>
      <c r="T44" s="5"/>
      <c r="U44" s="5"/>
      <c r="V44" s="5"/>
      <c r="W44" s="5"/>
      <c r="X44" s="5"/>
      <c r="Y44" s="5"/>
      <c r="Z44" s="5"/>
      <c r="AA44" s="5"/>
      <c r="AB44" s="5"/>
      <c r="AC44" s="5"/>
    </row>
    <row r="45" ht="24.75" customHeight="1">
      <c r="A45" s="1"/>
      <c r="B45" s="11" t="s">
        <v>66</v>
      </c>
      <c r="C45" s="11">
        <v>3.0</v>
      </c>
      <c r="D45" s="11" t="s">
        <v>25</v>
      </c>
      <c r="E45" s="12"/>
      <c r="F45" s="12"/>
      <c r="G45" s="12"/>
      <c r="H45" s="11"/>
      <c r="I45" s="11"/>
      <c r="J45" s="11">
        <v>3.0</v>
      </c>
      <c r="K45" s="12"/>
      <c r="L45" s="12"/>
      <c r="M45" s="12"/>
      <c r="N45" s="5"/>
      <c r="O45" s="5"/>
      <c r="P45" s="5"/>
      <c r="Q45" s="5"/>
      <c r="R45" s="5"/>
      <c r="S45" s="5"/>
      <c r="T45" s="5"/>
      <c r="U45" s="5"/>
      <c r="V45" s="5"/>
      <c r="W45" s="5"/>
      <c r="X45" s="5"/>
      <c r="Y45" s="5"/>
      <c r="Z45" s="5"/>
      <c r="AA45" s="5"/>
      <c r="AB45" s="5"/>
      <c r="AC45" s="5"/>
    </row>
    <row r="46" ht="24.75" customHeight="1">
      <c r="A46" s="1"/>
      <c r="B46" s="8" t="s">
        <v>67</v>
      </c>
      <c r="C46" s="8">
        <v>8.0</v>
      </c>
      <c r="D46" s="9"/>
      <c r="E46" s="9" t="s">
        <v>63</v>
      </c>
      <c r="F46" s="9" t="s">
        <v>15</v>
      </c>
      <c r="G46" s="9"/>
      <c r="H46" s="10"/>
      <c r="I46" s="10"/>
      <c r="J46" s="10"/>
      <c r="K46" s="10"/>
      <c r="L46" s="10"/>
      <c r="M46" s="10"/>
      <c r="N46" s="5"/>
      <c r="O46" s="5"/>
      <c r="P46" s="5"/>
      <c r="Q46" s="5"/>
      <c r="R46" s="5"/>
      <c r="S46" s="5"/>
      <c r="T46" s="5"/>
      <c r="U46" s="5"/>
      <c r="V46" s="5"/>
      <c r="W46" s="5"/>
      <c r="X46" s="5"/>
      <c r="Y46" s="5"/>
      <c r="Z46" s="5"/>
      <c r="AA46" s="5"/>
      <c r="AB46" s="5"/>
      <c r="AC46" s="5"/>
    </row>
    <row r="47" ht="24.75" customHeight="1">
      <c r="A47" s="1"/>
      <c r="B47" s="11" t="s">
        <v>68</v>
      </c>
      <c r="C47" s="11">
        <v>2.0</v>
      </c>
      <c r="D47" s="11" t="s">
        <v>37</v>
      </c>
      <c r="E47" s="12"/>
      <c r="F47" s="12"/>
      <c r="G47" s="12"/>
      <c r="H47" s="12"/>
      <c r="I47" s="12"/>
      <c r="J47" s="11"/>
      <c r="K47" s="11">
        <v>2.0</v>
      </c>
      <c r="L47" s="12"/>
      <c r="M47" s="12"/>
      <c r="N47" s="5"/>
      <c r="O47" s="5"/>
      <c r="P47" s="5"/>
      <c r="Q47" s="5"/>
      <c r="R47" s="5"/>
      <c r="S47" s="5"/>
      <c r="T47" s="5"/>
      <c r="U47" s="5"/>
      <c r="V47" s="5"/>
      <c r="W47" s="5"/>
      <c r="X47" s="5"/>
      <c r="Y47" s="5"/>
      <c r="Z47" s="5"/>
      <c r="AA47" s="5"/>
      <c r="AB47" s="5"/>
      <c r="AC47" s="5"/>
    </row>
    <row r="48" ht="24.75" customHeight="1">
      <c r="A48" s="1"/>
      <c r="B48" s="11" t="s">
        <v>69</v>
      </c>
      <c r="C48" s="11">
        <v>2.0</v>
      </c>
      <c r="D48" s="11" t="s">
        <v>37</v>
      </c>
      <c r="E48" s="12"/>
      <c r="F48" s="12"/>
      <c r="G48" s="12"/>
      <c r="H48" s="12"/>
      <c r="I48" s="12"/>
      <c r="J48" s="11"/>
      <c r="K48" s="11">
        <v>2.0</v>
      </c>
      <c r="L48" s="12"/>
      <c r="M48" s="12"/>
      <c r="N48" s="5"/>
      <c r="O48" s="5"/>
      <c r="P48" s="5"/>
      <c r="Q48" s="5"/>
      <c r="R48" s="5"/>
      <c r="S48" s="5"/>
      <c r="T48" s="5"/>
      <c r="U48" s="5"/>
      <c r="V48" s="5"/>
      <c r="W48" s="5"/>
      <c r="X48" s="5"/>
      <c r="Y48" s="5"/>
      <c r="Z48" s="5"/>
      <c r="AA48" s="5"/>
      <c r="AB48" s="5"/>
      <c r="AC48" s="5"/>
    </row>
    <row r="49" ht="24.75" customHeight="1">
      <c r="A49" s="1"/>
      <c r="B49" s="11" t="s">
        <v>70</v>
      </c>
      <c r="C49" s="11">
        <v>2.0</v>
      </c>
      <c r="D49" s="11" t="s">
        <v>37</v>
      </c>
      <c r="E49" s="12"/>
      <c r="F49" s="12"/>
      <c r="G49" s="12"/>
      <c r="H49" s="12"/>
      <c r="I49" s="12"/>
      <c r="J49" s="12"/>
      <c r="K49" s="11"/>
      <c r="L49" s="11">
        <v>2.0</v>
      </c>
      <c r="M49" s="12"/>
      <c r="N49" s="5"/>
      <c r="O49" s="5"/>
      <c r="P49" s="5"/>
      <c r="Q49" s="5"/>
      <c r="R49" s="5"/>
      <c r="S49" s="5"/>
      <c r="T49" s="5"/>
      <c r="U49" s="5"/>
      <c r="V49" s="5"/>
      <c r="W49" s="5"/>
      <c r="X49" s="5"/>
      <c r="Y49" s="5"/>
      <c r="Z49" s="5"/>
      <c r="AA49" s="5"/>
      <c r="AB49" s="5"/>
      <c r="AC49" s="5"/>
    </row>
    <row r="50" ht="24.75" customHeight="1">
      <c r="A50" s="1"/>
      <c r="B50" s="11" t="s">
        <v>71</v>
      </c>
      <c r="C50" s="11">
        <v>2.0</v>
      </c>
      <c r="D50" s="11" t="s">
        <v>37</v>
      </c>
      <c r="E50" s="12"/>
      <c r="F50" s="12"/>
      <c r="G50" s="12"/>
      <c r="H50" s="12"/>
      <c r="I50" s="12"/>
      <c r="J50" s="11"/>
      <c r="K50" s="11"/>
      <c r="L50" s="11">
        <v>2.0</v>
      </c>
      <c r="M50" s="12"/>
      <c r="N50" s="5"/>
      <c r="O50" s="5"/>
      <c r="P50" s="5"/>
      <c r="Q50" s="5"/>
      <c r="R50" s="5"/>
      <c r="S50" s="5"/>
      <c r="T50" s="5"/>
      <c r="U50" s="5"/>
      <c r="V50" s="5"/>
      <c r="W50" s="5"/>
      <c r="X50" s="5"/>
      <c r="Y50" s="5"/>
      <c r="Z50" s="5"/>
      <c r="AA50" s="5"/>
      <c r="AB50" s="5"/>
      <c r="AC50" s="5"/>
    </row>
    <row r="51" ht="24.75" customHeight="1">
      <c r="A51" s="1"/>
      <c r="B51" s="8" t="s">
        <v>72</v>
      </c>
      <c r="C51" s="8">
        <v>8.0</v>
      </c>
      <c r="D51" s="10"/>
      <c r="E51" s="9" t="s">
        <v>63</v>
      </c>
      <c r="F51" s="9" t="s">
        <v>15</v>
      </c>
      <c r="G51" s="9"/>
      <c r="H51" s="10"/>
      <c r="I51" s="10"/>
      <c r="J51" s="10"/>
      <c r="K51" s="10"/>
      <c r="L51" s="10"/>
      <c r="M51" s="10"/>
      <c r="N51" s="5"/>
      <c r="O51" s="5"/>
      <c r="P51" s="5"/>
      <c r="Q51" s="5"/>
      <c r="R51" s="5"/>
      <c r="S51" s="5"/>
      <c r="T51" s="5"/>
      <c r="U51" s="5"/>
      <c r="V51" s="5"/>
      <c r="W51" s="5"/>
      <c r="X51" s="5"/>
      <c r="Y51" s="5"/>
      <c r="Z51" s="5"/>
      <c r="AA51" s="5"/>
      <c r="AB51" s="5"/>
      <c r="AC51" s="5"/>
    </row>
    <row r="52" ht="24.75" customHeight="1">
      <c r="A52" s="1"/>
      <c r="B52" s="11" t="s">
        <v>73</v>
      </c>
      <c r="C52" s="11">
        <v>5.0</v>
      </c>
      <c r="D52" s="11" t="s">
        <v>74</v>
      </c>
      <c r="E52" s="12"/>
      <c r="F52" s="12"/>
      <c r="G52" s="12"/>
      <c r="H52" s="12"/>
      <c r="I52" s="11"/>
      <c r="J52" s="11"/>
      <c r="K52" s="11"/>
      <c r="L52" s="11">
        <v>5.0</v>
      </c>
      <c r="M52" s="12"/>
      <c r="N52" s="5"/>
      <c r="O52" s="5"/>
      <c r="P52" s="5"/>
      <c r="Q52" s="5"/>
      <c r="R52" s="5"/>
      <c r="S52" s="5"/>
      <c r="T52" s="5"/>
      <c r="U52" s="5"/>
      <c r="V52" s="5"/>
      <c r="W52" s="5"/>
      <c r="X52" s="5"/>
      <c r="Y52" s="5"/>
      <c r="Z52" s="5"/>
      <c r="AA52" s="5"/>
      <c r="AB52" s="5"/>
      <c r="AC52" s="5"/>
    </row>
    <row r="53" ht="24.75" customHeight="1">
      <c r="A53" s="1"/>
      <c r="B53" s="11" t="s">
        <v>75</v>
      </c>
      <c r="C53" s="11">
        <v>1.0</v>
      </c>
      <c r="D53" s="11" t="s">
        <v>74</v>
      </c>
      <c r="E53" s="12"/>
      <c r="F53" s="12"/>
      <c r="G53" s="12"/>
      <c r="H53" s="12"/>
      <c r="I53" s="15"/>
      <c r="J53" s="11">
        <v>1.0</v>
      </c>
      <c r="K53" s="11"/>
      <c r="L53" s="12"/>
      <c r="M53" s="12"/>
      <c r="N53" s="5"/>
      <c r="O53" s="5"/>
      <c r="P53" s="5"/>
      <c r="Q53" s="5"/>
      <c r="R53" s="5"/>
      <c r="S53" s="5"/>
      <c r="T53" s="5"/>
      <c r="U53" s="5"/>
      <c r="V53" s="5"/>
      <c r="W53" s="5"/>
      <c r="X53" s="5"/>
      <c r="Y53" s="5"/>
      <c r="Z53" s="5"/>
      <c r="AA53" s="5"/>
      <c r="AB53" s="5"/>
      <c r="AC53" s="5"/>
    </row>
    <row r="54" ht="24.75" customHeight="1">
      <c r="A54" s="1"/>
      <c r="B54" s="11" t="s">
        <v>76</v>
      </c>
      <c r="C54" s="11">
        <v>2.0</v>
      </c>
      <c r="D54" s="11" t="s">
        <v>77</v>
      </c>
      <c r="E54" s="12"/>
      <c r="F54" s="12"/>
      <c r="G54" s="12"/>
      <c r="H54" s="12"/>
      <c r="I54" s="11"/>
      <c r="J54" s="11">
        <v>2.0</v>
      </c>
      <c r="K54" s="11"/>
      <c r="L54" s="12"/>
      <c r="M54" s="12"/>
      <c r="N54" s="5"/>
      <c r="O54" s="5"/>
      <c r="P54" s="5"/>
      <c r="Q54" s="5"/>
      <c r="R54" s="5"/>
      <c r="S54" s="5"/>
      <c r="T54" s="5"/>
      <c r="U54" s="5"/>
      <c r="V54" s="5"/>
      <c r="W54" s="5"/>
      <c r="X54" s="5"/>
      <c r="Y54" s="5"/>
      <c r="Z54" s="5"/>
      <c r="AA54" s="5"/>
      <c r="AB54" s="5"/>
      <c r="AC54" s="5"/>
    </row>
    <row r="55" ht="34.5" customHeight="1">
      <c r="A55" s="1"/>
      <c r="B55" s="16" t="s">
        <v>78</v>
      </c>
      <c r="C55" s="17">
        <f>SUM(C26,C32,C22,C19,C42,C35,C39,C24,C9,C16,C51,C46,C5,C7,C13,C3)</f>
        <v>85</v>
      </c>
      <c r="D55" s="16"/>
      <c r="E55" s="16"/>
      <c r="F55" s="16"/>
      <c r="G55" s="16"/>
      <c r="H55" s="16">
        <f t="shared" ref="H55:M55" si="1">SUM(H3:H54)</f>
        <v>12</v>
      </c>
      <c r="I55" s="16">
        <f t="shared" si="1"/>
        <v>30</v>
      </c>
      <c r="J55" s="16">
        <f t="shared" si="1"/>
        <v>16</v>
      </c>
      <c r="K55" s="16">
        <f t="shared" si="1"/>
        <v>12</v>
      </c>
      <c r="L55" s="16">
        <f t="shared" si="1"/>
        <v>15</v>
      </c>
      <c r="M55" s="16">
        <f t="shared" si="1"/>
        <v>0</v>
      </c>
      <c r="N55" s="5"/>
      <c r="O55" s="5"/>
      <c r="P55" s="5"/>
      <c r="Q55" s="5"/>
      <c r="R55" s="5"/>
      <c r="S55" s="5"/>
      <c r="T55" s="5"/>
      <c r="U55" s="5"/>
      <c r="V55" s="5"/>
      <c r="W55" s="5"/>
      <c r="X55" s="5"/>
      <c r="Y55" s="5"/>
      <c r="Z55" s="5"/>
      <c r="AA55" s="5"/>
      <c r="AB55" s="5"/>
      <c r="AC55" s="5"/>
    </row>
    <row r="56" ht="21.0" customHeight="1">
      <c r="A56" s="1"/>
      <c r="B56" s="18" t="s">
        <v>79</v>
      </c>
      <c r="C56" s="19"/>
      <c r="D56" s="5"/>
      <c r="E56" s="5"/>
      <c r="F56" s="18"/>
      <c r="G56" s="18">
        <f>C55</f>
        <v>85</v>
      </c>
      <c r="H56" s="5">
        <f t="shared" ref="H56:M56" si="2">G56-H55</f>
        <v>73</v>
      </c>
      <c r="I56" s="5">
        <f t="shared" si="2"/>
        <v>43</v>
      </c>
      <c r="J56" s="5">
        <f t="shared" si="2"/>
        <v>27</v>
      </c>
      <c r="K56" s="5">
        <f t="shared" si="2"/>
        <v>15</v>
      </c>
      <c r="L56" s="5">
        <f t="shared" si="2"/>
        <v>0</v>
      </c>
      <c r="M56" s="5">
        <f t="shared" si="2"/>
        <v>0</v>
      </c>
      <c r="N56" s="5"/>
      <c r="O56" s="5"/>
      <c r="P56" s="5"/>
      <c r="Q56" s="5"/>
      <c r="R56" s="5"/>
      <c r="S56" s="5"/>
      <c r="T56" s="5"/>
      <c r="U56" s="5"/>
      <c r="V56" s="5"/>
      <c r="W56" s="5"/>
      <c r="X56" s="5"/>
      <c r="Y56" s="5"/>
      <c r="Z56" s="5"/>
      <c r="AA56" s="5"/>
      <c r="AB56" s="5"/>
      <c r="AC56" s="5"/>
    </row>
    <row r="57" ht="12.75" customHeight="1">
      <c r="A57" s="1"/>
      <c r="B57" s="5"/>
      <c r="C57" s="19"/>
      <c r="D57" s="5"/>
      <c r="E57" s="5"/>
      <c r="F57" s="5"/>
      <c r="G57" s="5"/>
      <c r="H57" s="5"/>
      <c r="I57" s="5"/>
      <c r="J57" s="5"/>
      <c r="K57" s="5"/>
      <c r="L57" s="5"/>
      <c r="M57" s="5"/>
      <c r="N57" s="5"/>
      <c r="O57" s="5"/>
      <c r="P57" s="5"/>
      <c r="Q57" s="5"/>
      <c r="R57" s="5"/>
      <c r="S57" s="5"/>
      <c r="T57" s="5"/>
      <c r="U57" s="5"/>
      <c r="V57" s="5"/>
      <c r="W57" s="5"/>
      <c r="X57" s="5"/>
      <c r="Y57" s="5"/>
      <c r="Z57" s="5"/>
      <c r="AA57" s="5"/>
      <c r="AB57" s="5"/>
      <c r="AC57" s="5"/>
    </row>
    <row r="58" ht="12.75" customHeight="1">
      <c r="A58" s="1"/>
      <c r="B58" s="5"/>
      <c r="C58" s="19"/>
      <c r="D58" s="5"/>
      <c r="E58" s="5"/>
      <c r="F58" s="5"/>
      <c r="G58" s="5"/>
      <c r="H58" s="5"/>
      <c r="I58" s="5"/>
      <c r="J58" s="5"/>
      <c r="K58" s="5"/>
      <c r="L58" s="5"/>
      <c r="M58" s="5"/>
      <c r="N58" s="5"/>
      <c r="O58" s="5"/>
      <c r="P58" s="5"/>
      <c r="Q58" s="5"/>
      <c r="R58" s="5"/>
      <c r="S58" s="5"/>
      <c r="T58" s="5"/>
      <c r="U58" s="5"/>
      <c r="V58" s="5"/>
      <c r="W58" s="5"/>
      <c r="X58" s="5"/>
      <c r="Y58" s="5"/>
      <c r="Z58" s="5"/>
      <c r="AA58" s="5"/>
      <c r="AB58" s="5"/>
      <c r="AC58" s="5"/>
    </row>
    <row r="59" ht="12.75" customHeight="1">
      <c r="A59" s="1"/>
      <c r="B59" s="5"/>
      <c r="C59" s="19"/>
      <c r="D59" s="5"/>
      <c r="E59" s="5"/>
      <c r="F59" s="5"/>
      <c r="G59" s="5"/>
      <c r="H59" s="5"/>
      <c r="I59" s="5"/>
      <c r="J59" s="5"/>
      <c r="K59" s="5"/>
      <c r="L59" s="5"/>
      <c r="M59" s="5"/>
      <c r="N59" s="5"/>
      <c r="O59" s="5"/>
      <c r="P59" s="5"/>
      <c r="Q59" s="5"/>
      <c r="R59" s="5"/>
      <c r="S59" s="5"/>
      <c r="T59" s="5"/>
      <c r="U59" s="5"/>
      <c r="V59" s="5"/>
      <c r="W59" s="5"/>
      <c r="X59" s="5"/>
      <c r="Y59" s="5"/>
      <c r="Z59" s="5"/>
      <c r="AA59" s="5"/>
      <c r="AB59" s="5"/>
      <c r="AC59" s="5"/>
    </row>
    <row r="60" ht="12.75" customHeight="1">
      <c r="A60" s="1"/>
      <c r="B60" s="5"/>
      <c r="C60" s="19"/>
      <c r="D60" s="5"/>
      <c r="E60" s="5"/>
      <c r="F60" s="5"/>
      <c r="G60" s="5"/>
      <c r="H60" s="5"/>
      <c r="I60" s="5"/>
      <c r="J60" s="5"/>
      <c r="K60" s="5"/>
      <c r="L60" s="5"/>
      <c r="M60" s="5"/>
      <c r="N60" s="5"/>
      <c r="O60" s="5"/>
      <c r="P60" s="5"/>
      <c r="Q60" s="5"/>
      <c r="R60" s="5"/>
      <c r="S60" s="5"/>
      <c r="T60" s="5"/>
      <c r="U60" s="5"/>
      <c r="V60" s="5"/>
      <c r="W60" s="5"/>
      <c r="X60" s="5"/>
      <c r="Y60" s="5"/>
      <c r="Z60" s="5"/>
      <c r="AA60" s="5"/>
      <c r="AB60" s="5"/>
      <c r="AC60" s="5"/>
    </row>
    <row r="61" ht="12.75" customHeight="1">
      <c r="A61" s="1"/>
      <c r="B61" s="5"/>
      <c r="C61" s="19"/>
      <c r="D61" s="5"/>
      <c r="E61" s="5"/>
      <c r="F61" s="5"/>
      <c r="G61" s="5"/>
      <c r="H61" s="5"/>
      <c r="I61" s="5"/>
      <c r="J61" s="5"/>
      <c r="K61" s="5"/>
      <c r="L61" s="5"/>
      <c r="M61" s="5"/>
      <c r="N61" s="5"/>
      <c r="O61" s="5"/>
      <c r="P61" s="5"/>
      <c r="Q61" s="5"/>
      <c r="R61" s="5"/>
      <c r="S61" s="5"/>
      <c r="T61" s="5"/>
      <c r="U61" s="5"/>
      <c r="V61" s="5"/>
      <c r="W61" s="5"/>
      <c r="X61" s="5"/>
      <c r="Y61" s="5"/>
      <c r="Z61" s="5"/>
      <c r="AA61" s="5"/>
      <c r="AB61" s="5"/>
      <c r="AC61" s="5"/>
    </row>
    <row r="62" ht="12.75" customHeight="1">
      <c r="A62" s="1"/>
      <c r="B62" s="5"/>
      <c r="C62" s="19"/>
      <c r="D62" s="5"/>
      <c r="E62" s="5"/>
      <c r="F62" s="5"/>
      <c r="G62" s="5"/>
      <c r="H62" s="5"/>
      <c r="I62" s="5"/>
      <c r="J62" s="5"/>
      <c r="K62" s="5"/>
      <c r="L62" s="5"/>
      <c r="M62" s="5"/>
      <c r="N62" s="5"/>
      <c r="O62" s="5"/>
      <c r="P62" s="5"/>
      <c r="Q62" s="5"/>
      <c r="R62" s="5"/>
      <c r="S62" s="5"/>
      <c r="T62" s="5"/>
      <c r="U62" s="5"/>
      <c r="V62" s="5"/>
      <c r="W62" s="5"/>
      <c r="X62" s="5"/>
      <c r="Y62" s="5"/>
      <c r="Z62" s="5"/>
      <c r="AA62" s="5"/>
      <c r="AB62" s="5"/>
      <c r="AC62" s="5"/>
    </row>
    <row r="63" ht="12.75" customHeight="1">
      <c r="A63" s="1"/>
      <c r="B63" s="5"/>
      <c r="C63" s="19"/>
      <c r="D63" s="5"/>
      <c r="E63" s="5"/>
      <c r="F63" s="5"/>
      <c r="G63" s="5"/>
      <c r="H63" s="5"/>
      <c r="I63" s="5"/>
      <c r="J63" s="5"/>
      <c r="K63" s="5"/>
      <c r="L63" s="5"/>
      <c r="M63" s="5"/>
      <c r="N63" s="5"/>
      <c r="O63" s="5"/>
      <c r="P63" s="5"/>
      <c r="Q63" s="5"/>
      <c r="R63" s="5"/>
      <c r="S63" s="5"/>
      <c r="T63" s="5"/>
      <c r="U63" s="5"/>
      <c r="V63" s="5"/>
      <c r="W63" s="5"/>
      <c r="X63" s="5"/>
      <c r="Y63" s="5"/>
      <c r="Z63" s="5"/>
      <c r="AA63" s="5"/>
      <c r="AB63" s="5"/>
      <c r="AC63" s="5"/>
    </row>
    <row r="64" ht="12.75" customHeight="1">
      <c r="A64" s="1"/>
      <c r="B64" s="5"/>
      <c r="C64" s="19"/>
      <c r="D64" s="5"/>
      <c r="E64" s="5"/>
      <c r="F64" s="5"/>
      <c r="G64" s="5"/>
      <c r="H64" s="5"/>
      <c r="I64" s="5"/>
      <c r="J64" s="5"/>
      <c r="K64" s="5"/>
      <c r="L64" s="5"/>
      <c r="M64" s="5"/>
      <c r="N64" s="5"/>
      <c r="O64" s="5"/>
      <c r="P64" s="5"/>
      <c r="Q64" s="5"/>
      <c r="R64" s="5"/>
      <c r="S64" s="5"/>
      <c r="T64" s="5"/>
      <c r="U64" s="5"/>
      <c r="V64" s="5"/>
      <c r="W64" s="5"/>
      <c r="X64" s="5"/>
      <c r="Y64" s="5"/>
      <c r="Z64" s="5"/>
      <c r="AA64" s="5"/>
      <c r="AB64" s="5"/>
      <c r="AC64" s="5"/>
    </row>
    <row r="65" ht="12.75" customHeight="1">
      <c r="A65" s="1"/>
      <c r="B65" s="5"/>
      <c r="C65" s="19"/>
      <c r="D65" s="5"/>
      <c r="E65" s="5"/>
      <c r="F65" s="5"/>
      <c r="G65" s="5"/>
      <c r="H65" s="5"/>
      <c r="I65" s="5"/>
      <c r="J65" s="5"/>
      <c r="K65" s="5"/>
      <c r="L65" s="5"/>
      <c r="M65" s="5"/>
      <c r="N65" s="5"/>
      <c r="O65" s="5"/>
      <c r="P65" s="5"/>
      <c r="Q65" s="5"/>
      <c r="R65" s="5"/>
      <c r="S65" s="5"/>
      <c r="T65" s="5"/>
      <c r="U65" s="5"/>
      <c r="V65" s="5"/>
      <c r="W65" s="5"/>
      <c r="X65" s="5"/>
      <c r="Y65" s="5"/>
      <c r="Z65" s="5"/>
      <c r="AA65" s="5"/>
      <c r="AB65" s="5"/>
      <c r="AC65" s="5"/>
    </row>
    <row r="66" ht="12.75" customHeight="1">
      <c r="A66" s="1"/>
      <c r="B66" s="5"/>
      <c r="C66" s="19"/>
      <c r="D66" s="5"/>
      <c r="E66" s="5"/>
      <c r="F66" s="5"/>
      <c r="G66" s="5"/>
      <c r="H66" s="5"/>
      <c r="I66" s="5"/>
      <c r="J66" s="5"/>
      <c r="K66" s="5"/>
      <c r="L66" s="5"/>
      <c r="M66" s="5"/>
      <c r="N66" s="5"/>
      <c r="O66" s="5"/>
      <c r="P66" s="5"/>
      <c r="Q66" s="5"/>
      <c r="R66" s="5"/>
      <c r="S66" s="5"/>
      <c r="T66" s="5"/>
      <c r="U66" s="5"/>
      <c r="V66" s="5"/>
      <c r="W66" s="5"/>
      <c r="X66" s="5"/>
      <c r="Y66" s="5"/>
      <c r="Z66" s="5"/>
      <c r="AA66" s="5"/>
      <c r="AB66" s="5"/>
      <c r="AC66" s="5"/>
    </row>
    <row r="67" ht="12.75" customHeight="1">
      <c r="A67" s="1"/>
      <c r="B67" s="5"/>
      <c r="C67" s="19"/>
      <c r="D67" s="5"/>
      <c r="E67" s="5"/>
      <c r="F67" s="5"/>
      <c r="G67" s="5"/>
      <c r="H67" s="5"/>
      <c r="I67" s="5"/>
      <c r="J67" s="5"/>
      <c r="K67" s="5"/>
      <c r="L67" s="5"/>
      <c r="M67" s="5"/>
      <c r="N67" s="5"/>
      <c r="O67" s="5"/>
      <c r="P67" s="5"/>
      <c r="Q67" s="5"/>
      <c r="R67" s="5"/>
      <c r="S67" s="5"/>
      <c r="T67" s="5"/>
      <c r="U67" s="5"/>
      <c r="V67" s="5"/>
      <c r="W67" s="5"/>
      <c r="X67" s="5"/>
      <c r="Y67" s="5"/>
      <c r="Z67" s="5"/>
      <c r="AA67" s="5"/>
      <c r="AB67" s="5"/>
      <c r="AC67" s="5"/>
    </row>
    <row r="68" ht="12.75" customHeight="1">
      <c r="A68" s="1"/>
      <c r="B68" s="5"/>
      <c r="C68" s="19"/>
      <c r="D68" s="5"/>
      <c r="E68" s="5"/>
      <c r="F68" s="5"/>
      <c r="G68" s="5"/>
      <c r="H68" s="5"/>
      <c r="I68" s="5"/>
      <c r="J68" s="5"/>
      <c r="K68" s="5"/>
      <c r="L68" s="5"/>
      <c r="M68" s="5"/>
      <c r="N68" s="5"/>
      <c r="O68" s="5"/>
      <c r="P68" s="5"/>
      <c r="Q68" s="5"/>
      <c r="R68" s="5"/>
      <c r="S68" s="5"/>
      <c r="T68" s="5"/>
      <c r="U68" s="5"/>
      <c r="V68" s="5"/>
      <c r="W68" s="5"/>
      <c r="X68" s="5"/>
      <c r="Y68" s="5"/>
      <c r="Z68" s="5"/>
      <c r="AA68" s="5"/>
      <c r="AB68" s="5"/>
      <c r="AC68" s="5"/>
    </row>
    <row r="69" ht="12.75" customHeight="1">
      <c r="A69" s="1"/>
      <c r="B69" s="5"/>
      <c r="C69" s="19"/>
      <c r="D69" s="5"/>
      <c r="E69" s="5"/>
      <c r="F69" s="5"/>
      <c r="G69" s="5"/>
      <c r="H69" s="5"/>
      <c r="I69" s="5"/>
      <c r="J69" s="5"/>
      <c r="K69" s="5"/>
      <c r="L69" s="5"/>
      <c r="M69" s="5"/>
      <c r="N69" s="5"/>
      <c r="O69" s="5"/>
      <c r="P69" s="5"/>
      <c r="Q69" s="5"/>
      <c r="R69" s="5"/>
      <c r="S69" s="5"/>
      <c r="T69" s="5"/>
      <c r="U69" s="5"/>
      <c r="V69" s="5"/>
      <c r="W69" s="5"/>
      <c r="X69" s="5"/>
      <c r="Y69" s="5"/>
      <c r="Z69" s="5"/>
      <c r="AA69" s="5"/>
      <c r="AB69" s="5"/>
      <c r="AC69" s="5"/>
    </row>
    <row r="70" ht="12.75" customHeight="1">
      <c r="A70" s="1"/>
      <c r="B70" s="5"/>
      <c r="C70" s="19"/>
      <c r="D70" s="5"/>
      <c r="E70" s="5"/>
      <c r="F70" s="5"/>
      <c r="G70" s="5"/>
      <c r="H70" s="5"/>
      <c r="I70" s="5"/>
      <c r="J70" s="5"/>
      <c r="K70" s="5"/>
      <c r="L70" s="5"/>
      <c r="M70" s="5"/>
      <c r="N70" s="5"/>
      <c r="O70" s="5"/>
      <c r="P70" s="5"/>
      <c r="Q70" s="5"/>
      <c r="R70" s="5"/>
      <c r="S70" s="5"/>
      <c r="T70" s="5"/>
      <c r="U70" s="5"/>
      <c r="V70" s="5"/>
      <c r="W70" s="5"/>
      <c r="X70" s="5"/>
      <c r="Y70" s="5"/>
      <c r="Z70" s="5"/>
      <c r="AA70" s="5"/>
      <c r="AB70" s="5"/>
      <c r="AC70" s="5"/>
    </row>
    <row r="71" ht="12.75" customHeight="1">
      <c r="A71" s="1"/>
      <c r="B71" s="5"/>
      <c r="C71" s="19"/>
      <c r="D71" s="5"/>
      <c r="E71" s="5"/>
      <c r="F71" s="5"/>
      <c r="G71" s="5"/>
      <c r="H71" s="5"/>
      <c r="I71" s="5"/>
      <c r="J71" s="5"/>
      <c r="K71" s="5"/>
      <c r="L71" s="5"/>
      <c r="M71" s="5"/>
      <c r="N71" s="5"/>
      <c r="O71" s="5"/>
      <c r="P71" s="5"/>
      <c r="Q71" s="5"/>
      <c r="R71" s="5"/>
      <c r="S71" s="5"/>
      <c r="T71" s="5"/>
      <c r="U71" s="5"/>
      <c r="V71" s="5"/>
      <c r="W71" s="5"/>
      <c r="X71" s="5"/>
      <c r="Y71" s="5"/>
      <c r="Z71" s="5"/>
      <c r="AA71" s="5"/>
      <c r="AB71" s="5"/>
      <c r="AC71" s="5"/>
    </row>
    <row r="72" ht="12.75" customHeight="1">
      <c r="A72" s="1"/>
      <c r="B72" s="5"/>
      <c r="C72" s="19"/>
      <c r="D72" s="5"/>
      <c r="E72" s="5"/>
      <c r="F72" s="5"/>
      <c r="G72" s="5"/>
      <c r="H72" s="5"/>
      <c r="I72" s="5"/>
      <c r="J72" s="5"/>
      <c r="K72" s="5"/>
      <c r="L72" s="5"/>
      <c r="M72" s="5"/>
      <c r="N72" s="5"/>
      <c r="O72" s="5"/>
      <c r="P72" s="5"/>
      <c r="Q72" s="5"/>
      <c r="R72" s="5"/>
      <c r="S72" s="5"/>
      <c r="T72" s="5"/>
      <c r="U72" s="5"/>
      <c r="V72" s="5"/>
      <c r="W72" s="5"/>
      <c r="X72" s="5"/>
      <c r="Y72" s="5"/>
      <c r="Z72" s="5"/>
      <c r="AA72" s="5"/>
      <c r="AB72" s="5"/>
      <c r="AC72" s="5"/>
    </row>
    <row r="73" ht="12.75" customHeight="1">
      <c r="A73" s="1"/>
      <c r="B73" s="5"/>
      <c r="C73" s="19"/>
      <c r="D73" s="5"/>
      <c r="E73" s="5"/>
      <c r="F73" s="5"/>
      <c r="G73" s="5"/>
      <c r="H73" s="5"/>
      <c r="I73" s="5"/>
      <c r="J73" s="5"/>
      <c r="K73" s="5"/>
      <c r="L73" s="5"/>
      <c r="M73" s="5"/>
      <c r="N73" s="5"/>
      <c r="O73" s="5"/>
      <c r="P73" s="5"/>
      <c r="Q73" s="5"/>
      <c r="R73" s="5"/>
      <c r="S73" s="5"/>
      <c r="T73" s="5"/>
      <c r="U73" s="5"/>
      <c r="V73" s="5"/>
      <c r="W73" s="5"/>
      <c r="X73" s="5"/>
      <c r="Y73" s="5"/>
      <c r="Z73" s="5"/>
      <c r="AA73" s="5"/>
      <c r="AB73" s="5"/>
      <c r="AC73" s="5"/>
    </row>
    <row r="74" ht="12.75" customHeight="1">
      <c r="A74" s="1"/>
      <c r="B74" s="5"/>
      <c r="C74" s="19"/>
      <c r="D74" s="5"/>
      <c r="E74" s="5"/>
      <c r="F74" s="5"/>
      <c r="G74" s="5"/>
      <c r="H74" s="5"/>
      <c r="I74" s="5"/>
      <c r="J74" s="5"/>
      <c r="K74" s="5"/>
      <c r="L74" s="5"/>
      <c r="M74" s="5"/>
      <c r="N74" s="5"/>
      <c r="O74" s="5"/>
      <c r="P74" s="5"/>
      <c r="Q74" s="5"/>
      <c r="R74" s="5"/>
      <c r="S74" s="5"/>
      <c r="T74" s="5"/>
      <c r="U74" s="5"/>
      <c r="V74" s="5"/>
      <c r="W74" s="5"/>
      <c r="X74" s="5"/>
      <c r="Y74" s="5"/>
      <c r="Z74" s="5"/>
      <c r="AA74" s="5"/>
      <c r="AB74" s="5"/>
      <c r="AC74" s="5"/>
    </row>
    <row r="75" ht="12.75" customHeight="1">
      <c r="A75" s="1"/>
      <c r="B75" s="5"/>
      <c r="C75" s="19"/>
      <c r="D75" s="5"/>
      <c r="E75" s="5"/>
      <c r="F75" s="5"/>
      <c r="G75" s="5"/>
      <c r="H75" s="5"/>
      <c r="I75" s="5"/>
      <c r="J75" s="5"/>
      <c r="K75" s="5"/>
      <c r="L75" s="5"/>
      <c r="M75" s="5"/>
      <c r="N75" s="5"/>
      <c r="O75" s="5"/>
      <c r="P75" s="5"/>
      <c r="Q75" s="5"/>
      <c r="R75" s="5"/>
      <c r="S75" s="5"/>
      <c r="T75" s="5"/>
      <c r="U75" s="5"/>
      <c r="V75" s="5"/>
      <c r="W75" s="5"/>
      <c r="X75" s="5"/>
      <c r="Y75" s="5"/>
      <c r="Z75" s="5"/>
      <c r="AA75" s="5"/>
      <c r="AB75" s="5"/>
      <c r="AC75" s="5"/>
    </row>
    <row r="76" ht="12.75" customHeight="1">
      <c r="A76" s="1"/>
      <c r="B76" s="5"/>
      <c r="C76" s="19"/>
      <c r="D76" s="5"/>
      <c r="E76" s="5"/>
      <c r="F76" s="5"/>
      <c r="G76" s="5"/>
      <c r="H76" s="5"/>
      <c r="I76" s="5"/>
      <c r="J76" s="5"/>
      <c r="K76" s="5"/>
      <c r="L76" s="5"/>
      <c r="M76" s="5"/>
      <c r="N76" s="5"/>
      <c r="O76" s="5"/>
      <c r="P76" s="5"/>
      <c r="Q76" s="5"/>
      <c r="R76" s="5"/>
      <c r="S76" s="5"/>
      <c r="T76" s="5"/>
      <c r="U76" s="5"/>
      <c r="V76" s="5"/>
      <c r="W76" s="5"/>
      <c r="X76" s="5"/>
      <c r="Y76" s="5"/>
      <c r="Z76" s="5"/>
      <c r="AA76" s="5"/>
      <c r="AB76" s="5"/>
      <c r="AC76" s="5"/>
    </row>
    <row r="77" ht="12.75" customHeight="1">
      <c r="A77" s="1"/>
      <c r="B77" s="5"/>
      <c r="C77" s="19"/>
      <c r="D77" s="5"/>
      <c r="E77" s="5"/>
      <c r="F77" s="5"/>
      <c r="G77" s="5"/>
      <c r="H77" s="5"/>
      <c r="I77" s="5"/>
      <c r="J77" s="5"/>
      <c r="K77" s="5"/>
      <c r="L77" s="5"/>
      <c r="M77" s="5"/>
      <c r="N77" s="5"/>
      <c r="O77" s="5"/>
      <c r="P77" s="5"/>
      <c r="Q77" s="5"/>
      <c r="R77" s="5"/>
      <c r="S77" s="5"/>
      <c r="T77" s="5"/>
      <c r="U77" s="5"/>
      <c r="V77" s="5"/>
      <c r="W77" s="5"/>
      <c r="X77" s="5"/>
      <c r="Y77" s="5"/>
      <c r="Z77" s="5"/>
      <c r="AA77" s="5"/>
      <c r="AB77" s="5"/>
      <c r="AC77" s="5"/>
    </row>
    <row r="78" ht="12.75" customHeight="1">
      <c r="A78" s="1"/>
      <c r="B78" s="5"/>
      <c r="C78" s="19"/>
      <c r="D78" s="5"/>
      <c r="E78" s="5"/>
      <c r="F78" s="5"/>
      <c r="G78" s="5"/>
      <c r="H78" s="5"/>
      <c r="I78" s="5"/>
      <c r="J78" s="5"/>
      <c r="K78" s="5"/>
      <c r="L78" s="5"/>
      <c r="M78" s="5"/>
      <c r="N78" s="5"/>
      <c r="O78" s="5"/>
      <c r="P78" s="5"/>
      <c r="Q78" s="5"/>
      <c r="R78" s="5"/>
      <c r="S78" s="5"/>
      <c r="T78" s="5"/>
      <c r="U78" s="5"/>
      <c r="V78" s="5"/>
      <c r="W78" s="5"/>
      <c r="X78" s="5"/>
      <c r="Y78" s="5"/>
      <c r="Z78" s="5"/>
      <c r="AA78" s="5"/>
      <c r="AB78" s="5"/>
      <c r="AC78" s="5"/>
    </row>
    <row r="79" ht="12.75" customHeight="1">
      <c r="A79" s="1"/>
      <c r="B79" s="5"/>
      <c r="C79" s="19"/>
      <c r="D79" s="5"/>
      <c r="E79" s="5"/>
      <c r="F79" s="5"/>
      <c r="G79" s="5"/>
      <c r="H79" s="5"/>
      <c r="I79" s="5"/>
      <c r="J79" s="5"/>
      <c r="K79" s="5"/>
      <c r="L79" s="5"/>
      <c r="M79" s="5"/>
      <c r="N79" s="5"/>
      <c r="O79" s="5"/>
      <c r="P79" s="5"/>
      <c r="Q79" s="5"/>
      <c r="R79" s="5"/>
      <c r="S79" s="5"/>
      <c r="T79" s="5"/>
      <c r="U79" s="5"/>
      <c r="V79" s="5"/>
      <c r="W79" s="5"/>
      <c r="X79" s="5"/>
      <c r="Y79" s="5"/>
      <c r="Z79" s="5"/>
      <c r="AA79" s="5"/>
      <c r="AB79" s="5"/>
      <c r="AC79" s="5"/>
    </row>
    <row r="80" ht="12.75" customHeight="1">
      <c r="A80" s="1"/>
      <c r="B80" s="5"/>
      <c r="C80" s="19"/>
      <c r="D80" s="5"/>
      <c r="E80" s="5"/>
      <c r="F80" s="5"/>
      <c r="G80" s="5"/>
      <c r="H80" s="5"/>
      <c r="I80" s="5"/>
      <c r="J80" s="5"/>
      <c r="K80" s="5"/>
      <c r="L80" s="5"/>
      <c r="M80" s="5"/>
      <c r="N80" s="5"/>
      <c r="O80" s="5"/>
      <c r="P80" s="5"/>
      <c r="Q80" s="5"/>
      <c r="R80" s="5"/>
      <c r="S80" s="5"/>
      <c r="T80" s="5"/>
      <c r="U80" s="5"/>
      <c r="V80" s="5"/>
      <c r="W80" s="5"/>
      <c r="X80" s="5"/>
      <c r="Y80" s="5"/>
      <c r="Z80" s="5"/>
      <c r="AA80" s="5"/>
      <c r="AB80" s="5"/>
      <c r="AC80" s="5"/>
    </row>
    <row r="81" ht="12.75" customHeight="1">
      <c r="A81" s="1"/>
      <c r="B81" s="5"/>
      <c r="C81" s="19"/>
      <c r="D81" s="5"/>
      <c r="E81" s="5"/>
      <c r="F81" s="5"/>
      <c r="G81" s="5"/>
      <c r="H81" s="5"/>
      <c r="I81" s="5"/>
      <c r="J81" s="5"/>
      <c r="K81" s="5"/>
      <c r="L81" s="5"/>
      <c r="M81" s="5"/>
      <c r="N81" s="5"/>
      <c r="O81" s="5"/>
      <c r="P81" s="5"/>
      <c r="Q81" s="5"/>
      <c r="R81" s="5"/>
      <c r="S81" s="5"/>
      <c r="T81" s="5"/>
      <c r="U81" s="5"/>
      <c r="V81" s="5"/>
      <c r="W81" s="5"/>
      <c r="X81" s="5"/>
      <c r="Y81" s="5"/>
      <c r="Z81" s="5"/>
      <c r="AA81" s="5"/>
      <c r="AB81" s="5"/>
      <c r="AC81" s="5"/>
    </row>
    <row r="82" ht="12.75" customHeight="1">
      <c r="A82" s="1"/>
      <c r="B82" s="5"/>
      <c r="C82" s="19"/>
      <c r="D82" s="5"/>
      <c r="E82" s="5"/>
      <c r="F82" s="5"/>
      <c r="G82" s="5"/>
      <c r="H82" s="5"/>
      <c r="I82" s="5"/>
      <c r="J82" s="5"/>
      <c r="K82" s="5"/>
      <c r="L82" s="5"/>
      <c r="M82" s="5"/>
      <c r="N82" s="5"/>
      <c r="O82" s="5"/>
      <c r="P82" s="5"/>
      <c r="Q82" s="5"/>
      <c r="R82" s="5"/>
      <c r="S82" s="5"/>
      <c r="T82" s="5"/>
      <c r="U82" s="5"/>
      <c r="V82" s="5"/>
      <c r="W82" s="5"/>
      <c r="X82" s="5"/>
      <c r="Y82" s="5"/>
      <c r="Z82" s="5"/>
      <c r="AA82" s="5"/>
      <c r="AB82" s="5"/>
      <c r="AC82" s="5"/>
    </row>
    <row r="83" ht="12.75" customHeight="1">
      <c r="A83" s="1"/>
      <c r="B83" s="5"/>
      <c r="C83" s="19"/>
      <c r="D83" s="5"/>
      <c r="E83" s="5"/>
      <c r="F83" s="5"/>
      <c r="G83" s="5"/>
      <c r="H83" s="5"/>
      <c r="I83" s="5"/>
      <c r="J83" s="5"/>
      <c r="K83" s="5"/>
      <c r="L83" s="5"/>
      <c r="M83" s="5"/>
      <c r="N83" s="5"/>
      <c r="O83" s="5"/>
      <c r="P83" s="5"/>
      <c r="Q83" s="5"/>
      <c r="R83" s="5"/>
      <c r="S83" s="5"/>
      <c r="T83" s="5"/>
      <c r="U83" s="5"/>
      <c r="V83" s="5"/>
      <c r="W83" s="5"/>
      <c r="X83" s="5"/>
      <c r="Y83" s="5"/>
      <c r="Z83" s="5"/>
      <c r="AA83" s="5"/>
      <c r="AB83" s="5"/>
      <c r="AC83" s="5"/>
    </row>
    <row r="84" ht="12.75" customHeight="1">
      <c r="A84" s="1"/>
      <c r="B84" s="5"/>
      <c r="C84" s="19"/>
      <c r="D84" s="5"/>
      <c r="E84" s="5"/>
      <c r="F84" s="5"/>
      <c r="G84" s="5"/>
      <c r="H84" s="5"/>
      <c r="I84" s="5"/>
      <c r="J84" s="5"/>
      <c r="K84" s="5"/>
      <c r="L84" s="5"/>
      <c r="M84" s="5"/>
      <c r="N84" s="5"/>
      <c r="O84" s="5"/>
      <c r="P84" s="5"/>
      <c r="Q84" s="5"/>
      <c r="R84" s="5"/>
      <c r="S84" s="5"/>
      <c r="T84" s="5"/>
      <c r="U84" s="5"/>
      <c r="V84" s="5"/>
      <c r="W84" s="5"/>
      <c r="X84" s="5"/>
      <c r="Y84" s="5"/>
      <c r="Z84" s="5"/>
      <c r="AA84" s="5"/>
      <c r="AB84" s="5"/>
      <c r="AC84" s="5"/>
    </row>
    <row r="85" ht="12.75" customHeight="1">
      <c r="A85" s="1"/>
      <c r="B85" s="5"/>
      <c r="C85" s="19"/>
      <c r="D85" s="5"/>
      <c r="E85" s="5"/>
      <c r="F85" s="5"/>
      <c r="G85" s="5"/>
      <c r="H85" s="5"/>
      <c r="I85" s="5"/>
      <c r="J85" s="5"/>
      <c r="K85" s="5"/>
      <c r="L85" s="5"/>
      <c r="M85" s="5"/>
      <c r="N85" s="5"/>
      <c r="O85" s="5"/>
      <c r="P85" s="5"/>
      <c r="Q85" s="5"/>
      <c r="R85" s="5"/>
      <c r="S85" s="5"/>
      <c r="T85" s="5"/>
      <c r="U85" s="5"/>
      <c r="V85" s="5"/>
      <c r="W85" s="5"/>
      <c r="X85" s="5"/>
      <c r="Y85" s="5"/>
      <c r="Z85" s="5"/>
      <c r="AA85" s="5"/>
      <c r="AB85" s="5"/>
      <c r="AC85" s="5"/>
    </row>
    <row r="86" ht="12.75" customHeight="1">
      <c r="A86" s="1"/>
      <c r="B86" s="5"/>
      <c r="C86" s="19"/>
      <c r="D86" s="5"/>
      <c r="E86" s="5"/>
      <c r="F86" s="5"/>
      <c r="G86" s="5"/>
      <c r="H86" s="5"/>
      <c r="I86" s="5"/>
      <c r="J86" s="5"/>
      <c r="K86" s="5"/>
      <c r="L86" s="5"/>
      <c r="M86" s="5"/>
      <c r="N86" s="5"/>
      <c r="O86" s="5"/>
      <c r="P86" s="5"/>
      <c r="Q86" s="5"/>
      <c r="R86" s="5"/>
      <c r="S86" s="5"/>
      <c r="T86" s="5"/>
      <c r="U86" s="5"/>
      <c r="V86" s="5"/>
      <c r="W86" s="5"/>
      <c r="X86" s="5"/>
      <c r="Y86" s="5"/>
      <c r="Z86" s="5"/>
      <c r="AA86" s="5"/>
      <c r="AB86" s="5"/>
      <c r="AC86" s="5"/>
    </row>
    <row r="87" ht="12.75" customHeight="1">
      <c r="A87" s="1"/>
      <c r="B87" s="5"/>
      <c r="C87" s="19"/>
      <c r="D87" s="5"/>
      <c r="E87" s="5"/>
      <c r="F87" s="5"/>
      <c r="G87" s="5"/>
      <c r="H87" s="5"/>
      <c r="I87" s="5"/>
      <c r="J87" s="5"/>
      <c r="K87" s="5"/>
      <c r="L87" s="5"/>
      <c r="M87" s="5"/>
      <c r="N87" s="5"/>
      <c r="O87" s="5"/>
      <c r="P87" s="5"/>
      <c r="Q87" s="5"/>
      <c r="R87" s="5"/>
      <c r="S87" s="5"/>
      <c r="T87" s="5"/>
      <c r="U87" s="5"/>
      <c r="V87" s="5"/>
      <c r="W87" s="5"/>
      <c r="X87" s="5"/>
      <c r="Y87" s="5"/>
      <c r="Z87" s="5"/>
      <c r="AA87" s="5"/>
      <c r="AB87" s="5"/>
      <c r="AC87" s="5"/>
    </row>
    <row r="88" ht="12.75" customHeight="1">
      <c r="A88" s="1"/>
      <c r="B88" s="5"/>
      <c r="C88" s="19"/>
      <c r="D88" s="5"/>
      <c r="E88" s="5"/>
      <c r="F88" s="5"/>
      <c r="G88" s="5"/>
      <c r="H88" s="5"/>
      <c r="I88" s="5"/>
      <c r="J88" s="5"/>
      <c r="K88" s="5"/>
      <c r="L88" s="5"/>
      <c r="M88" s="5"/>
      <c r="N88" s="5"/>
      <c r="O88" s="5"/>
      <c r="P88" s="5"/>
      <c r="Q88" s="5"/>
      <c r="R88" s="5"/>
      <c r="S88" s="5"/>
      <c r="T88" s="5"/>
      <c r="U88" s="5"/>
      <c r="V88" s="5"/>
      <c r="W88" s="5"/>
      <c r="X88" s="5"/>
      <c r="Y88" s="5"/>
      <c r="Z88" s="5"/>
      <c r="AA88" s="5"/>
      <c r="AB88" s="5"/>
      <c r="AC88" s="5"/>
    </row>
    <row r="89" ht="12.75" customHeight="1">
      <c r="A89" s="1"/>
      <c r="B89" s="5"/>
      <c r="C89" s="19"/>
      <c r="D89" s="5"/>
      <c r="E89" s="5"/>
      <c r="F89" s="5"/>
      <c r="G89" s="5"/>
      <c r="H89" s="5"/>
      <c r="I89" s="5"/>
      <c r="J89" s="5"/>
      <c r="K89" s="5"/>
      <c r="L89" s="5"/>
      <c r="M89" s="5"/>
      <c r="N89" s="5"/>
      <c r="O89" s="5"/>
      <c r="P89" s="5"/>
      <c r="Q89" s="5"/>
      <c r="R89" s="5"/>
      <c r="S89" s="5"/>
      <c r="T89" s="5"/>
      <c r="U89" s="5"/>
      <c r="V89" s="5"/>
      <c r="W89" s="5"/>
      <c r="X89" s="5"/>
      <c r="Y89" s="5"/>
      <c r="Z89" s="5"/>
      <c r="AA89" s="5"/>
      <c r="AB89" s="5"/>
      <c r="AC89" s="5"/>
    </row>
    <row r="90" ht="12.75" customHeight="1">
      <c r="A90" s="1"/>
      <c r="B90" s="5"/>
      <c r="C90" s="19"/>
      <c r="D90" s="5"/>
      <c r="E90" s="5"/>
      <c r="F90" s="5"/>
      <c r="G90" s="5"/>
      <c r="H90" s="5"/>
      <c r="I90" s="5"/>
      <c r="J90" s="5"/>
      <c r="K90" s="5"/>
      <c r="L90" s="5"/>
      <c r="M90" s="5"/>
      <c r="N90" s="5"/>
      <c r="O90" s="5"/>
      <c r="P90" s="5"/>
      <c r="Q90" s="5"/>
      <c r="R90" s="5"/>
      <c r="S90" s="5"/>
      <c r="T90" s="5"/>
      <c r="U90" s="5"/>
      <c r="V90" s="5"/>
      <c r="W90" s="5"/>
      <c r="X90" s="5"/>
      <c r="Y90" s="5"/>
      <c r="Z90" s="5"/>
      <c r="AA90" s="5"/>
      <c r="AB90" s="5"/>
      <c r="AC90" s="5"/>
    </row>
    <row r="91" ht="12.75" customHeight="1">
      <c r="A91" s="1"/>
      <c r="B91" s="5"/>
      <c r="C91" s="19"/>
      <c r="D91" s="5"/>
      <c r="E91" s="5"/>
      <c r="F91" s="5"/>
      <c r="G91" s="5"/>
      <c r="H91" s="5"/>
      <c r="I91" s="5"/>
      <c r="J91" s="5"/>
      <c r="K91" s="5"/>
      <c r="L91" s="5"/>
      <c r="M91" s="5"/>
      <c r="N91" s="5"/>
      <c r="O91" s="5"/>
      <c r="P91" s="5"/>
      <c r="Q91" s="5"/>
      <c r="R91" s="5"/>
      <c r="S91" s="5"/>
      <c r="T91" s="5"/>
      <c r="U91" s="5"/>
      <c r="V91" s="5"/>
      <c r="W91" s="5"/>
      <c r="X91" s="5"/>
      <c r="Y91" s="5"/>
      <c r="Z91" s="5"/>
      <c r="AA91" s="5"/>
      <c r="AB91" s="5"/>
      <c r="AC91" s="5"/>
    </row>
    <row r="92" ht="12.75" customHeight="1">
      <c r="A92" s="1"/>
      <c r="B92" s="5"/>
      <c r="C92" s="19"/>
      <c r="D92" s="5"/>
      <c r="E92" s="5"/>
      <c r="F92" s="5"/>
      <c r="G92" s="5"/>
      <c r="H92" s="5"/>
      <c r="I92" s="5"/>
      <c r="J92" s="5"/>
      <c r="K92" s="5"/>
      <c r="L92" s="5"/>
      <c r="M92" s="5"/>
      <c r="N92" s="5"/>
      <c r="O92" s="5"/>
      <c r="P92" s="5"/>
      <c r="Q92" s="5"/>
      <c r="R92" s="5"/>
      <c r="S92" s="5"/>
      <c r="T92" s="5"/>
      <c r="U92" s="5"/>
      <c r="V92" s="5"/>
      <c r="W92" s="5"/>
      <c r="X92" s="5"/>
      <c r="Y92" s="5"/>
      <c r="Z92" s="5"/>
      <c r="AA92" s="5"/>
      <c r="AB92" s="5"/>
      <c r="AC92" s="5"/>
    </row>
    <row r="93" ht="12.75" customHeight="1">
      <c r="A93" s="1"/>
      <c r="B93" s="5"/>
      <c r="C93" s="19"/>
      <c r="D93" s="5"/>
      <c r="E93" s="5"/>
      <c r="F93" s="5"/>
      <c r="G93" s="5"/>
      <c r="H93" s="5"/>
      <c r="I93" s="5"/>
      <c r="J93" s="5"/>
      <c r="K93" s="5"/>
      <c r="L93" s="5"/>
      <c r="M93" s="5"/>
      <c r="N93" s="5"/>
      <c r="O93" s="5"/>
      <c r="P93" s="5"/>
      <c r="Q93" s="5"/>
      <c r="R93" s="5"/>
      <c r="S93" s="5"/>
      <c r="T93" s="5"/>
      <c r="U93" s="5"/>
      <c r="V93" s="5"/>
      <c r="W93" s="5"/>
      <c r="X93" s="5"/>
      <c r="Y93" s="5"/>
      <c r="Z93" s="5"/>
      <c r="AA93" s="5"/>
      <c r="AB93" s="5"/>
      <c r="AC93" s="5"/>
    </row>
    <row r="94" ht="12.75" customHeight="1">
      <c r="A94" s="1"/>
      <c r="B94" s="5"/>
      <c r="C94" s="19"/>
      <c r="D94" s="5"/>
      <c r="E94" s="5"/>
      <c r="F94" s="5"/>
      <c r="G94" s="5"/>
      <c r="H94" s="5"/>
      <c r="I94" s="5"/>
      <c r="J94" s="5"/>
      <c r="K94" s="5"/>
      <c r="L94" s="5"/>
      <c r="M94" s="5"/>
      <c r="N94" s="5"/>
      <c r="O94" s="5"/>
      <c r="P94" s="5"/>
      <c r="Q94" s="5"/>
      <c r="R94" s="5"/>
      <c r="S94" s="5"/>
      <c r="T94" s="5"/>
      <c r="U94" s="5"/>
      <c r="V94" s="5"/>
      <c r="W94" s="5"/>
      <c r="X94" s="5"/>
      <c r="Y94" s="5"/>
      <c r="Z94" s="5"/>
      <c r="AA94" s="5"/>
      <c r="AB94" s="5"/>
      <c r="AC94" s="5"/>
    </row>
    <row r="95" ht="12.75" customHeight="1">
      <c r="A95" s="1"/>
      <c r="B95" s="5"/>
      <c r="C95" s="19"/>
      <c r="D95" s="5"/>
      <c r="E95" s="5"/>
      <c r="F95" s="5"/>
      <c r="G95" s="5"/>
      <c r="H95" s="5"/>
      <c r="I95" s="5"/>
      <c r="J95" s="5"/>
      <c r="K95" s="5"/>
      <c r="L95" s="5"/>
      <c r="M95" s="5"/>
      <c r="N95" s="5"/>
      <c r="O95" s="5"/>
      <c r="P95" s="5"/>
      <c r="Q95" s="5"/>
      <c r="R95" s="5"/>
      <c r="S95" s="5"/>
      <c r="T95" s="5"/>
      <c r="U95" s="5"/>
      <c r="V95" s="5"/>
      <c r="W95" s="5"/>
      <c r="X95" s="5"/>
      <c r="Y95" s="5"/>
      <c r="Z95" s="5"/>
      <c r="AA95" s="5"/>
      <c r="AB95" s="5"/>
      <c r="AC95" s="5"/>
    </row>
    <row r="96" ht="12.75" customHeight="1">
      <c r="A96" s="1"/>
      <c r="B96" s="5"/>
      <c r="C96" s="19"/>
      <c r="D96" s="5"/>
      <c r="E96" s="5"/>
      <c r="F96" s="5"/>
      <c r="G96" s="5"/>
      <c r="H96" s="5"/>
      <c r="I96" s="5"/>
      <c r="J96" s="5"/>
      <c r="K96" s="5"/>
      <c r="L96" s="5"/>
      <c r="M96" s="5"/>
      <c r="N96" s="5"/>
      <c r="O96" s="5"/>
      <c r="P96" s="5"/>
      <c r="Q96" s="5"/>
      <c r="R96" s="5"/>
      <c r="S96" s="5"/>
      <c r="T96" s="5"/>
      <c r="U96" s="5"/>
      <c r="V96" s="5"/>
      <c r="W96" s="5"/>
      <c r="X96" s="5"/>
      <c r="Y96" s="5"/>
      <c r="Z96" s="5"/>
      <c r="AA96" s="5"/>
      <c r="AB96" s="5"/>
      <c r="AC96" s="5"/>
    </row>
    <row r="97" ht="12.75" customHeight="1">
      <c r="A97" s="1"/>
      <c r="B97" s="5"/>
      <c r="C97" s="19"/>
      <c r="D97" s="5"/>
      <c r="E97" s="5"/>
      <c r="F97" s="5"/>
      <c r="G97" s="5"/>
      <c r="H97" s="5"/>
      <c r="I97" s="5"/>
      <c r="J97" s="5"/>
      <c r="K97" s="5"/>
      <c r="L97" s="5"/>
      <c r="M97" s="5"/>
      <c r="N97" s="5"/>
      <c r="O97" s="5"/>
      <c r="P97" s="5"/>
      <c r="Q97" s="5"/>
      <c r="R97" s="5"/>
      <c r="S97" s="5"/>
      <c r="T97" s="5"/>
      <c r="U97" s="5"/>
      <c r="V97" s="5"/>
      <c r="W97" s="5"/>
      <c r="X97" s="5"/>
      <c r="Y97" s="5"/>
      <c r="Z97" s="5"/>
      <c r="AA97" s="5"/>
      <c r="AB97" s="5"/>
      <c r="AC97" s="5"/>
    </row>
    <row r="98" ht="12.75" customHeight="1">
      <c r="A98" s="1"/>
      <c r="B98" s="5"/>
      <c r="C98" s="19"/>
      <c r="D98" s="5"/>
      <c r="E98" s="5"/>
      <c r="F98" s="5"/>
      <c r="G98" s="5"/>
      <c r="H98" s="5"/>
      <c r="I98" s="5"/>
      <c r="J98" s="5"/>
      <c r="K98" s="5"/>
      <c r="L98" s="5"/>
      <c r="M98" s="5"/>
      <c r="N98" s="5"/>
      <c r="O98" s="5"/>
      <c r="P98" s="5"/>
      <c r="Q98" s="5"/>
      <c r="R98" s="5"/>
      <c r="S98" s="5"/>
      <c r="T98" s="5"/>
      <c r="U98" s="5"/>
      <c r="V98" s="5"/>
      <c r="W98" s="5"/>
      <c r="X98" s="5"/>
      <c r="Y98" s="5"/>
      <c r="Z98" s="5"/>
      <c r="AA98" s="5"/>
      <c r="AB98" s="5"/>
      <c r="AC98" s="5"/>
    </row>
    <row r="99" ht="12.75" customHeight="1">
      <c r="A99" s="1"/>
      <c r="B99" s="5"/>
      <c r="C99" s="19"/>
      <c r="D99" s="5"/>
      <c r="E99" s="5"/>
      <c r="F99" s="5"/>
      <c r="G99" s="5"/>
      <c r="H99" s="5"/>
      <c r="I99" s="5"/>
      <c r="J99" s="5"/>
      <c r="K99" s="5"/>
      <c r="L99" s="5"/>
      <c r="M99" s="5"/>
      <c r="N99" s="5"/>
      <c r="O99" s="5"/>
      <c r="P99" s="5"/>
      <c r="Q99" s="5"/>
      <c r="R99" s="5"/>
      <c r="S99" s="5"/>
      <c r="T99" s="5"/>
      <c r="U99" s="5"/>
      <c r="V99" s="5"/>
      <c r="W99" s="5"/>
      <c r="X99" s="5"/>
      <c r="Y99" s="5"/>
      <c r="Z99" s="5"/>
      <c r="AA99" s="5"/>
      <c r="AB99" s="5"/>
      <c r="AC99" s="5"/>
    </row>
    <row r="100" ht="12.75" customHeight="1">
      <c r="A100" s="1"/>
      <c r="B100" s="5"/>
      <c r="C100" s="19"/>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ht="12.75" customHeight="1">
      <c r="A101" s="1"/>
      <c r="B101" s="5"/>
      <c r="C101" s="19"/>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ht="12.75" customHeight="1">
      <c r="A102" s="1"/>
      <c r="B102" s="5"/>
      <c r="C102" s="19"/>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ht="12.75" customHeight="1">
      <c r="A103" s="1"/>
      <c r="B103" s="5"/>
      <c r="C103" s="19"/>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ht="12.75" customHeight="1">
      <c r="A104" s="1"/>
      <c r="B104" s="5"/>
      <c r="C104" s="19"/>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ht="12.75" customHeight="1">
      <c r="A105" s="1"/>
      <c r="B105" s="5"/>
      <c r="C105" s="19"/>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ht="12.75" customHeight="1">
      <c r="A106" s="1"/>
      <c r="B106" s="5"/>
      <c r="C106" s="19"/>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ht="12.75" customHeight="1">
      <c r="A107" s="1"/>
      <c r="B107" s="5"/>
      <c r="C107" s="19"/>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ht="12.75" customHeight="1">
      <c r="A108" s="1"/>
      <c r="B108" s="5"/>
      <c r="C108" s="19"/>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ht="12.75" customHeight="1">
      <c r="A109" s="1"/>
      <c r="B109" s="5"/>
      <c r="C109" s="19"/>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ht="12.75" customHeight="1">
      <c r="A110" s="1"/>
      <c r="B110" s="5"/>
      <c r="C110" s="19"/>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ht="12.75" customHeight="1">
      <c r="A111" s="1"/>
      <c r="B111" s="5"/>
      <c r="C111" s="1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ht="12.75" customHeight="1">
      <c r="A112" s="1"/>
      <c r="B112" s="5"/>
      <c r="C112" s="1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ht="12.75" customHeight="1">
      <c r="A113" s="1"/>
      <c r="B113" s="5"/>
      <c r="C113" s="1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ht="12.75" customHeight="1">
      <c r="A114" s="1"/>
      <c r="B114" s="5"/>
      <c r="C114" s="1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ht="12.75" customHeight="1">
      <c r="A115" s="1"/>
      <c r="B115" s="5"/>
      <c r="C115" s="19"/>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ht="12.75" customHeight="1">
      <c r="A116" s="1"/>
      <c r="B116" s="5"/>
      <c r="C116" s="19"/>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ht="12.75" customHeight="1">
      <c r="A117" s="1"/>
      <c r="B117" s="5"/>
      <c r="C117" s="19"/>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ht="12.75" customHeight="1">
      <c r="A118" s="1"/>
      <c r="B118" s="5"/>
      <c r="C118" s="19"/>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ht="12.75" customHeight="1">
      <c r="A119" s="1"/>
      <c r="B119" s="5"/>
      <c r="C119" s="19"/>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ht="12.75" customHeight="1">
      <c r="A120" s="1"/>
      <c r="B120" s="5"/>
      <c r="C120" s="19"/>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ht="12.75" customHeight="1">
      <c r="A121" s="1"/>
      <c r="B121" s="5"/>
      <c r="C121" s="19"/>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ht="12.75" customHeight="1">
      <c r="A122" s="1"/>
      <c r="B122" s="5"/>
      <c r="C122" s="19"/>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ht="12.75" customHeight="1">
      <c r="A123" s="1"/>
      <c r="B123" s="5"/>
      <c r="C123" s="19"/>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ht="12.75" customHeight="1">
      <c r="A124" s="1"/>
      <c r="B124" s="5"/>
      <c r="C124" s="19"/>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ht="12.75" customHeight="1">
      <c r="A125" s="1"/>
      <c r="B125" s="5"/>
      <c r="C125" s="19"/>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ht="12.75" customHeight="1">
      <c r="A126" s="1"/>
      <c r="B126" s="5"/>
      <c r="C126" s="19"/>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ht="12.75" customHeight="1">
      <c r="A127" s="1"/>
      <c r="B127" s="5"/>
      <c r="C127" s="19"/>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ht="12.75" customHeight="1">
      <c r="A128" s="1"/>
      <c r="B128" s="5"/>
      <c r="C128" s="19"/>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ht="12.75" customHeight="1">
      <c r="A129" s="1"/>
      <c r="B129" s="5"/>
      <c r="C129" s="19"/>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ht="12.75" customHeight="1">
      <c r="A130" s="1"/>
      <c r="B130" s="5"/>
      <c r="C130" s="19"/>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ht="12.75" customHeight="1">
      <c r="A131" s="1"/>
      <c r="B131" s="5"/>
      <c r="C131" s="19"/>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ht="12.75" customHeight="1">
      <c r="A132" s="1"/>
      <c r="B132" s="5"/>
      <c r="C132" s="19"/>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ht="12.75" customHeight="1">
      <c r="A133" s="1"/>
      <c r="B133" s="5"/>
      <c r="C133" s="19"/>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ht="12.75" customHeight="1">
      <c r="A134" s="1"/>
      <c r="B134" s="5"/>
      <c r="C134" s="19"/>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ht="12.75" customHeight="1">
      <c r="A135" s="1"/>
      <c r="B135" s="5"/>
      <c r="C135" s="19"/>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ht="12.75" customHeight="1">
      <c r="A136" s="1"/>
      <c r="B136" s="5"/>
      <c r="C136" s="19"/>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ht="12.75" customHeight="1">
      <c r="A137" s="1"/>
      <c r="B137" s="5"/>
      <c r="C137" s="19"/>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ht="12.75" customHeight="1">
      <c r="A138" s="1"/>
      <c r="B138" s="5"/>
      <c r="C138" s="19"/>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ht="12.75" customHeight="1">
      <c r="A139" s="1"/>
      <c r="B139" s="5"/>
      <c r="C139" s="19"/>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ht="12.75" customHeight="1">
      <c r="A140" s="1"/>
      <c r="B140" s="5"/>
      <c r="C140" s="19"/>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ht="12.75" customHeight="1">
      <c r="A141" s="1"/>
      <c r="B141" s="5"/>
      <c r="C141" s="19"/>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ht="12.75" customHeight="1">
      <c r="A142" s="1"/>
      <c r="B142" s="5"/>
      <c r="C142" s="19"/>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ht="12.75" customHeight="1">
      <c r="A143" s="1"/>
      <c r="B143" s="5"/>
      <c r="C143" s="19"/>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ht="12.75" customHeight="1">
      <c r="A144" s="1"/>
      <c r="B144" s="5"/>
      <c r="C144" s="19"/>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ht="12.75" customHeight="1">
      <c r="A145" s="1"/>
      <c r="B145" s="5"/>
      <c r="C145" s="19"/>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ht="12.75" customHeight="1">
      <c r="A146" s="1"/>
      <c r="B146" s="5"/>
      <c r="C146" s="19"/>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ht="12.75" customHeight="1">
      <c r="A147" s="1"/>
      <c r="B147" s="5"/>
      <c r="C147" s="19"/>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ht="12.75" customHeight="1">
      <c r="A148" s="1"/>
      <c r="B148" s="5"/>
      <c r="C148" s="19"/>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ht="12.75" customHeight="1">
      <c r="A149" s="1"/>
      <c r="B149" s="5"/>
      <c r="C149" s="19"/>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ht="12.75" customHeight="1">
      <c r="A150" s="1"/>
      <c r="B150" s="5"/>
      <c r="C150" s="19"/>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ht="12.75" customHeight="1">
      <c r="A151" s="1"/>
      <c r="B151" s="1"/>
      <c r="C151" s="20"/>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2.75" customHeight="1">
      <c r="A152" s="1"/>
      <c r="B152" s="1"/>
      <c r="C152" s="20"/>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2.75" customHeight="1">
      <c r="A153" s="1"/>
      <c r="B153" s="1"/>
      <c r="C153" s="20"/>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2.75" customHeight="1">
      <c r="A154" s="1"/>
      <c r="B154" s="1"/>
      <c r="C154" s="20"/>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2.75" customHeight="1">
      <c r="A155" s="1"/>
      <c r="B155" s="1"/>
      <c r="C155" s="20"/>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2.75" customHeight="1">
      <c r="A156" s="1"/>
      <c r="B156" s="1"/>
      <c r="C156" s="20"/>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2.75" customHeight="1">
      <c r="A157" s="1"/>
      <c r="B157" s="1"/>
      <c r="C157" s="20"/>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2.75" customHeight="1">
      <c r="A158" s="1"/>
      <c r="B158" s="1"/>
      <c r="C158" s="20"/>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2.75" customHeight="1">
      <c r="A159" s="1"/>
      <c r="B159" s="1"/>
      <c r="C159" s="20"/>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2.75" customHeight="1">
      <c r="A160" s="1"/>
      <c r="B160" s="1"/>
      <c r="C160" s="20"/>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2.75" customHeight="1">
      <c r="A161" s="1"/>
      <c r="B161" s="1"/>
      <c r="C161" s="20"/>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2.75" customHeight="1">
      <c r="A162" s="1"/>
      <c r="B162" s="1"/>
      <c r="C162" s="20"/>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2.75" customHeight="1">
      <c r="A163" s="1"/>
      <c r="B163" s="1"/>
      <c r="C163" s="20"/>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2.75" customHeight="1">
      <c r="A164" s="1"/>
      <c r="B164" s="1"/>
      <c r="C164" s="20"/>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2.75" customHeight="1">
      <c r="A165" s="1"/>
      <c r="B165" s="1"/>
      <c r="C165" s="20"/>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2.75" customHeight="1">
      <c r="A166" s="1"/>
      <c r="B166" s="1"/>
      <c r="C166" s="20"/>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2.75" customHeight="1">
      <c r="A167" s="1"/>
      <c r="B167" s="1"/>
      <c r="C167" s="20"/>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2.75" customHeight="1">
      <c r="A168" s="1"/>
      <c r="B168" s="1"/>
      <c r="C168" s="20"/>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2.75" customHeight="1">
      <c r="A169" s="1"/>
      <c r="B169" s="1"/>
      <c r="C169" s="20"/>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2.75" customHeight="1">
      <c r="A170" s="1"/>
      <c r="B170" s="1"/>
      <c r="C170" s="20"/>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2.75" customHeight="1">
      <c r="A171" s="1"/>
      <c r="B171" s="1"/>
      <c r="C171" s="20"/>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2.75" customHeight="1">
      <c r="A172" s="1"/>
      <c r="B172" s="1"/>
      <c r="C172" s="20"/>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2.75" customHeight="1">
      <c r="A173" s="1"/>
      <c r="B173" s="1"/>
      <c r="C173" s="20"/>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2.75" customHeight="1">
      <c r="A174" s="1"/>
      <c r="B174" s="1"/>
      <c r="C174" s="20"/>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2.75" customHeight="1">
      <c r="A175" s="1"/>
      <c r="B175" s="1"/>
      <c r="C175" s="20"/>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2.75" customHeight="1">
      <c r="A176" s="1"/>
      <c r="B176" s="1"/>
      <c r="C176" s="20"/>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2.75" customHeight="1">
      <c r="A177" s="1"/>
      <c r="B177" s="1"/>
      <c r="C177" s="20"/>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2.75" customHeight="1">
      <c r="A178" s="1"/>
      <c r="B178" s="1"/>
      <c r="C178" s="20"/>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2.75" customHeight="1">
      <c r="A179" s="1"/>
      <c r="B179" s="1"/>
      <c r="C179" s="20"/>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2.75" customHeight="1">
      <c r="A180" s="1"/>
      <c r="B180" s="1"/>
      <c r="C180" s="20"/>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2.75" customHeight="1">
      <c r="A181" s="1"/>
      <c r="B181" s="1"/>
      <c r="C181" s="20"/>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2.75" customHeight="1">
      <c r="A182" s="1"/>
      <c r="B182" s="1"/>
      <c r="C182" s="20"/>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2.75" customHeight="1">
      <c r="A183" s="1"/>
      <c r="B183" s="1"/>
      <c r="C183" s="20"/>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2.75" customHeight="1">
      <c r="A184" s="1"/>
      <c r="B184" s="1"/>
      <c r="C184" s="20"/>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2.75" customHeight="1">
      <c r="A185" s="1"/>
      <c r="B185" s="1"/>
      <c r="C185" s="20"/>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2.75" customHeight="1">
      <c r="A186" s="1"/>
      <c r="B186" s="1"/>
      <c r="C186" s="20"/>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2.75" customHeight="1">
      <c r="A187" s="1"/>
      <c r="B187" s="1"/>
      <c r="C187" s="20"/>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2.75" customHeight="1">
      <c r="A188" s="1"/>
      <c r="B188" s="1"/>
      <c r="C188" s="20"/>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2.75" customHeight="1">
      <c r="A189" s="1"/>
      <c r="B189" s="1"/>
      <c r="C189" s="20"/>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2.75" customHeight="1">
      <c r="A190" s="1"/>
      <c r="B190" s="1"/>
      <c r="C190" s="20"/>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2.75" customHeight="1">
      <c r="A191" s="1"/>
      <c r="B191" s="1"/>
      <c r="C191" s="20"/>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2.75" customHeight="1">
      <c r="A192" s="1"/>
      <c r="B192" s="1"/>
      <c r="C192" s="20"/>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2.75" customHeight="1">
      <c r="A193" s="1"/>
      <c r="B193" s="1"/>
      <c r="C193" s="20"/>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2.75" customHeight="1">
      <c r="A194" s="1"/>
      <c r="B194" s="1"/>
      <c r="C194" s="20"/>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2.75" customHeight="1">
      <c r="A195" s="1"/>
      <c r="B195" s="1"/>
      <c r="C195" s="20"/>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2.75" customHeight="1">
      <c r="A196" s="1"/>
      <c r="B196" s="1"/>
      <c r="C196" s="20"/>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2.75" customHeight="1">
      <c r="A197" s="1"/>
      <c r="B197" s="1"/>
      <c r="C197" s="20"/>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2.75" customHeight="1">
      <c r="A198" s="1"/>
      <c r="B198" s="1"/>
      <c r="C198" s="20"/>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2.75" customHeight="1">
      <c r="A199" s="1"/>
      <c r="B199" s="1"/>
      <c r="C199" s="20"/>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2.75" customHeight="1">
      <c r="A200" s="1"/>
      <c r="B200" s="1"/>
      <c r="C200" s="20"/>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2.75" customHeight="1">
      <c r="A201" s="1"/>
      <c r="B201" s="1"/>
      <c r="C201" s="20"/>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2.75" customHeight="1">
      <c r="A202" s="1"/>
      <c r="B202" s="1"/>
      <c r="C202" s="20"/>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2.75" customHeight="1">
      <c r="A203" s="1"/>
      <c r="B203" s="1"/>
      <c r="C203" s="20"/>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2.75" customHeight="1">
      <c r="A204" s="1"/>
      <c r="B204" s="1"/>
      <c r="C204" s="20"/>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2.75" customHeight="1">
      <c r="A205" s="1"/>
      <c r="B205" s="1"/>
      <c r="C205" s="20"/>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2.75" customHeight="1">
      <c r="A206" s="1"/>
      <c r="B206" s="1"/>
      <c r="C206" s="20"/>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2.75" customHeight="1">
      <c r="A207" s="1"/>
      <c r="B207" s="1"/>
      <c r="C207" s="20"/>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2.75" customHeight="1">
      <c r="A208" s="1"/>
      <c r="B208" s="1"/>
      <c r="C208" s="20"/>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2.75" customHeight="1">
      <c r="A209" s="1"/>
      <c r="B209" s="1"/>
      <c r="C209" s="20"/>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2.75" customHeight="1">
      <c r="A210" s="1"/>
      <c r="B210" s="1"/>
      <c r="C210" s="20"/>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2.75" customHeight="1">
      <c r="A211" s="1"/>
      <c r="B211" s="1"/>
      <c r="C211" s="20"/>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2.75" customHeight="1">
      <c r="A212" s="1"/>
      <c r="B212" s="1"/>
      <c r="C212" s="20"/>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2.75" customHeight="1">
      <c r="A213" s="1"/>
      <c r="B213" s="1"/>
      <c r="C213" s="20"/>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2.75" customHeight="1">
      <c r="A214" s="1"/>
      <c r="B214" s="1"/>
      <c r="C214" s="20"/>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2.75" customHeight="1">
      <c r="A215" s="1"/>
      <c r="B215" s="1"/>
      <c r="C215" s="20"/>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2.75" customHeight="1">
      <c r="A216" s="1"/>
      <c r="B216" s="1"/>
      <c r="C216" s="20"/>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2.75" customHeight="1">
      <c r="A217" s="1"/>
      <c r="B217" s="1"/>
      <c r="C217" s="20"/>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2.75" customHeight="1">
      <c r="A218" s="1"/>
      <c r="B218" s="1"/>
      <c r="C218" s="20"/>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2.75" customHeight="1">
      <c r="A219" s="1"/>
      <c r="B219" s="1"/>
      <c r="C219" s="20"/>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2.75" customHeight="1">
      <c r="A220" s="1"/>
      <c r="B220" s="1"/>
      <c r="C220" s="20"/>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2.75" customHeight="1">
      <c r="A221" s="1"/>
      <c r="B221" s="1"/>
      <c r="C221" s="20"/>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2.75" customHeight="1">
      <c r="A222" s="1"/>
      <c r="B222" s="1"/>
      <c r="C222" s="20"/>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2.75" customHeight="1">
      <c r="A223" s="1"/>
      <c r="B223" s="1"/>
      <c r="C223" s="20"/>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2.75" customHeight="1">
      <c r="A224" s="1"/>
      <c r="B224" s="1"/>
      <c r="C224" s="20"/>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2.75" customHeight="1">
      <c r="A225" s="1"/>
      <c r="B225" s="1"/>
      <c r="C225" s="20"/>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2.75" customHeight="1">
      <c r="A226" s="1"/>
      <c r="B226" s="1"/>
      <c r="C226" s="20"/>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2.75" customHeight="1">
      <c r="A227" s="1"/>
      <c r="B227" s="1"/>
      <c r="C227" s="20"/>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2.75" customHeight="1">
      <c r="A228" s="1"/>
      <c r="B228" s="1"/>
      <c r="C228" s="20"/>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2.75" customHeight="1">
      <c r="A229" s="1"/>
      <c r="B229" s="1"/>
      <c r="C229" s="20"/>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2.75" customHeight="1">
      <c r="A230" s="1"/>
      <c r="B230" s="1"/>
      <c r="C230" s="20"/>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2.75" customHeight="1">
      <c r="A231" s="1"/>
      <c r="B231" s="1"/>
      <c r="C231" s="20"/>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2.75" customHeight="1">
      <c r="A232" s="1"/>
      <c r="B232" s="1"/>
      <c r="C232" s="20"/>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2.75" customHeight="1">
      <c r="A233" s="1"/>
      <c r="B233" s="1"/>
      <c r="C233" s="20"/>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2.75" customHeight="1">
      <c r="A234" s="1"/>
      <c r="B234" s="1"/>
      <c r="C234" s="20"/>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2.75" customHeight="1">
      <c r="A235" s="1"/>
      <c r="B235" s="1"/>
      <c r="C235" s="20"/>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2.75" customHeight="1">
      <c r="A236" s="1"/>
      <c r="B236" s="1"/>
      <c r="C236" s="20"/>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2.75" customHeight="1">
      <c r="A237" s="1"/>
      <c r="B237" s="1"/>
      <c r="C237" s="20"/>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2.75" customHeight="1">
      <c r="A238" s="1"/>
      <c r="B238" s="1"/>
      <c r="C238" s="20"/>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2.75" customHeight="1">
      <c r="A239" s="1"/>
      <c r="B239" s="1"/>
      <c r="C239" s="20"/>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2.75" customHeight="1">
      <c r="A240" s="1"/>
      <c r="B240" s="1"/>
      <c r="C240" s="20"/>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2.75" customHeight="1">
      <c r="A241" s="1"/>
      <c r="B241" s="1"/>
      <c r="C241" s="20"/>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2.75" customHeight="1">
      <c r="A242" s="1"/>
      <c r="B242" s="1"/>
      <c r="C242" s="20"/>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2.75" customHeight="1">
      <c r="A243" s="1"/>
      <c r="B243" s="1"/>
      <c r="C243" s="20"/>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2.75" customHeight="1">
      <c r="A244" s="1"/>
      <c r="B244" s="1"/>
      <c r="C244" s="20"/>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2.75" customHeight="1">
      <c r="A245" s="1"/>
      <c r="B245" s="1"/>
      <c r="C245" s="20"/>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2.75" customHeight="1">
      <c r="A246" s="1"/>
      <c r="B246" s="1"/>
      <c r="C246" s="20"/>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2.75" customHeight="1">
      <c r="A247" s="1"/>
      <c r="B247" s="1"/>
      <c r="C247" s="20"/>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2.75" customHeight="1">
      <c r="A248" s="1"/>
      <c r="B248" s="1"/>
      <c r="C248" s="20"/>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2.75" customHeight="1">
      <c r="A249" s="1"/>
      <c r="B249" s="1"/>
      <c r="C249" s="20"/>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2.75" customHeight="1">
      <c r="A250" s="1"/>
      <c r="B250" s="1"/>
      <c r="C250" s="20"/>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2.75" customHeight="1">
      <c r="A251" s="1"/>
      <c r="B251" s="1"/>
      <c r="C251" s="20"/>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2.75" customHeight="1">
      <c r="A252" s="1"/>
      <c r="B252" s="1"/>
      <c r="C252" s="20"/>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2.75" customHeight="1">
      <c r="A253" s="1"/>
      <c r="B253" s="1"/>
      <c r="C253" s="20"/>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2.75" customHeight="1">
      <c r="A254" s="1"/>
      <c r="B254" s="1"/>
      <c r="C254" s="20"/>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2.75" customHeight="1">
      <c r="A255" s="1"/>
      <c r="B255" s="1"/>
      <c r="C255" s="20"/>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2.75" customHeight="1">
      <c r="A256" s="1"/>
      <c r="B256" s="1"/>
      <c r="C256" s="20"/>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2.75" customHeight="1">
      <c r="A257" s="1"/>
      <c r="B257" s="1"/>
      <c r="C257" s="20"/>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2.75" customHeight="1">
      <c r="A258" s="1"/>
      <c r="B258" s="1"/>
      <c r="C258" s="20"/>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2.75" customHeight="1">
      <c r="A259" s="1"/>
      <c r="B259" s="1"/>
      <c r="C259" s="20"/>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2.75" customHeight="1">
      <c r="A260" s="1"/>
      <c r="B260" s="1"/>
      <c r="C260" s="20"/>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2.75" customHeight="1">
      <c r="A261" s="1"/>
      <c r="B261" s="1"/>
      <c r="C261" s="20"/>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2.75" customHeight="1">
      <c r="A262" s="1"/>
      <c r="B262" s="1"/>
      <c r="C262" s="20"/>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2.75" customHeight="1">
      <c r="A263" s="1"/>
      <c r="B263" s="1"/>
      <c r="C263" s="20"/>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2.75" customHeight="1">
      <c r="A264" s="1"/>
      <c r="B264" s="1"/>
      <c r="C264" s="20"/>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2.75" customHeight="1">
      <c r="A265" s="1"/>
      <c r="B265" s="1"/>
      <c r="C265" s="20"/>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2.75" customHeight="1">
      <c r="A266" s="1"/>
      <c r="B266" s="1"/>
      <c r="C266" s="20"/>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2.75" customHeight="1">
      <c r="A267" s="1"/>
      <c r="B267" s="1"/>
      <c r="C267" s="20"/>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2.75" customHeight="1">
      <c r="A268" s="1"/>
      <c r="B268" s="1"/>
      <c r="C268" s="20"/>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2.75" customHeight="1">
      <c r="A269" s="1"/>
      <c r="B269" s="1"/>
      <c r="C269" s="20"/>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2.75" customHeight="1">
      <c r="A270" s="1"/>
      <c r="B270" s="1"/>
      <c r="C270" s="20"/>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2.75" customHeight="1">
      <c r="A271" s="1"/>
      <c r="B271" s="1"/>
      <c r="C271" s="20"/>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2.75" customHeight="1">
      <c r="A272" s="1"/>
      <c r="B272" s="1"/>
      <c r="C272" s="20"/>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2.75" customHeight="1">
      <c r="A273" s="1"/>
      <c r="B273" s="1"/>
      <c r="C273" s="20"/>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2.75" customHeight="1">
      <c r="A274" s="1"/>
      <c r="B274" s="1"/>
      <c r="C274" s="20"/>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2.75" customHeight="1">
      <c r="A275" s="1"/>
      <c r="B275" s="1"/>
      <c r="C275" s="20"/>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2.75" customHeight="1">
      <c r="A276" s="1"/>
      <c r="B276" s="1"/>
      <c r="C276" s="20"/>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2.75" customHeight="1">
      <c r="A277" s="1"/>
      <c r="B277" s="1"/>
      <c r="C277" s="20"/>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2.75" customHeight="1">
      <c r="A278" s="1"/>
      <c r="B278" s="1"/>
      <c r="C278" s="20"/>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2.75" customHeight="1">
      <c r="A279" s="1"/>
      <c r="B279" s="1"/>
      <c r="C279" s="20"/>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2.75" customHeight="1">
      <c r="A280" s="1"/>
      <c r="B280" s="1"/>
      <c r="C280" s="20"/>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2.75" customHeight="1">
      <c r="A281" s="1"/>
      <c r="B281" s="1"/>
      <c r="C281" s="20"/>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2.75" customHeight="1">
      <c r="A282" s="1"/>
      <c r="B282" s="1"/>
      <c r="C282" s="20"/>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2.75" customHeight="1">
      <c r="A283" s="1"/>
      <c r="B283" s="1"/>
      <c r="C283" s="20"/>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2.75" customHeight="1">
      <c r="A284" s="1"/>
      <c r="B284" s="1"/>
      <c r="C284" s="20"/>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2.75" customHeight="1">
      <c r="A285" s="1"/>
      <c r="B285" s="1"/>
      <c r="C285" s="20"/>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2.75" customHeight="1">
      <c r="A286" s="1"/>
      <c r="B286" s="1"/>
      <c r="C286" s="20"/>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2.75" customHeight="1">
      <c r="A287" s="1"/>
      <c r="B287" s="1"/>
      <c r="C287" s="20"/>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2.75" customHeight="1">
      <c r="A288" s="1"/>
      <c r="B288" s="1"/>
      <c r="C288" s="20"/>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2.75" customHeight="1">
      <c r="A289" s="1"/>
      <c r="B289" s="1"/>
      <c r="C289" s="20"/>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2.75" customHeight="1">
      <c r="A290" s="1"/>
      <c r="B290" s="1"/>
      <c r="C290" s="20"/>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2.75" customHeight="1">
      <c r="A291" s="1"/>
      <c r="B291" s="1"/>
      <c r="C291" s="20"/>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2.75" customHeight="1">
      <c r="A292" s="1"/>
      <c r="B292" s="1"/>
      <c r="C292" s="20"/>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2.75" customHeight="1">
      <c r="A293" s="1"/>
      <c r="B293" s="1"/>
      <c r="C293" s="20"/>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2.75" customHeight="1">
      <c r="A294" s="1"/>
      <c r="B294" s="1"/>
      <c r="C294" s="20"/>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2.75" customHeight="1">
      <c r="A295" s="1"/>
      <c r="B295" s="1"/>
      <c r="C295" s="20"/>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2.75" customHeight="1">
      <c r="A296" s="1"/>
      <c r="B296" s="1"/>
      <c r="C296" s="20"/>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2.75" customHeight="1">
      <c r="A297" s="1"/>
      <c r="B297" s="1"/>
      <c r="C297" s="20"/>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2.75" customHeight="1">
      <c r="A298" s="1"/>
      <c r="B298" s="1"/>
      <c r="C298" s="20"/>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2.75" customHeight="1">
      <c r="A299" s="1"/>
      <c r="B299" s="1"/>
      <c r="C299" s="20"/>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2.75" customHeight="1">
      <c r="A300" s="1"/>
      <c r="B300" s="1"/>
      <c r="C300" s="20"/>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2.75" customHeight="1">
      <c r="A301" s="1"/>
      <c r="B301" s="1"/>
      <c r="C301" s="20"/>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2.75" customHeight="1">
      <c r="A302" s="1"/>
      <c r="B302" s="1"/>
      <c r="C302" s="20"/>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2.75" customHeight="1">
      <c r="A303" s="1"/>
      <c r="B303" s="1"/>
      <c r="C303" s="20"/>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2.75" customHeight="1">
      <c r="A304" s="1"/>
      <c r="B304" s="1"/>
      <c r="C304" s="20"/>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2.75" customHeight="1">
      <c r="A305" s="1"/>
      <c r="B305" s="1"/>
      <c r="C305" s="20"/>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2.75" customHeight="1">
      <c r="A306" s="1"/>
      <c r="B306" s="1"/>
      <c r="C306" s="20"/>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2.75" customHeight="1">
      <c r="A307" s="1"/>
      <c r="B307" s="1"/>
      <c r="C307" s="20"/>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2.75" customHeight="1">
      <c r="A308" s="1"/>
      <c r="B308" s="1"/>
      <c r="C308" s="20"/>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2.75" customHeight="1">
      <c r="A309" s="1"/>
      <c r="B309" s="1"/>
      <c r="C309" s="20"/>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2.75" customHeight="1">
      <c r="A310" s="1"/>
      <c r="B310" s="1"/>
      <c r="C310" s="20"/>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2.75" customHeight="1">
      <c r="A311" s="1"/>
      <c r="B311" s="1"/>
      <c r="C311" s="20"/>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2.75" customHeight="1">
      <c r="A312" s="1"/>
      <c r="B312" s="1"/>
      <c r="C312" s="20"/>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2.75" customHeight="1">
      <c r="A313" s="1"/>
      <c r="B313" s="1"/>
      <c r="C313" s="20"/>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2.75" customHeight="1">
      <c r="A314" s="1"/>
      <c r="B314" s="1"/>
      <c r="C314" s="20"/>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2.75" customHeight="1">
      <c r="A315" s="1"/>
      <c r="B315" s="1"/>
      <c r="C315" s="20"/>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2.75" customHeight="1">
      <c r="A316" s="1"/>
      <c r="B316" s="1"/>
      <c r="C316" s="20"/>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2.75" customHeight="1">
      <c r="A317" s="1"/>
      <c r="B317" s="1"/>
      <c r="C317" s="20"/>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2.75" customHeight="1">
      <c r="A318" s="1"/>
      <c r="B318" s="1"/>
      <c r="C318" s="20"/>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2.75" customHeight="1">
      <c r="A319" s="1"/>
      <c r="B319" s="1"/>
      <c r="C319" s="20"/>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2.75" customHeight="1">
      <c r="A320" s="1"/>
      <c r="B320" s="1"/>
      <c r="C320" s="20"/>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2.75" customHeight="1">
      <c r="A321" s="1"/>
      <c r="B321" s="1"/>
      <c r="C321" s="20"/>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2.75" customHeight="1">
      <c r="A322" s="1"/>
      <c r="B322" s="1"/>
      <c r="C322" s="20"/>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2.75" customHeight="1">
      <c r="A323" s="1"/>
      <c r="B323" s="1"/>
      <c r="C323" s="20"/>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2.75" customHeight="1">
      <c r="A324" s="1"/>
      <c r="B324" s="1"/>
      <c r="C324" s="20"/>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2.75" customHeight="1">
      <c r="A325" s="1"/>
      <c r="B325" s="1"/>
      <c r="C325" s="20"/>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2.75" customHeight="1">
      <c r="A326" s="1"/>
      <c r="B326" s="1"/>
      <c r="C326" s="20"/>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2.75" customHeight="1">
      <c r="A327" s="1"/>
      <c r="B327" s="1"/>
      <c r="C327" s="20"/>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2.75" customHeight="1">
      <c r="A328" s="1"/>
      <c r="B328" s="1"/>
      <c r="C328" s="20"/>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2.75" customHeight="1">
      <c r="A329" s="1"/>
      <c r="B329" s="1"/>
      <c r="C329" s="20"/>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2.75" customHeight="1">
      <c r="A330" s="1"/>
      <c r="B330" s="1"/>
      <c r="C330" s="20"/>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2.75" customHeight="1">
      <c r="A331" s="1"/>
      <c r="B331" s="1"/>
      <c r="C331" s="20"/>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2.75" customHeight="1">
      <c r="A332" s="1"/>
      <c r="B332" s="1"/>
      <c r="C332" s="20"/>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2.75" customHeight="1">
      <c r="A333" s="1"/>
      <c r="B333" s="1"/>
      <c r="C333" s="20"/>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2.75" customHeight="1">
      <c r="A334" s="1"/>
      <c r="B334" s="1"/>
      <c r="C334" s="20"/>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2.75" customHeight="1">
      <c r="A335" s="1"/>
      <c r="B335" s="1"/>
      <c r="C335" s="20"/>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2.75" customHeight="1">
      <c r="A336" s="1"/>
      <c r="B336" s="1"/>
      <c r="C336" s="20"/>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2.75" customHeight="1">
      <c r="A337" s="1"/>
      <c r="B337" s="1"/>
      <c r="C337" s="20"/>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2.75" customHeight="1">
      <c r="A338" s="1"/>
      <c r="B338" s="1"/>
      <c r="C338" s="20"/>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2.75" customHeight="1">
      <c r="A339" s="1"/>
      <c r="B339" s="1"/>
      <c r="C339" s="20"/>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2.75" customHeight="1">
      <c r="A340" s="1"/>
      <c r="B340" s="1"/>
      <c r="C340" s="20"/>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2.75" customHeight="1">
      <c r="A341" s="1"/>
      <c r="B341" s="1"/>
      <c r="C341" s="20"/>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2.75" customHeight="1">
      <c r="A342" s="1"/>
      <c r="B342" s="1"/>
      <c r="C342" s="20"/>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2.75" customHeight="1">
      <c r="A343" s="1"/>
      <c r="B343" s="1"/>
      <c r="C343" s="20"/>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2.75" customHeight="1">
      <c r="A344" s="1"/>
      <c r="B344" s="1"/>
      <c r="C344" s="20"/>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2.75" customHeight="1">
      <c r="A345" s="1"/>
      <c r="B345" s="1"/>
      <c r="C345" s="20"/>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2.75" customHeight="1">
      <c r="A346" s="1"/>
      <c r="B346" s="1"/>
      <c r="C346" s="20"/>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2.75" customHeight="1">
      <c r="A347" s="1"/>
      <c r="B347" s="1"/>
      <c r="C347" s="20"/>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2.75" customHeight="1">
      <c r="A348" s="1"/>
      <c r="B348" s="1"/>
      <c r="C348" s="20"/>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2.75" customHeight="1">
      <c r="A349" s="1"/>
      <c r="B349" s="1"/>
      <c r="C349" s="20"/>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2.75" customHeight="1">
      <c r="A350" s="1"/>
      <c r="B350" s="1"/>
      <c r="C350" s="20"/>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2.75" customHeight="1">
      <c r="A351" s="1"/>
      <c r="B351" s="1"/>
      <c r="C351" s="20"/>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2.75" customHeight="1">
      <c r="A352" s="1"/>
      <c r="B352" s="1"/>
      <c r="C352" s="20"/>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2.75" customHeight="1">
      <c r="A353" s="1"/>
      <c r="B353" s="1"/>
      <c r="C353" s="20"/>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2.75" customHeight="1">
      <c r="A354" s="1"/>
      <c r="B354" s="1"/>
      <c r="C354" s="20"/>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2.75" customHeight="1">
      <c r="A355" s="1"/>
      <c r="B355" s="1"/>
      <c r="C355" s="20"/>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2.75" customHeight="1">
      <c r="A356" s="1"/>
      <c r="B356" s="1"/>
      <c r="C356" s="20"/>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2.75" customHeight="1">
      <c r="A357" s="1"/>
      <c r="B357" s="1"/>
      <c r="C357" s="20"/>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2.75" customHeight="1">
      <c r="A358" s="1"/>
      <c r="B358" s="1"/>
      <c r="C358" s="20"/>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2.75" customHeight="1">
      <c r="A359" s="1"/>
      <c r="B359" s="1"/>
      <c r="C359" s="20"/>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2.75" customHeight="1">
      <c r="A360" s="1"/>
      <c r="B360" s="1"/>
      <c r="C360" s="20"/>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2.75" customHeight="1">
      <c r="A361" s="1"/>
      <c r="B361" s="1"/>
      <c r="C361" s="20"/>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2.75" customHeight="1">
      <c r="A362" s="1"/>
      <c r="B362" s="1"/>
      <c r="C362" s="20"/>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2.75" customHeight="1">
      <c r="A363" s="1"/>
      <c r="B363" s="1"/>
      <c r="C363" s="20"/>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2.75" customHeight="1">
      <c r="A364" s="1"/>
      <c r="B364" s="1"/>
      <c r="C364" s="20"/>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2.75" customHeight="1">
      <c r="A365" s="1"/>
      <c r="B365" s="1"/>
      <c r="C365" s="20"/>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2.75" customHeight="1">
      <c r="A366" s="1"/>
      <c r="B366" s="1"/>
      <c r="C366" s="20"/>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2.75" customHeight="1">
      <c r="A367" s="1"/>
      <c r="B367" s="1"/>
      <c r="C367" s="20"/>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2.75" customHeight="1">
      <c r="A368" s="1"/>
      <c r="B368" s="1"/>
      <c r="C368" s="20"/>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2.75" customHeight="1">
      <c r="A369" s="1"/>
      <c r="B369" s="1"/>
      <c r="C369" s="20"/>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2.75" customHeight="1">
      <c r="A370" s="1"/>
      <c r="B370" s="1"/>
      <c r="C370" s="20"/>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2.75" customHeight="1">
      <c r="A371" s="1"/>
      <c r="B371" s="1"/>
      <c r="C371" s="20"/>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2.75" customHeight="1">
      <c r="A372" s="1"/>
      <c r="B372" s="1"/>
      <c r="C372" s="20"/>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2.75" customHeight="1">
      <c r="A373" s="1"/>
      <c r="B373" s="1"/>
      <c r="C373" s="20"/>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2.75" customHeight="1">
      <c r="A374" s="1"/>
      <c r="B374" s="1"/>
      <c r="C374" s="20"/>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2.75" customHeight="1">
      <c r="A375" s="1"/>
      <c r="B375" s="1"/>
      <c r="C375" s="20"/>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2.75" customHeight="1">
      <c r="A376" s="1"/>
      <c r="B376" s="1"/>
      <c r="C376" s="20"/>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2.75" customHeight="1">
      <c r="A377" s="1"/>
      <c r="B377" s="1"/>
      <c r="C377" s="20"/>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2.75" customHeight="1">
      <c r="A378" s="1"/>
      <c r="B378" s="1"/>
      <c r="C378" s="20"/>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2.75" customHeight="1">
      <c r="A379" s="1"/>
      <c r="B379" s="1"/>
      <c r="C379" s="20"/>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2.75" customHeight="1">
      <c r="A380" s="1"/>
      <c r="B380" s="1"/>
      <c r="C380" s="20"/>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2.75" customHeight="1">
      <c r="A381" s="1"/>
      <c r="B381" s="1"/>
      <c r="C381" s="20"/>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2.75" customHeight="1">
      <c r="A382" s="1"/>
      <c r="B382" s="1"/>
      <c r="C382" s="20"/>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2.75" customHeight="1">
      <c r="A383" s="1"/>
      <c r="B383" s="1"/>
      <c r="C383" s="20"/>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2.75" customHeight="1">
      <c r="A384" s="1"/>
      <c r="B384" s="1"/>
      <c r="C384" s="20"/>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2.75" customHeight="1">
      <c r="A385" s="1"/>
      <c r="B385" s="1"/>
      <c r="C385" s="20"/>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2.75" customHeight="1">
      <c r="A386" s="1"/>
      <c r="B386" s="1"/>
      <c r="C386" s="20"/>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2.75" customHeight="1">
      <c r="A387" s="1"/>
      <c r="B387" s="1"/>
      <c r="C387" s="20"/>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2.75" customHeight="1">
      <c r="A388" s="1"/>
      <c r="B388" s="1"/>
      <c r="C388" s="20"/>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2.75" customHeight="1">
      <c r="A389" s="1"/>
      <c r="B389" s="1"/>
      <c r="C389" s="20"/>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2.75" customHeight="1">
      <c r="A390" s="1"/>
      <c r="B390" s="1"/>
      <c r="C390" s="20"/>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2.75" customHeight="1">
      <c r="A391" s="1"/>
      <c r="B391" s="1"/>
      <c r="C391" s="20"/>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2.75" customHeight="1">
      <c r="A392" s="1"/>
      <c r="B392" s="1"/>
      <c r="C392" s="20"/>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2.75" customHeight="1">
      <c r="A393" s="1"/>
      <c r="B393" s="1"/>
      <c r="C393" s="20"/>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2.75" customHeight="1">
      <c r="A394" s="1"/>
      <c r="B394" s="1"/>
      <c r="C394" s="20"/>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2.75" customHeight="1">
      <c r="A395" s="1"/>
      <c r="B395" s="1"/>
      <c r="C395" s="20"/>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2.75" customHeight="1">
      <c r="A396" s="1"/>
      <c r="B396" s="1"/>
      <c r="C396" s="20"/>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2.75" customHeight="1">
      <c r="A397" s="1"/>
      <c r="B397" s="1"/>
      <c r="C397" s="20"/>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2.75" customHeight="1">
      <c r="A398" s="1"/>
      <c r="B398" s="1"/>
      <c r="C398" s="20"/>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2.75" customHeight="1">
      <c r="A399" s="1"/>
      <c r="B399" s="1"/>
      <c r="C399" s="20"/>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2.75" customHeight="1">
      <c r="A400" s="1"/>
      <c r="B400" s="1"/>
      <c r="C400" s="20"/>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2.75" customHeight="1">
      <c r="A401" s="1"/>
      <c r="B401" s="1"/>
      <c r="C401" s="20"/>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2.75" customHeight="1">
      <c r="A402" s="1"/>
      <c r="B402" s="1"/>
      <c r="C402" s="20"/>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2.75" customHeight="1">
      <c r="A403" s="1"/>
      <c r="B403" s="1"/>
      <c r="C403" s="20"/>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2.75" customHeight="1">
      <c r="A404" s="1"/>
      <c r="B404" s="1"/>
      <c r="C404" s="20"/>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2.75" customHeight="1">
      <c r="A405" s="1"/>
      <c r="B405" s="1"/>
      <c r="C405" s="20"/>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2.75" customHeight="1">
      <c r="A406" s="1"/>
      <c r="B406" s="1"/>
      <c r="C406" s="20"/>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2.75" customHeight="1">
      <c r="A407" s="1"/>
      <c r="B407" s="1"/>
      <c r="C407" s="20"/>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2.75" customHeight="1">
      <c r="A408" s="1"/>
      <c r="B408" s="1"/>
      <c r="C408" s="20"/>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2.75" customHeight="1">
      <c r="A409" s="1"/>
      <c r="B409" s="1"/>
      <c r="C409" s="20"/>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2.75" customHeight="1">
      <c r="A410" s="1"/>
      <c r="B410" s="1"/>
      <c r="C410" s="20"/>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2.75" customHeight="1">
      <c r="A411" s="1"/>
      <c r="B411" s="1"/>
      <c r="C411" s="20"/>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2.75" customHeight="1">
      <c r="A412" s="1"/>
      <c r="B412" s="1"/>
      <c r="C412" s="20"/>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2.75" customHeight="1">
      <c r="A413" s="1"/>
      <c r="B413" s="1"/>
      <c r="C413" s="20"/>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2.75" customHeight="1">
      <c r="A414" s="1"/>
      <c r="B414" s="1"/>
      <c r="C414" s="20"/>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2.75" customHeight="1">
      <c r="A415" s="1"/>
      <c r="B415" s="1"/>
      <c r="C415" s="20"/>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2.75" customHeight="1">
      <c r="A416" s="1"/>
      <c r="B416" s="1"/>
      <c r="C416" s="20"/>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2.75" customHeight="1">
      <c r="A417" s="1"/>
      <c r="B417" s="1"/>
      <c r="C417" s="20"/>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2.75" customHeight="1">
      <c r="A418" s="1"/>
      <c r="B418" s="1"/>
      <c r="C418" s="20"/>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2.75" customHeight="1">
      <c r="A419" s="1"/>
      <c r="B419" s="1"/>
      <c r="C419" s="20"/>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2.75" customHeight="1">
      <c r="A420" s="1"/>
      <c r="B420" s="1"/>
      <c r="C420" s="20"/>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2.75" customHeight="1">
      <c r="A421" s="1"/>
      <c r="B421" s="1"/>
      <c r="C421" s="20"/>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2.75" customHeight="1">
      <c r="A422" s="1"/>
      <c r="B422" s="1"/>
      <c r="C422" s="20"/>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2.75" customHeight="1">
      <c r="A423" s="1"/>
      <c r="B423" s="1"/>
      <c r="C423" s="20"/>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2.75" customHeight="1">
      <c r="A424" s="1"/>
      <c r="B424" s="1"/>
      <c r="C424" s="20"/>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2.75" customHeight="1">
      <c r="A425" s="1"/>
      <c r="B425" s="1"/>
      <c r="C425" s="20"/>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2.75" customHeight="1">
      <c r="A426" s="1"/>
      <c r="B426" s="1"/>
      <c r="C426" s="20"/>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2.75" customHeight="1">
      <c r="A427" s="1"/>
      <c r="B427" s="1"/>
      <c r="C427" s="20"/>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2.75" customHeight="1">
      <c r="A428" s="1"/>
      <c r="B428" s="1"/>
      <c r="C428" s="20"/>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2.75" customHeight="1">
      <c r="A429" s="1"/>
      <c r="B429" s="1"/>
      <c r="C429" s="20"/>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2.75" customHeight="1">
      <c r="A430" s="1"/>
      <c r="B430" s="1"/>
      <c r="C430" s="20"/>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2.75" customHeight="1">
      <c r="A431" s="1"/>
      <c r="B431" s="1"/>
      <c r="C431" s="20"/>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2.75" customHeight="1">
      <c r="A432" s="1"/>
      <c r="B432" s="1"/>
      <c r="C432" s="20"/>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2.75" customHeight="1">
      <c r="A433" s="1"/>
      <c r="B433" s="1"/>
      <c r="C433" s="20"/>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2.75" customHeight="1">
      <c r="A434" s="1"/>
      <c r="B434" s="1"/>
      <c r="C434" s="20"/>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2.75" customHeight="1">
      <c r="A435" s="1"/>
      <c r="B435" s="1"/>
      <c r="C435" s="20"/>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2.75" customHeight="1">
      <c r="A436" s="1"/>
      <c r="B436" s="1"/>
      <c r="C436" s="20"/>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2.75" customHeight="1">
      <c r="A437" s="1"/>
      <c r="B437" s="1"/>
      <c r="C437" s="20"/>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2.75" customHeight="1">
      <c r="A438" s="1"/>
      <c r="B438" s="1"/>
      <c r="C438" s="20"/>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2.75" customHeight="1">
      <c r="A439" s="1"/>
      <c r="B439" s="1"/>
      <c r="C439" s="20"/>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2.75" customHeight="1">
      <c r="A440" s="1"/>
      <c r="B440" s="1"/>
      <c r="C440" s="20"/>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2.75" customHeight="1">
      <c r="A441" s="1"/>
      <c r="B441" s="1"/>
      <c r="C441" s="20"/>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2.75" customHeight="1">
      <c r="A442" s="1"/>
      <c r="B442" s="1"/>
      <c r="C442" s="20"/>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2.75" customHeight="1">
      <c r="A443" s="1"/>
      <c r="B443" s="1"/>
      <c r="C443" s="20"/>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2.75" customHeight="1">
      <c r="A444" s="1"/>
      <c r="B444" s="1"/>
      <c r="C444" s="20"/>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2.75" customHeight="1">
      <c r="A445" s="1"/>
      <c r="B445" s="1"/>
      <c r="C445" s="20"/>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2.75" customHeight="1">
      <c r="A446" s="1"/>
      <c r="B446" s="1"/>
      <c r="C446" s="20"/>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2.75" customHeight="1">
      <c r="A447" s="1"/>
      <c r="B447" s="1"/>
      <c r="C447" s="20"/>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2.75" customHeight="1">
      <c r="A448" s="1"/>
      <c r="B448" s="1"/>
      <c r="C448" s="20"/>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2.75" customHeight="1">
      <c r="A449" s="1"/>
      <c r="B449" s="1"/>
      <c r="C449" s="20"/>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2.75" customHeight="1">
      <c r="A450" s="1"/>
      <c r="B450" s="1"/>
      <c r="C450" s="20"/>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2.75" customHeight="1">
      <c r="A451" s="1"/>
      <c r="B451" s="1"/>
      <c r="C451" s="20"/>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2.75" customHeight="1">
      <c r="A452" s="1"/>
      <c r="B452" s="1"/>
      <c r="C452" s="20"/>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2.75" customHeight="1">
      <c r="A453" s="1"/>
      <c r="B453" s="1"/>
      <c r="C453" s="20"/>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2.75" customHeight="1">
      <c r="A454" s="1"/>
      <c r="B454" s="1"/>
      <c r="C454" s="20"/>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2.75" customHeight="1">
      <c r="A455" s="1"/>
      <c r="B455" s="1"/>
      <c r="C455" s="20"/>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2.75" customHeight="1">
      <c r="A456" s="1"/>
      <c r="B456" s="1"/>
      <c r="C456" s="20"/>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2.75" customHeight="1">
      <c r="A457" s="1"/>
      <c r="B457" s="1"/>
      <c r="C457" s="20"/>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2.75" customHeight="1">
      <c r="A458" s="1"/>
      <c r="B458" s="1"/>
      <c r="C458" s="20"/>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2.75" customHeight="1">
      <c r="A459" s="1"/>
      <c r="B459" s="1"/>
      <c r="C459" s="20"/>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2.75" customHeight="1">
      <c r="A460" s="1"/>
      <c r="B460" s="1"/>
      <c r="C460" s="20"/>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2.75" customHeight="1">
      <c r="A461" s="1"/>
      <c r="B461" s="1"/>
      <c r="C461" s="20"/>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2.75" customHeight="1">
      <c r="A462" s="1"/>
      <c r="B462" s="1"/>
      <c r="C462" s="20"/>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2.75" customHeight="1">
      <c r="A463" s="1"/>
      <c r="B463" s="1"/>
      <c r="C463" s="20"/>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2.75" customHeight="1">
      <c r="A464" s="1"/>
      <c r="B464" s="1"/>
      <c r="C464" s="20"/>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2.75" customHeight="1">
      <c r="A465" s="1"/>
      <c r="B465" s="1"/>
      <c r="C465" s="20"/>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2.75" customHeight="1">
      <c r="A466" s="1"/>
      <c r="B466" s="1"/>
      <c r="C466" s="20"/>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2.75" customHeight="1">
      <c r="A467" s="1"/>
      <c r="B467" s="1"/>
      <c r="C467" s="20"/>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2.75" customHeight="1">
      <c r="A468" s="1"/>
      <c r="B468" s="1"/>
      <c r="C468" s="20"/>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2.75" customHeight="1">
      <c r="A469" s="1"/>
      <c r="B469" s="1"/>
      <c r="C469" s="20"/>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2.75" customHeight="1">
      <c r="A470" s="1"/>
      <c r="B470" s="1"/>
      <c r="C470" s="20"/>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2.75" customHeight="1">
      <c r="A471" s="1"/>
      <c r="B471" s="1"/>
      <c r="C471" s="20"/>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2.75" customHeight="1">
      <c r="A472" s="1"/>
      <c r="B472" s="1"/>
      <c r="C472" s="20"/>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2.75" customHeight="1">
      <c r="A473" s="1"/>
      <c r="B473" s="1"/>
      <c r="C473" s="20"/>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2.75" customHeight="1">
      <c r="A474" s="1"/>
      <c r="B474" s="1"/>
      <c r="C474" s="20"/>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2.75" customHeight="1">
      <c r="A475" s="1"/>
      <c r="B475" s="1"/>
      <c r="C475" s="20"/>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2.75" customHeight="1">
      <c r="A476" s="1"/>
      <c r="B476" s="1"/>
      <c r="C476" s="20"/>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2.75" customHeight="1">
      <c r="A477" s="1"/>
      <c r="B477" s="1"/>
      <c r="C477" s="20"/>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2.75" customHeight="1">
      <c r="A478" s="1"/>
      <c r="B478" s="1"/>
      <c r="C478" s="20"/>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2.75" customHeight="1">
      <c r="A479" s="1"/>
      <c r="B479" s="1"/>
      <c r="C479" s="20"/>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2.75" customHeight="1">
      <c r="A480" s="1"/>
      <c r="B480" s="1"/>
      <c r="C480" s="20"/>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2.75" customHeight="1">
      <c r="A481" s="1"/>
      <c r="B481" s="1"/>
      <c r="C481" s="20"/>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2.75" customHeight="1">
      <c r="A482" s="1"/>
      <c r="B482" s="1"/>
      <c r="C482" s="20"/>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2.75" customHeight="1">
      <c r="A483" s="1"/>
      <c r="B483" s="1"/>
      <c r="C483" s="20"/>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2.75" customHeight="1">
      <c r="A484" s="1"/>
      <c r="B484" s="1"/>
      <c r="C484" s="20"/>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2.75" customHeight="1">
      <c r="A485" s="1"/>
      <c r="B485" s="1"/>
      <c r="C485" s="20"/>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2.75" customHeight="1">
      <c r="A486" s="1"/>
      <c r="B486" s="1"/>
      <c r="C486" s="20"/>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2.75" customHeight="1">
      <c r="A487" s="1"/>
      <c r="B487" s="1"/>
      <c r="C487" s="20"/>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2.75" customHeight="1">
      <c r="A488" s="1"/>
      <c r="B488" s="1"/>
      <c r="C488" s="20"/>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2.75" customHeight="1">
      <c r="A489" s="1"/>
      <c r="B489" s="1"/>
      <c r="C489" s="20"/>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2.75" customHeight="1">
      <c r="A490" s="1"/>
      <c r="B490" s="1"/>
      <c r="C490" s="20"/>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2.75" customHeight="1">
      <c r="A491" s="1"/>
      <c r="B491" s="1"/>
      <c r="C491" s="20"/>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2.75" customHeight="1">
      <c r="A492" s="1"/>
      <c r="B492" s="1"/>
      <c r="C492" s="20"/>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2.75" customHeight="1">
      <c r="A493" s="1"/>
      <c r="B493" s="1"/>
      <c r="C493" s="20"/>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2.75" customHeight="1">
      <c r="A494" s="1"/>
      <c r="B494" s="1"/>
      <c r="C494" s="20"/>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2.75" customHeight="1">
      <c r="A495" s="1"/>
      <c r="B495" s="1"/>
      <c r="C495" s="20"/>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2.75" customHeight="1">
      <c r="A496" s="1"/>
      <c r="B496" s="1"/>
      <c r="C496" s="20"/>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2.75" customHeight="1">
      <c r="A497" s="1"/>
      <c r="B497" s="1"/>
      <c r="C497" s="20"/>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2.75" customHeight="1">
      <c r="A498" s="1"/>
      <c r="B498" s="1"/>
      <c r="C498" s="20"/>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2.75" customHeight="1">
      <c r="A499" s="1"/>
      <c r="B499" s="1"/>
      <c r="C499" s="20"/>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2.75" customHeight="1">
      <c r="A500" s="1"/>
      <c r="B500" s="1"/>
      <c r="C500" s="20"/>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2.75" customHeight="1">
      <c r="A501" s="1"/>
      <c r="B501" s="1"/>
      <c r="C501" s="20"/>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2.75" customHeight="1">
      <c r="A502" s="1"/>
      <c r="B502" s="1"/>
      <c r="C502" s="20"/>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2.75" customHeight="1">
      <c r="A503" s="1"/>
      <c r="B503" s="1"/>
      <c r="C503" s="20"/>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2.75" customHeight="1">
      <c r="A504" s="1"/>
      <c r="B504" s="1"/>
      <c r="C504" s="20"/>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2.75" customHeight="1">
      <c r="A505" s="1"/>
      <c r="B505" s="1"/>
      <c r="C505" s="20"/>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2.75" customHeight="1">
      <c r="A506" s="1"/>
      <c r="B506" s="1"/>
      <c r="C506" s="20"/>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2.75" customHeight="1">
      <c r="A507" s="1"/>
      <c r="B507" s="1"/>
      <c r="C507" s="20"/>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2.75" customHeight="1">
      <c r="A508" s="1"/>
      <c r="B508" s="1"/>
      <c r="C508" s="20"/>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2.75" customHeight="1">
      <c r="A509" s="1"/>
      <c r="B509" s="1"/>
      <c r="C509" s="20"/>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2.75" customHeight="1">
      <c r="A510" s="1"/>
      <c r="B510" s="1"/>
      <c r="C510" s="20"/>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2.75" customHeight="1">
      <c r="A511" s="1"/>
      <c r="B511" s="1"/>
      <c r="C511" s="20"/>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2.75" customHeight="1">
      <c r="A512" s="1"/>
      <c r="B512" s="1"/>
      <c r="C512" s="20"/>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2.75" customHeight="1">
      <c r="A513" s="1"/>
      <c r="B513" s="1"/>
      <c r="C513" s="20"/>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2.75" customHeight="1">
      <c r="A514" s="1"/>
      <c r="B514" s="1"/>
      <c r="C514" s="20"/>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2.75" customHeight="1">
      <c r="A515" s="1"/>
      <c r="B515" s="1"/>
      <c r="C515" s="20"/>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2.75" customHeight="1">
      <c r="A516" s="1"/>
      <c r="B516" s="1"/>
      <c r="C516" s="20"/>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2.75" customHeight="1">
      <c r="A517" s="1"/>
      <c r="B517" s="1"/>
      <c r="C517" s="20"/>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2.75" customHeight="1">
      <c r="A518" s="1"/>
      <c r="B518" s="1"/>
      <c r="C518" s="20"/>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2.75" customHeight="1">
      <c r="A519" s="1"/>
      <c r="B519" s="1"/>
      <c r="C519" s="20"/>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2.75" customHeight="1">
      <c r="A520" s="1"/>
      <c r="B520" s="1"/>
      <c r="C520" s="20"/>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2.75" customHeight="1">
      <c r="A521" s="1"/>
      <c r="B521" s="1"/>
      <c r="C521" s="20"/>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2.75" customHeight="1">
      <c r="A522" s="1"/>
      <c r="B522" s="1"/>
      <c r="C522" s="20"/>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2.75" customHeight="1">
      <c r="A523" s="1"/>
      <c r="B523" s="1"/>
      <c r="C523" s="20"/>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2.75" customHeight="1">
      <c r="A524" s="1"/>
      <c r="B524" s="1"/>
      <c r="C524" s="20"/>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2.75" customHeight="1">
      <c r="A525" s="1"/>
      <c r="B525" s="1"/>
      <c r="C525" s="20"/>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2.75" customHeight="1">
      <c r="A526" s="1"/>
      <c r="B526" s="1"/>
      <c r="C526" s="20"/>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2.75" customHeight="1">
      <c r="A527" s="1"/>
      <c r="B527" s="1"/>
      <c r="C527" s="20"/>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2.75" customHeight="1">
      <c r="A528" s="1"/>
      <c r="B528" s="1"/>
      <c r="C528" s="20"/>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2.75" customHeight="1">
      <c r="A529" s="1"/>
      <c r="B529" s="1"/>
      <c r="C529" s="20"/>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2.75" customHeight="1">
      <c r="A530" s="1"/>
      <c r="B530" s="1"/>
      <c r="C530" s="20"/>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2.75" customHeight="1">
      <c r="A531" s="1"/>
      <c r="B531" s="1"/>
      <c r="C531" s="20"/>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2.75" customHeight="1">
      <c r="A532" s="1"/>
      <c r="B532" s="1"/>
      <c r="C532" s="20"/>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2.75" customHeight="1">
      <c r="A533" s="1"/>
      <c r="B533" s="1"/>
      <c r="C533" s="20"/>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2.75" customHeight="1">
      <c r="A534" s="1"/>
      <c r="B534" s="1"/>
      <c r="C534" s="20"/>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2.75" customHeight="1">
      <c r="A535" s="1"/>
      <c r="B535" s="1"/>
      <c r="C535" s="20"/>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2.75" customHeight="1">
      <c r="A536" s="1"/>
      <c r="B536" s="1"/>
      <c r="C536" s="20"/>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2.75" customHeight="1">
      <c r="A537" s="1"/>
      <c r="B537" s="1"/>
      <c r="C537" s="20"/>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2.75" customHeight="1">
      <c r="A538" s="1"/>
      <c r="B538" s="1"/>
      <c r="C538" s="20"/>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2.75" customHeight="1">
      <c r="A539" s="1"/>
      <c r="B539" s="1"/>
      <c r="C539" s="20"/>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2.75" customHeight="1">
      <c r="A540" s="1"/>
      <c r="B540" s="1"/>
      <c r="C540" s="20"/>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2.75" customHeight="1">
      <c r="A541" s="1"/>
      <c r="B541" s="1"/>
      <c r="C541" s="20"/>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2.75" customHeight="1">
      <c r="A542" s="1"/>
      <c r="B542" s="1"/>
      <c r="C542" s="20"/>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2.75" customHeight="1">
      <c r="A543" s="1"/>
      <c r="B543" s="1"/>
      <c r="C543" s="20"/>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2.75" customHeight="1">
      <c r="A544" s="1"/>
      <c r="B544" s="1"/>
      <c r="C544" s="20"/>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2.75" customHeight="1">
      <c r="A545" s="1"/>
      <c r="B545" s="1"/>
      <c r="C545" s="20"/>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2.75" customHeight="1">
      <c r="A546" s="1"/>
      <c r="B546" s="1"/>
      <c r="C546" s="20"/>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2.75" customHeight="1">
      <c r="A547" s="1"/>
      <c r="B547" s="1"/>
      <c r="C547" s="20"/>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2.75" customHeight="1">
      <c r="A548" s="1"/>
      <c r="B548" s="1"/>
      <c r="C548" s="20"/>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2.75" customHeight="1">
      <c r="A549" s="1"/>
      <c r="B549" s="1"/>
      <c r="C549" s="20"/>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2.75" customHeight="1">
      <c r="A550" s="1"/>
      <c r="B550" s="1"/>
      <c r="C550" s="20"/>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2.75" customHeight="1">
      <c r="A551" s="1"/>
      <c r="B551" s="1"/>
      <c r="C551" s="20"/>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2.75" customHeight="1">
      <c r="A552" s="1"/>
      <c r="B552" s="1"/>
      <c r="C552" s="20"/>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2.75" customHeight="1">
      <c r="A553" s="1"/>
      <c r="B553" s="1"/>
      <c r="C553" s="20"/>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2.75" customHeight="1">
      <c r="A554" s="1"/>
      <c r="B554" s="1"/>
      <c r="C554" s="20"/>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2.75" customHeight="1">
      <c r="A555" s="1"/>
      <c r="B555" s="1"/>
      <c r="C555" s="20"/>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2.75" customHeight="1">
      <c r="A556" s="1"/>
      <c r="B556" s="1"/>
      <c r="C556" s="20"/>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2.75" customHeight="1">
      <c r="A557" s="1"/>
      <c r="B557" s="1"/>
      <c r="C557" s="20"/>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2.75" customHeight="1">
      <c r="A558" s="1"/>
      <c r="B558" s="1"/>
      <c r="C558" s="20"/>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2.75" customHeight="1">
      <c r="A559" s="1"/>
      <c r="B559" s="1"/>
      <c r="C559" s="20"/>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2.75" customHeight="1">
      <c r="A560" s="1"/>
      <c r="B560" s="1"/>
      <c r="C560" s="20"/>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2.75" customHeight="1">
      <c r="A561" s="1"/>
      <c r="B561" s="1"/>
      <c r="C561" s="20"/>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2.75" customHeight="1">
      <c r="A562" s="1"/>
      <c r="B562" s="1"/>
      <c r="C562" s="20"/>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2.75" customHeight="1">
      <c r="A563" s="1"/>
      <c r="B563" s="1"/>
      <c r="C563" s="20"/>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2.75" customHeight="1">
      <c r="A564" s="1"/>
      <c r="B564" s="1"/>
      <c r="C564" s="20"/>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2.75" customHeight="1">
      <c r="A565" s="1"/>
      <c r="B565" s="1"/>
      <c r="C565" s="20"/>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2.75" customHeight="1">
      <c r="A566" s="1"/>
      <c r="B566" s="1"/>
      <c r="C566" s="20"/>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2.75" customHeight="1">
      <c r="A567" s="1"/>
      <c r="B567" s="1"/>
      <c r="C567" s="20"/>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2.75" customHeight="1">
      <c r="A568" s="1"/>
      <c r="B568" s="1"/>
      <c r="C568" s="20"/>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2.75" customHeight="1">
      <c r="A569" s="1"/>
      <c r="B569" s="1"/>
      <c r="C569" s="20"/>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2.75" customHeight="1">
      <c r="A570" s="1"/>
      <c r="B570" s="1"/>
      <c r="C570" s="20"/>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2.75" customHeight="1">
      <c r="A571" s="1"/>
      <c r="B571" s="1"/>
      <c r="C571" s="20"/>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2.75" customHeight="1">
      <c r="A572" s="1"/>
      <c r="B572" s="1"/>
      <c r="C572" s="20"/>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2.75" customHeight="1">
      <c r="A573" s="1"/>
      <c r="B573" s="1"/>
      <c r="C573" s="20"/>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2.75" customHeight="1">
      <c r="A574" s="1"/>
      <c r="B574" s="1"/>
      <c r="C574" s="20"/>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2.75" customHeight="1">
      <c r="A575" s="1"/>
      <c r="B575" s="1"/>
      <c r="C575" s="20"/>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2.75" customHeight="1">
      <c r="A576" s="1"/>
      <c r="B576" s="1"/>
      <c r="C576" s="20"/>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2.75" customHeight="1">
      <c r="A577" s="1"/>
      <c r="B577" s="1"/>
      <c r="C577" s="20"/>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2.75" customHeight="1">
      <c r="A578" s="1"/>
      <c r="B578" s="1"/>
      <c r="C578" s="20"/>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2.75" customHeight="1">
      <c r="A579" s="1"/>
      <c r="B579" s="1"/>
      <c r="C579" s="20"/>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2.75" customHeight="1">
      <c r="A580" s="1"/>
      <c r="B580" s="1"/>
      <c r="C580" s="20"/>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2.75" customHeight="1">
      <c r="A581" s="1"/>
      <c r="B581" s="1"/>
      <c r="C581" s="20"/>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2.75" customHeight="1">
      <c r="A582" s="1"/>
      <c r="B582" s="1"/>
      <c r="C582" s="20"/>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2.75" customHeight="1">
      <c r="A583" s="1"/>
      <c r="B583" s="1"/>
      <c r="C583" s="20"/>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2.75" customHeight="1">
      <c r="A584" s="1"/>
      <c r="B584" s="1"/>
      <c r="C584" s="20"/>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2.75" customHeight="1">
      <c r="A585" s="1"/>
      <c r="B585" s="1"/>
      <c r="C585" s="20"/>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2.75" customHeight="1">
      <c r="A586" s="1"/>
      <c r="B586" s="1"/>
      <c r="C586" s="20"/>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2.75" customHeight="1">
      <c r="A587" s="1"/>
      <c r="B587" s="1"/>
      <c r="C587" s="20"/>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2.75" customHeight="1">
      <c r="A588" s="1"/>
      <c r="B588" s="1"/>
      <c r="C588" s="20"/>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2.75" customHeight="1">
      <c r="A589" s="1"/>
      <c r="B589" s="1"/>
      <c r="C589" s="20"/>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2.75" customHeight="1">
      <c r="A590" s="1"/>
      <c r="B590" s="1"/>
      <c r="C590" s="20"/>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2.75" customHeight="1">
      <c r="A591" s="1"/>
      <c r="B591" s="1"/>
      <c r="C591" s="20"/>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2.75" customHeight="1">
      <c r="A592" s="1"/>
      <c r="B592" s="1"/>
      <c r="C592" s="20"/>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2.75" customHeight="1">
      <c r="A593" s="1"/>
      <c r="B593" s="1"/>
      <c r="C593" s="20"/>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2.75" customHeight="1">
      <c r="A594" s="1"/>
      <c r="B594" s="1"/>
      <c r="C594" s="20"/>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2.75" customHeight="1">
      <c r="A595" s="1"/>
      <c r="B595" s="1"/>
      <c r="C595" s="20"/>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2.75" customHeight="1">
      <c r="A596" s="1"/>
      <c r="B596" s="1"/>
      <c r="C596" s="20"/>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2.75" customHeight="1">
      <c r="A597" s="1"/>
      <c r="B597" s="1"/>
      <c r="C597" s="20"/>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2.75" customHeight="1">
      <c r="A598" s="1"/>
      <c r="B598" s="1"/>
      <c r="C598" s="20"/>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2.75" customHeight="1">
      <c r="A599" s="1"/>
      <c r="B599" s="1"/>
      <c r="C599" s="20"/>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2.75" customHeight="1">
      <c r="A600" s="1"/>
      <c r="B600" s="1"/>
      <c r="C600" s="20"/>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2.75" customHeight="1">
      <c r="A601" s="1"/>
      <c r="B601" s="1"/>
      <c r="C601" s="20"/>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2.75" customHeight="1">
      <c r="A602" s="1"/>
      <c r="B602" s="1"/>
      <c r="C602" s="20"/>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2.75" customHeight="1">
      <c r="A603" s="1"/>
      <c r="B603" s="1"/>
      <c r="C603" s="20"/>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2.75" customHeight="1">
      <c r="A604" s="1"/>
      <c r="B604" s="1"/>
      <c r="C604" s="20"/>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2.75" customHeight="1">
      <c r="A605" s="1"/>
      <c r="B605" s="1"/>
      <c r="C605" s="20"/>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2.75" customHeight="1">
      <c r="A606" s="1"/>
      <c r="B606" s="1"/>
      <c r="C606" s="20"/>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2.75" customHeight="1">
      <c r="A607" s="1"/>
      <c r="B607" s="1"/>
      <c r="C607" s="20"/>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2.75" customHeight="1">
      <c r="A608" s="1"/>
      <c r="B608" s="1"/>
      <c r="C608" s="20"/>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2.75" customHeight="1">
      <c r="A609" s="1"/>
      <c r="B609" s="1"/>
      <c r="C609" s="20"/>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2.75" customHeight="1">
      <c r="A610" s="1"/>
      <c r="B610" s="1"/>
      <c r="C610" s="20"/>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2.75" customHeight="1">
      <c r="A611" s="1"/>
      <c r="B611" s="1"/>
      <c r="C611" s="20"/>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2.75" customHeight="1">
      <c r="A612" s="1"/>
      <c r="B612" s="1"/>
      <c r="C612" s="20"/>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2.75" customHeight="1">
      <c r="A613" s="1"/>
      <c r="B613" s="1"/>
      <c r="C613" s="20"/>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2.75" customHeight="1">
      <c r="A614" s="1"/>
      <c r="B614" s="1"/>
      <c r="C614" s="20"/>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2.75" customHeight="1">
      <c r="A615" s="1"/>
      <c r="B615" s="1"/>
      <c r="C615" s="20"/>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2.75" customHeight="1">
      <c r="A616" s="1"/>
      <c r="B616" s="1"/>
      <c r="C616" s="20"/>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2.75" customHeight="1">
      <c r="A617" s="1"/>
      <c r="B617" s="1"/>
      <c r="C617" s="20"/>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2.75" customHeight="1">
      <c r="A618" s="1"/>
      <c r="B618" s="1"/>
      <c r="C618" s="20"/>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2.75" customHeight="1">
      <c r="A619" s="1"/>
      <c r="B619" s="1"/>
      <c r="C619" s="20"/>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2.75" customHeight="1">
      <c r="A620" s="1"/>
      <c r="B620" s="1"/>
      <c r="C620" s="20"/>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2.75" customHeight="1">
      <c r="A621" s="1"/>
      <c r="B621" s="1"/>
      <c r="C621" s="20"/>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2.75" customHeight="1">
      <c r="A622" s="1"/>
      <c r="B622" s="1"/>
      <c r="C622" s="20"/>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2.75" customHeight="1">
      <c r="A623" s="1"/>
      <c r="B623" s="1"/>
      <c r="C623" s="20"/>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2.75" customHeight="1">
      <c r="A624" s="1"/>
      <c r="B624" s="1"/>
      <c r="C624" s="20"/>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2.75" customHeight="1">
      <c r="A625" s="1"/>
      <c r="B625" s="1"/>
      <c r="C625" s="20"/>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2.75" customHeight="1">
      <c r="A626" s="1"/>
      <c r="B626" s="1"/>
      <c r="C626" s="20"/>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2.75" customHeight="1">
      <c r="A627" s="1"/>
      <c r="B627" s="1"/>
      <c r="C627" s="20"/>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2.75" customHeight="1">
      <c r="A628" s="1"/>
      <c r="B628" s="1"/>
      <c r="C628" s="20"/>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2.75" customHeight="1">
      <c r="A629" s="1"/>
      <c r="B629" s="1"/>
      <c r="C629" s="20"/>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2.75" customHeight="1">
      <c r="A630" s="1"/>
      <c r="B630" s="1"/>
      <c r="C630" s="20"/>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2.75" customHeight="1">
      <c r="A631" s="1"/>
      <c r="B631" s="1"/>
      <c r="C631" s="20"/>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2.75" customHeight="1">
      <c r="A632" s="1"/>
      <c r="B632" s="1"/>
      <c r="C632" s="20"/>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2.75" customHeight="1">
      <c r="A633" s="1"/>
      <c r="B633" s="1"/>
      <c r="C633" s="20"/>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2.75" customHeight="1">
      <c r="A634" s="1"/>
      <c r="B634" s="1"/>
      <c r="C634" s="20"/>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2.75" customHeight="1">
      <c r="A635" s="1"/>
      <c r="B635" s="1"/>
      <c r="C635" s="20"/>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2.75" customHeight="1">
      <c r="A636" s="1"/>
      <c r="B636" s="1"/>
      <c r="C636" s="20"/>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2.75" customHeight="1">
      <c r="A637" s="1"/>
      <c r="B637" s="1"/>
      <c r="C637" s="20"/>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2.75" customHeight="1">
      <c r="A638" s="1"/>
      <c r="B638" s="1"/>
      <c r="C638" s="20"/>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2.75" customHeight="1">
      <c r="A639" s="1"/>
      <c r="B639" s="1"/>
      <c r="C639" s="20"/>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2.75" customHeight="1">
      <c r="A640" s="1"/>
      <c r="B640" s="1"/>
      <c r="C640" s="20"/>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2.75" customHeight="1">
      <c r="A641" s="1"/>
      <c r="B641" s="1"/>
      <c r="C641" s="20"/>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2.75" customHeight="1">
      <c r="A642" s="1"/>
      <c r="B642" s="1"/>
      <c r="C642" s="20"/>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2.75" customHeight="1">
      <c r="A643" s="1"/>
      <c r="B643" s="1"/>
      <c r="C643" s="20"/>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2.75" customHeight="1">
      <c r="A644" s="1"/>
      <c r="B644" s="1"/>
      <c r="C644" s="20"/>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2.75" customHeight="1">
      <c r="A645" s="1"/>
      <c r="B645" s="1"/>
      <c r="C645" s="20"/>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2.75" customHeight="1">
      <c r="A646" s="1"/>
      <c r="B646" s="1"/>
      <c r="C646" s="20"/>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2.75" customHeight="1">
      <c r="A647" s="1"/>
      <c r="B647" s="1"/>
      <c r="C647" s="20"/>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2.75" customHeight="1">
      <c r="A648" s="1"/>
      <c r="B648" s="1"/>
      <c r="C648" s="20"/>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2.75" customHeight="1">
      <c r="A649" s="1"/>
      <c r="B649" s="1"/>
      <c r="C649" s="20"/>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2.75" customHeight="1">
      <c r="A650" s="1"/>
      <c r="B650" s="1"/>
      <c r="C650" s="20"/>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2.75" customHeight="1">
      <c r="A651" s="1"/>
      <c r="B651" s="1"/>
      <c r="C651" s="20"/>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2.75" customHeight="1">
      <c r="A652" s="1"/>
      <c r="B652" s="1"/>
      <c r="C652" s="20"/>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2.75" customHeight="1">
      <c r="A653" s="1"/>
      <c r="B653" s="1"/>
      <c r="C653" s="20"/>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2.75" customHeight="1">
      <c r="A654" s="1"/>
      <c r="B654" s="1"/>
      <c r="C654" s="20"/>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2.75" customHeight="1">
      <c r="A655" s="1"/>
      <c r="B655" s="1"/>
      <c r="C655" s="20"/>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2.75" customHeight="1">
      <c r="A656" s="1"/>
      <c r="B656" s="1"/>
      <c r="C656" s="20"/>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2.75" customHeight="1">
      <c r="A657" s="1"/>
      <c r="B657" s="1"/>
      <c r="C657" s="20"/>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2.75" customHeight="1">
      <c r="A658" s="1"/>
      <c r="B658" s="1"/>
      <c r="C658" s="20"/>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2.75" customHeight="1">
      <c r="A659" s="1"/>
      <c r="B659" s="1"/>
      <c r="C659" s="20"/>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2.75" customHeight="1">
      <c r="A660" s="1"/>
      <c r="B660" s="1"/>
      <c r="C660" s="20"/>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2.75" customHeight="1">
      <c r="A661" s="1"/>
      <c r="B661" s="1"/>
      <c r="C661" s="20"/>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2.75" customHeight="1">
      <c r="A662" s="1"/>
      <c r="B662" s="1"/>
      <c r="C662" s="20"/>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2.75" customHeight="1">
      <c r="A663" s="1"/>
      <c r="B663" s="1"/>
      <c r="C663" s="20"/>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2.75" customHeight="1">
      <c r="A664" s="1"/>
      <c r="B664" s="1"/>
      <c r="C664" s="20"/>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2.75" customHeight="1">
      <c r="A665" s="1"/>
      <c r="B665" s="1"/>
      <c r="C665" s="20"/>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2.75" customHeight="1">
      <c r="A666" s="1"/>
      <c r="B666" s="1"/>
      <c r="C666" s="20"/>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2.75" customHeight="1">
      <c r="A667" s="1"/>
      <c r="B667" s="1"/>
      <c r="C667" s="20"/>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2.75" customHeight="1">
      <c r="A668" s="1"/>
      <c r="B668" s="1"/>
      <c r="C668" s="20"/>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2.75" customHeight="1">
      <c r="A669" s="1"/>
      <c r="B669" s="1"/>
      <c r="C669" s="20"/>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2.75" customHeight="1">
      <c r="A670" s="1"/>
      <c r="B670" s="1"/>
      <c r="C670" s="20"/>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2.75" customHeight="1">
      <c r="A671" s="1"/>
      <c r="B671" s="1"/>
      <c r="C671" s="20"/>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2.75" customHeight="1">
      <c r="A672" s="1"/>
      <c r="B672" s="1"/>
      <c r="C672" s="20"/>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2.75" customHeight="1">
      <c r="A673" s="1"/>
      <c r="B673" s="1"/>
      <c r="C673" s="20"/>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2.75" customHeight="1">
      <c r="A674" s="1"/>
      <c r="B674" s="1"/>
      <c r="C674" s="20"/>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2.75" customHeight="1">
      <c r="A675" s="1"/>
      <c r="B675" s="1"/>
      <c r="C675" s="20"/>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2.75" customHeight="1">
      <c r="A676" s="1"/>
      <c r="B676" s="1"/>
      <c r="C676" s="20"/>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2.75" customHeight="1">
      <c r="A677" s="1"/>
      <c r="B677" s="1"/>
      <c r="C677" s="20"/>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2.75" customHeight="1">
      <c r="A678" s="1"/>
      <c r="B678" s="1"/>
      <c r="C678" s="20"/>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2.75" customHeight="1">
      <c r="A679" s="1"/>
      <c r="B679" s="1"/>
      <c r="C679" s="20"/>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2.75" customHeight="1">
      <c r="A680" s="1"/>
      <c r="B680" s="1"/>
      <c r="C680" s="20"/>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2.75" customHeight="1">
      <c r="A681" s="1"/>
      <c r="B681" s="1"/>
      <c r="C681" s="20"/>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2.75" customHeight="1">
      <c r="A682" s="1"/>
      <c r="B682" s="1"/>
      <c r="C682" s="20"/>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2.75" customHeight="1">
      <c r="A683" s="1"/>
      <c r="B683" s="1"/>
      <c r="C683" s="20"/>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2.75" customHeight="1">
      <c r="A684" s="1"/>
      <c r="B684" s="1"/>
      <c r="C684" s="20"/>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2.75" customHeight="1">
      <c r="A685" s="1"/>
      <c r="B685" s="1"/>
      <c r="C685" s="20"/>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2.75" customHeight="1">
      <c r="A686" s="1"/>
      <c r="B686" s="1"/>
      <c r="C686" s="20"/>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2.75" customHeight="1">
      <c r="A687" s="1"/>
      <c r="B687" s="1"/>
      <c r="C687" s="20"/>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2.75" customHeight="1">
      <c r="A688" s="1"/>
      <c r="B688" s="1"/>
      <c r="C688" s="20"/>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2.75" customHeight="1">
      <c r="A689" s="1"/>
      <c r="B689" s="1"/>
      <c r="C689" s="20"/>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2.75" customHeight="1">
      <c r="A690" s="1"/>
      <c r="B690" s="1"/>
      <c r="C690" s="20"/>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2.75" customHeight="1">
      <c r="A691" s="1"/>
      <c r="B691" s="1"/>
      <c r="C691" s="20"/>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2.75" customHeight="1">
      <c r="A692" s="1"/>
      <c r="B692" s="1"/>
      <c r="C692" s="20"/>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2.75" customHeight="1">
      <c r="A693" s="1"/>
      <c r="B693" s="1"/>
      <c r="C693" s="20"/>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2.75" customHeight="1">
      <c r="A694" s="1"/>
      <c r="B694" s="1"/>
      <c r="C694" s="20"/>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2.75" customHeight="1">
      <c r="A695" s="1"/>
      <c r="B695" s="1"/>
      <c r="C695" s="20"/>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2.75" customHeight="1">
      <c r="A696" s="1"/>
      <c r="B696" s="1"/>
      <c r="C696" s="20"/>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2.75" customHeight="1">
      <c r="A697" s="1"/>
      <c r="B697" s="1"/>
      <c r="C697" s="20"/>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2.75" customHeight="1">
      <c r="A698" s="1"/>
      <c r="B698" s="1"/>
      <c r="C698" s="20"/>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2.75" customHeight="1">
      <c r="A699" s="1"/>
      <c r="B699" s="1"/>
      <c r="C699" s="20"/>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2.75" customHeight="1">
      <c r="A700" s="1"/>
      <c r="B700" s="1"/>
      <c r="C700" s="20"/>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2.75" customHeight="1">
      <c r="A701" s="1"/>
      <c r="B701" s="1"/>
      <c r="C701" s="20"/>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2.75" customHeight="1">
      <c r="A702" s="1"/>
      <c r="B702" s="1"/>
      <c r="C702" s="20"/>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2.75" customHeight="1">
      <c r="A703" s="1"/>
      <c r="B703" s="1"/>
      <c r="C703" s="20"/>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2.75" customHeight="1">
      <c r="A704" s="1"/>
      <c r="B704" s="1"/>
      <c r="C704" s="20"/>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2.75" customHeight="1">
      <c r="A705" s="1"/>
      <c r="B705" s="1"/>
      <c r="C705" s="20"/>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2.75" customHeight="1">
      <c r="A706" s="1"/>
      <c r="B706" s="1"/>
      <c r="C706" s="20"/>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2.75" customHeight="1">
      <c r="A707" s="1"/>
      <c r="B707" s="1"/>
      <c r="C707" s="20"/>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2.75" customHeight="1">
      <c r="A708" s="1"/>
      <c r="B708" s="1"/>
      <c r="C708" s="20"/>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2.75" customHeight="1">
      <c r="A709" s="1"/>
      <c r="B709" s="1"/>
      <c r="C709" s="20"/>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2.75" customHeight="1">
      <c r="A710" s="1"/>
      <c r="B710" s="1"/>
      <c r="C710" s="20"/>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2.75" customHeight="1">
      <c r="A711" s="1"/>
      <c r="B711" s="1"/>
      <c r="C711" s="20"/>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2.75" customHeight="1">
      <c r="A712" s="1"/>
      <c r="B712" s="1"/>
      <c r="C712" s="20"/>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2.75" customHeight="1">
      <c r="A713" s="1"/>
      <c r="B713" s="1"/>
      <c r="C713" s="20"/>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2.75" customHeight="1">
      <c r="A714" s="1"/>
      <c r="B714" s="1"/>
      <c r="C714" s="20"/>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2.75" customHeight="1">
      <c r="A715" s="1"/>
      <c r="B715" s="1"/>
      <c r="C715" s="20"/>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2.75" customHeight="1">
      <c r="A716" s="1"/>
      <c r="B716" s="1"/>
      <c r="C716" s="20"/>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2.75" customHeight="1">
      <c r="A717" s="1"/>
      <c r="B717" s="1"/>
      <c r="C717" s="20"/>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2.75" customHeight="1">
      <c r="A718" s="1"/>
      <c r="B718" s="1"/>
      <c r="C718" s="20"/>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2.75" customHeight="1">
      <c r="A719" s="1"/>
      <c r="B719" s="1"/>
      <c r="C719" s="20"/>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2.75" customHeight="1">
      <c r="A720" s="1"/>
      <c r="B720" s="1"/>
      <c r="C720" s="20"/>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2.75" customHeight="1">
      <c r="A721" s="1"/>
      <c r="B721" s="1"/>
      <c r="C721" s="20"/>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2.75" customHeight="1">
      <c r="A722" s="1"/>
      <c r="B722" s="1"/>
      <c r="C722" s="20"/>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2.75" customHeight="1">
      <c r="A723" s="1"/>
      <c r="B723" s="1"/>
      <c r="C723" s="20"/>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2.75" customHeight="1">
      <c r="A724" s="1"/>
      <c r="B724" s="1"/>
      <c r="C724" s="20"/>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2.75" customHeight="1">
      <c r="A725" s="1"/>
      <c r="B725" s="1"/>
      <c r="C725" s="20"/>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2.75" customHeight="1">
      <c r="A726" s="1"/>
      <c r="B726" s="1"/>
      <c r="C726" s="20"/>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2.75" customHeight="1">
      <c r="A727" s="1"/>
      <c r="B727" s="1"/>
      <c r="C727" s="20"/>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2.75" customHeight="1">
      <c r="A728" s="1"/>
      <c r="B728" s="1"/>
      <c r="C728" s="20"/>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2.75" customHeight="1">
      <c r="A729" s="1"/>
      <c r="B729" s="1"/>
      <c r="C729" s="20"/>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2.75" customHeight="1">
      <c r="A730" s="1"/>
      <c r="B730" s="1"/>
      <c r="C730" s="20"/>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2.75" customHeight="1">
      <c r="A731" s="1"/>
      <c r="B731" s="1"/>
      <c r="C731" s="20"/>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2.75" customHeight="1">
      <c r="A732" s="1"/>
      <c r="B732" s="1"/>
      <c r="C732" s="20"/>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2.75" customHeight="1">
      <c r="A733" s="1"/>
      <c r="B733" s="1"/>
      <c r="C733" s="20"/>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2.75" customHeight="1">
      <c r="A734" s="1"/>
      <c r="B734" s="1"/>
      <c r="C734" s="20"/>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2.75" customHeight="1">
      <c r="A735" s="1"/>
      <c r="B735" s="1"/>
      <c r="C735" s="20"/>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2.75" customHeight="1">
      <c r="A736" s="1"/>
      <c r="B736" s="1"/>
      <c r="C736" s="20"/>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2.75" customHeight="1">
      <c r="A737" s="1"/>
      <c r="B737" s="1"/>
      <c r="C737" s="20"/>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2.75" customHeight="1">
      <c r="A738" s="1"/>
      <c r="B738" s="1"/>
      <c r="C738" s="20"/>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2.75" customHeight="1">
      <c r="A739" s="1"/>
      <c r="B739" s="1"/>
      <c r="C739" s="20"/>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2.75" customHeight="1">
      <c r="A740" s="1"/>
      <c r="B740" s="1"/>
      <c r="C740" s="20"/>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2.75" customHeight="1">
      <c r="A741" s="1"/>
      <c r="B741" s="1"/>
      <c r="C741" s="20"/>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2.75" customHeight="1">
      <c r="A742" s="1"/>
      <c r="B742" s="1"/>
      <c r="C742" s="20"/>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2.75" customHeight="1">
      <c r="A743" s="1"/>
      <c r="B743" s="1"/>
      <c r="C743" s="20"/>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2.75" customHeight="1">
      <c r="A744" s="1"/>
      <c r="B744" s="1"/>
      <c r="C744" s="20"/>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2.75" customHeight="1">
      <c r="A745" s="1"/>
      <c r="B745" s="1"/>
      <c r="C745" s="20"/>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2.75" customHeight="1">
      <c r="A746" s="1"/>
      <c r="B746" s="1"/>
      <c r="C746" s="20"/>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2.75" customHeight="1">
      <c r="A747" s="1"/>
      <c r="B747" s="1"/>
      <c r="C747" s="20"/>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2.75" customHeight="1">
      <c r="A748" s="1"/>
      <c r="B748" s="1"/>
      <c r="C748" s="20"/>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2.75" customHeight="1">
      <c r="A749" s="1"/>
      <c r="B749" s="1"/>
      <c r="C749" s="20"/>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2.75" customHeight="1">
      <c r="A750" s="1"/>
      <c r="B750" s="1"/>
      <c r="C750" s="20"/>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2.75" customHeight="1">
      <c r="A751" s="1"/>
      <c r="B751" s="1"/>
      <c r="C751" s="20"/>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2.75" customHeight="1">
      <c r="A752" s="1"/>
      <c r="B752" s="1"/>
      <c r="C752" s="20"/>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2.75" customHeight="1">
      <c r="A753" s="1"/>
      <c r="B753" s="1"/>
      <c r="C753" s="20"/>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2.75" customHeight="1">
      <c r="A754" s="1"/>
      <c r="B754" s="1"/>
      <c r="C754" s="20"/>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2.75" customHeight="1">
      <c r="A755" s="1"/>
      <c r="B755" s="1"/>
      <c r="C755" s="20"/>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2.75" customHeight="1">
      <c r="A756" s="1"/>
      <c r="B756" s="1"/>
      <c r="C756" s="20"/>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2.75" customHeight="1">
      <c r="A757" s="1"/>
      <c r="B757" s="1"/>
      <c r="C757" s="20"/>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2.75" customHeight="1">
      <c r="A758" s="1"/>
      <c r="B758" s="1"/>
      <c r="C758" s="20"/>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2.75" customHeight="1">
      <c r="A759" s="1"/>
      <c r="B759" s="1"/>
      <c r="C759" s="20"/>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2.75" customHeight="1">
      <c r="A760" s="1"/>
      <c r="B760" s="1"/>
      <c r="C760" s="20"/>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2.75" customHeight="1">
      <c r="A761" s="1"/>
      <c r="B761" s="1"/>
      <c r="C761" s="20"/>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2.75" customHeight="1">
      <c r="A762" s="1"/>
      <c r="B762" s="1"/>
      <c r="C762" s="20"/>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2.75" customHeight="1">
      <c r="A763" s="1"/>
      <c r="B763" s="1"/>
      <c r="C763" s="20"/>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2.75" customHeight="1">
      <c r="A764" s="1"/>
      <c r="B764" s="1"/>
      <c r="C764" s="20"/>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2.75" customHeight="1">
      <c r="A765" s="1"/>
      <c r="B765" s="1"/>
      <c r="C765" s="20"/>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2.75" customHeight="1">
      <c r="A766" s="1"/>
      <c r="B766" s="1"/>
      <c r="C766" s="20"/>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2.75" customHeight="1">
      <c r="A767" s="1"/>
      <c r="B767" s="1"/>
      <c r="C767" s="20"/>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2.75" customHeight="1">
      <c r="A768" s="1"/>
      <c r="B768" s="1"/>
      <c r="C768" s="20"/>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2.75" customHeight="1">
      <c r="A769" s="1"/>
      <c r="B769" s="1"/>
      <c r="C769" s="20"/>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2.75" customHeight="1">
      <c r="A770" s="1"/>
      <c r="B770" s="1"/>
      <c r="C770" s="20"/>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2.75" customHeight="1">
      <c r="A771" s="1"/>
      <c r="B771" s="1"/>
      <c r="C771" s="20"/>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2.75" customHeight="1">
      <c r="A772" s="1"/>
      <c r="B772" s="1"/>
      <c r="C772" s="20"/>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2.75" customHeight="1">
      <c r="A773" s="1"/>
      <c r="B773" s="1"/>
      <c r="C773" s="20"/>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2.75" customHeight="1">
      <c r="A774" s="1"/>
      <c r="B774" s="1"/>
      <c r="C774" s="20"/>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2.75" customHeight="1">
      <c r="A775" s="1"/>
      <c r="B775" s="1"/>
      <c r="C775" s="20"/>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2.75" customHeight="1">
      <c r="A776" s="1"/>
      <c r="B776" s="1"/>
      <c r="C776" s="20"/>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2.75" customHeight="1">
      <c r="A777" s="1"/>
      <c r="B777" s="1"/>
      <c r="C777" s="20"/>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2.75" customHeight="1">
      <c r="A778" s="1"/>
      <c r="B778" s="1"/>
      <c r="C778" s="20"/>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2.75" customHeight="1">
      <c r="A779" s="1"/>
      <c r="B779" s="1"/>
      <c r="C779" s="20"/>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2.75" customHeight="1">
      <c r="A780" s="1"/>
      <c r="B780" s="1"/>
      <c r="C780" s="20"/>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2.75" customHeight="1">
      <c r="A781" s="1"/>
      <c r="B781" s="1"/>
      <c r="C781" s="20"/>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2.75" customHeight="1">
      <c r="A782" s="1"/>
      <c r="B782" s="1"/>
      <c r="C782" s="20"/>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2.75" customHeight="1">
      <c r="A783" s="1"/>
      <c r="B783" s="1"/>
      <c r="C783" s="20"/>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2.75" customHeight="1">
      <c r="A784" s="1"/>
      <c r="B784" s="1"/>
      <c r="C784" s="20"/>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2.75" customHeight="1">
      <c r="A785" s="1"/>
      <c r="B785" s="1"/>
      <c r="C785" s="20"/>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2.75" customHeight="1">
      <c r="A786" s="1"/>
      <c r="B786" s="1"/>
      <c r="C786" s="20"/>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2.75" customHeight="1">
      <c r="A787" s="1"/>
      <c r="B787" s="1"/>
      <c r="C787" s="20"/>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2.75" customHeight="1">
      <c r="A788" s="1"/>
      <c r="B788" s="1"/>
      <c r="C788" s="20"/>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2.75" customHeight="1">
      <c r="A789" s="1"/>
      <c r="B789" s="1"/>
      <c r="C789" s="20"/>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2.75" customHeight="1">
      <c r="A790" s="1"/>
      <c r="B790" s="1"/>
      <c r="C790" s="20"/>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2.75" customHeight="1">
      <c r="A791" s="1"/>
      <c r="B791" s="1"/>
      <c r="C791" s="20"/>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2.75" customHeight="1">
      <c r="A792" s="1"/>
      <c r="B792" s="1"/>
      <c r="C792" s="20"/>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2.75" customHeight="1">
      <c r="A793" s="1"/>
      <c r="B793" s="1"/>
      <c r="C793" s="20"/>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2.75" customHeight="1">
      <c r="A794" s="1"/>
      <c r="B794" s="1"/>
      <c r="C794" s="20"/>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2.75" customHeight="1">
      <c r="A795" s="1"/>
      <c r="B795" s="1"/>
      <c r="C795" s="20"/>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2.75" customHeight="1">
      <c r="A796" s="1"/>
      <c r="B796" s="1"/>
      <c r="C796" s="20"/>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2.75" customHeight="1">
      <c r="A797" s="1"/>
      <c r="B797" s="1"/>
      <c r="C797" s="20"/>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2.75" customHeight="1">
      <c r="A798" s="1"/>
      <c r="B798" s="1"/>
      <c r="C798" s="20"/>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2.75" customHeight="1">
      <c r="A799" s="1"/>
      <c r="B799" s="1"/>
      <c r="C799" s="20"/>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2.75" customHeight="1">
      <c r="A800" s="1"/>
      <c r="B800" s="1"/>
      <c r="C800" s="20"/>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2.75" customHeight="1">
      <c r="A801" s="1"/>
      <c r="B801" s="1"/>
      <c r="C801" s="20"/>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2.75" customHeight="1">
      <c r="A802" s="1"/>
      <c r="B802" s="1"/>
      <c r="C802" s="20"/>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2.75" customHeight="1">
      <c r="A803" s="1"/>
      <c r="B803" s="1"/>
      <c r="C803" s="20"/>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2.75" customHeight="1">
      <c r="A804" s="1"/>
      <c r="B804" s="1"/>
      <c r="C804" s="20"/>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2.75" customHeight="1">
      <c r="A805" s="1"/>
      <c r="B805" s="1"/>
      <c r="C805" s="20"/>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2.75" customHeight="1">
      <c r="A806" s="1"/>
      <c r="B806" s="1"/>
      <c r="C806" s="20"/>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2.75" customHeight="1">
      <c r="A807" s="1"/>
      <c r="B807" s="1"/>
      <c r="C807" s="20"/>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2.75" customHeight="1">
      <c r="A808" s="1"/>
      <c r="B808" s="1"/>
      <c r="C808" s="20"/>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2.75" customHeight="1">
      <c r="A809" s="1"/>
      <c r="B809" s="1"/>
      <c r="C809" s="20"/>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2.75" customHeight="1">
      <c r="A810" s="1"/>
      <c r="B810" s="1"/>
      <c r="C810" s="20"/>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2.75" customHeight="1">
      <c r="A811" s="1"/>
      <c r="B811" s="1"/>
      <c r="C811" s="20"/>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2.75" customHeight="1">
      <c r="A812" s="1"/>
      <c r="B812" s="1"/>
      <c r="C812" s="20"/>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2.75" customHeight="1">
      <c r="A813" s="1"/>
      <c r="B813" s="1"/>
      <c r="C813" s="20"/>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2.75" customHeight="1">
      <c r="A814" s="1"/>
      <c r="B814" s="1"/>
      <c r="C814" s="20"/>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2.75" customHeight="1">
      <c r="A815" s="1"/>
      <c r="B815" s="1"/>
      <c r="C815" s="20"/>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2.75" customHeight="1">
      <c r="A816" s="1"/>
      <c r="B816" s="1"/>
      <c r="C816" s="20"/>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2.75" customHeight="1">
      <c r="A817" s="1"/>
      <c r="B817" s="1"/>
      <c r="C817" s="20"/>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2.75" customHeight="1">
      <c r="A818" s="1"/>
      <c r="B818" s="1"/>
      <c r="C818" s="20"/>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2.75" customHeight="1">
      <c r="A819" s="1"/>
      <c r="B819" s="1"/>
      <c r="C819" s="20"/>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2.75" customHeight="1">
      <c r="A820" s="1"/>
      <c r="B820" s="1"/>
      <c r="C820" s="20"/>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2.75" customHeight="1">
      <c r="A821" s="1"/>
      <c r="B821" s="1"/>
      <c r="C821" s="20"/>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2.75" customHeight="1">
      <c r="A822" s="1"/>
      <c r="B822" s="1"/>
      <c r="C822" s="20"/>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2.75" customHeight="1">
      <c r="A823" s="1"/>
      <c r="B823" s="1"/>
      <c r="C823" s="20"/>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2.75" customHeight="1">
      <c r="A824" s="1"/>
      <c r="B824" s="1"/>
      <c r="C824" s="20"/>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2.75" customHeight="1">
      <c r="A825" s="1"/>
      <c r="B825" s="1"/>
      <c r="C825" s="20"/>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2.75" customHeight="1">
      <c r="A826" s="1"/>
      <c r="B826" s="1"/>
      <c r="C826" s="20"/>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2.75" customHeight="1">
      <c r="A827" s="1"/>
      <c r="B827" s="1"/>
      <c r="C827" s="20"/>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2.75" customHeight="1">
      <c r="A828" s="1"/>
      <c r="B828" s="1"/>
      <c r="C828" s="20"/>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2.75" customHeight="1">
      <c r="A829" s="1"/>
      <c r="B829" s="1"/>
      <c r="C829" s="20"/>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2.75" customHeight="1">
      <c r="A830" s="1"/>
      <c r="B830" s="1"/>
      <c r="C830" s="20"/>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2.75" customHeight="1">
      <c r="A831" s="1"/>
      <c r="B831" s="1"/>
      <c r="C831" s="20"/>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2.75" customHeight="1">
      <c r="A832" s="1"/>
      <c r="B832" s="1"/>
      <c r="C832" s="20"/>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2.75" customHeight="1">
      <c r="A833" s="1"/>
      <c r="B833" s="1"/>
      <c r="C833" s="20"/>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2.75" customHeight="1">
      <c r="A834" s="1"/>
      <c r="B834" s="1"/>
      <c r="C834" s="20"/>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2.75" customHeight="1">
      <c r="A835" s="1"/>
      <c r="B835" s="1"/>
      <c r="C835" s="20"/>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2.75" customHeight="1">
      <c r="A836" s="1"/>
      <c r="B836" s="1"/>
      <c r="C836" s="20"/>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2.75" customHeight="1">
      <c r="A837" s="1"/>
      <c r="B837" s="1"/>
      <c r="C837" s="20"/>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2.75" customHeight="1">
      <c r="A838" s="1"/>
      <c r="B838" s="1"/>
      <c r="C838" s="20"/>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2.75" customHeight="1">
      <c r="A839" s="1"/>
      <c r="B839" s="1"/>
      <c r="C839" s="20"/>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2.75" customHeight="1">
      <c r="A840" s="1"/>
      <c r="B840" s="1"/>
      <c r="C840" s="20"/>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2.75" customHeight="1">
      <c r="A841" s="1"/>
      <c r="B841" s="1"/>
      <c r="C841" s="20"/>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2.75" customHeight="1">
      <c r="A842" s="1"/>
      <c r="B842" s="1"/>
      <c r="C842" s="20"/>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2.75" customHeight="1">
      <c r="A843" s="1"/>
      <c r="B843" s="1"/>
      <c r="C843" s="20"/>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2.75" customHeight="1">
      <c r="A844" s="1"/>
      <c r="B844" s="1"/>
      <c r="C844" s="20"/>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2.75" customHeight="1">
      <c r="A845" s="1"/>
      <c r="B845" s="1"/>
      <c r="C845" s="20"/>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2.75" customHeight="1">
      <c r="A846" s="1"/>
      <c r="B846" s="1"/>
      <c r="C846" s="20"/>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2.75" customHeight="1">
      <c r="A847" s="1"/>
      <c r="B847" s="1"/>
      <c r="C847" s="20"/>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2.75" customHeight="1">
      <c r="A848" s="1"/>
      <c r="B848" s="1"/>
      <c r="C848" s="20"/>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2.75" customHeight="1">
      <c r="A849" s="1"/>
      <c r="B849" s="1"/>
      <c r="C849" s="20"/>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2.75" customHeight="1">
      <c r="A850" s="1"/>
      <c r="B850" s="1"/>
      <c r="C850" s="20"/>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2.75" customHeight="1">
      <c r="A851" s="1"/>
      <c r="B851" s="1"/>
      <c r="C851" s="20"/>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2.75" customHeight="1">
      <c r="A852" s="1"/>
      <c r="B852" s="1"/>
      <c r="C852" s="20"/>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2.75" customHeight="1">
      <c r="A853" s="1"/>
      <c r="B853" s="1"/>
      <c r="C853" s="20"/>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2.75" customHeight="1">
      <c r="A854" s="1"/>
      <c r="B854" s="1"/>
      <c r="C854" s="20"/>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2.75" customHeight="1">
      <c r="A855" s="1"/>
      <c r="B855" s="1"/>
      <c r="C855" s="20"/>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2.75" customHeight="1">
      <c r="A856" s="1"/>
      <c r="B856" s="1"/>
      <c r="C856" s="20"/>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2.75" customHeight="1">
      <c r="A857" s="1"/>
      <c r="B857" s="1"/>
      <c r="C857" s="20"/>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2.75" customHeight="1">
      <c r="A858" s="1"/>
      <c r="B858" s="1"/>
      <c r="C858" s="20"/>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2.75" customHeight="1">
      <c r="A859" s="1"/>
      <c r="B859" s="1"/>
      <c r="C859" s="20"/>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2.75" customHeight="1">
      <c r="A860" s="1"/>
      <c r="B860" s="1"/>
      <c r="C860" s="20"/>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2.75" customHeight="1">
      <c r="A861" s="1"/>
      <c r="B861" s="1"/>
      <c r="C861" s="20"/>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2.75" customHeight="1">
      <c r="A862" s="1"/>
      <c r="B862" s="1"/>
      <c r="C862" s="20"/>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2.75" customHeight="1">
      <c r="A863" s="1"/>
      <c r="B863" s="1"/>
      <c r="C863" s="20"/>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2.75" customHeight="1">
      <c r="A864" s="1"/>
      <c r="B864" s="1"/>
      <c r="C864" s="20"/>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2.75" customHeight="1">
      <c r="A865" s="1"/>
      <c r="B865" s="1"/>
      <c r="C865" s="20"/>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2.75" customHeight="1">
      <c r="A866" s="1"/>
      <c r="B866" s="1"/>
      <c r="C866" s="20"/>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2.75" customHeight="1">
      <c r="A867" s="1"/>
      <c r="B867" s="1"/>
      <c r="C867" s="20"/>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2.75" customHeight="1">
      <c r="A868" s="1"/>
      <c r="B868" s="1"/>
      <c r="C868" s="20"/>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2.75" customHeight="1">
      <c r="A869" s="1"/>
      <c r="B869" s="1"/>
      <c r="C869" s="20"/>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2.75" customHeight="1">
      <c r="A870" s="1"/>
      <c r="B870" s="1"/>
      <c r="C870" s="20"/>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2.75" customHeight="1">
      <c r="A871" s="1"/>
      <c r="B871" s="1"/>
      <c r="C871" s="20"/>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2.75" customHeight="1">
      <c r="A872" s="1"/>
      <c r="B872" s="1"/>
      <c r="C872" s="20"/>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2.75" customHeight="1">
      <c r="A873" s="1"/>
      <c r="B873" s="1"/>
      <c r="C873" s="20"/>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2.75" customHeight="1">
      <c r="A874" s="1"/>
      <c r="B874" s="1"/>
      <c r="C874" s="20"/>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2.75" customHeight="1">
      <c r="A875" s="1"/>
      <c r="B875" s="1"/>
      <c r="C875" s="20"/>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2.75" customHeight="1">
      <c r="A876" s="1"/>
      <c r="B876" s="1"/>
      <c r="C876" s="20"/>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2.75" customHeight="1">
      <c r="A877" s="1"/>
      <c r="B877" s="1"/>
      <c r="C877" s="20"/>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2.75" customHeight="1">
      <c r="A878" s="1"/>
      <c r="B878" s="1"/>
      <c r="C878" s="20"/>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2.75" customHeight="1">
      <c r="A879" s="1"/>
      <c r="B879" s="1"/>
      <c r="C879" s="20"/>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2.75" customHeight="1">
      <c r="A880" s="1"/>
      <c r="B880" s="1"/>
      <c r="C880" s="20"/>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2.75" customHeight="1">
      <c r="A881" s="1"/>
      <c r="B881" s="1"/>
      <c r="C881" s="20"/>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2.75" customHeight="1">
      <c r="A882" s="1"/>
      <c r="B882" s="1"/>
      <c r="C882" s="20"/>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2.75" customHeight="1">
      <c r="A883" s="1"/>
      <c r="B883" s="1"/>
      <c r="C883" s="20"/>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2.75" customHeight="1">
      <c r="A884" s="1"/>
      <c r="B884" s="1"/>
      <c r="C884" s="20"/>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2.75" customHeight="1">
      <c r="A885" s="1"/>
      <c r="B885" s="1"/>
      <c r="C885" s="20"/>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2.75" customHeight="1">
      <c r="A886" s="1"/>
      <c r="B886" s="1"/>
      <c r="C886" s="20"/>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2.75" customHeight="1">
      <c r="A887" s="1"/>
      <c r="B887" s="1"/>
      <c r="C887" s="20"/>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2.75" customHeight="1">
      <c r="A888" s="1"/>
      <c r="B888" s="1"/>
      <c r="C888" s="20"/>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2.75" customHeight="1">
      <c r="A889" s="1"/>
      <c r="B889" s="1"/>
      <c r="C889" s="20"/>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2.75" customHeight="1">
      <c r="A890" s="1"/>
      <c r="B890" s="1"/>
      <c r="C890" s="20"/>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2.75" customHeight="1">
      <c r="A891" s="1"/>
      <c r="B891" s="1"/>
      <c r="C891" s="20"/>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2.75" customHeight="1">
      <c r="A892" s="1"/>
      <c r="B892" s="1"/>
      <c r="C892" s="20"/>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2.75" customHeight="1">
      <c r="A893" s="1"/>
      <c r="B893" s="1"/>
      <c r="C893" s="20"/>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2.75" customHeight="1">
      <c r="A894" s="1"/>
      <c r="B894" s="1"/>
      <c r="C894" s="20"/>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2.75" customHeight="1">
      <c r="A895" s="1"/>
      <c r="B895" s="1"/>
      <c r="C895" s="20"/>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2.75" customHeight="1">
      <c r="A896" s="1"/>
      <c r="B896" s="1"/>
      <c r="C896" s="20"/>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2.75" customHeight="1">
      <c r="A897" s="1"/>
      <c r="B897" s="1"/>
      <c r="C897" s="20"/>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2.75" customHeight="1">
      <c r="A898" s="1"/>
      <c r="B898" s="1"/>
      <c r="C898" s="20"/>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2.75" customHeight="1">
      <c r="A899" s="1"/>
      <c r="B899" s="1"/>
      <c r="C899" s="20"/>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2.75" customHeight="1">
      <c r="A900" s="1"/>
      <c r="B900" s="1"/>
      <c r="C900" s="20"/>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2.75" customHeight="1">
      <c r="A901" s="1"/>
      <c r="B901" s="1"/>
      <c r="C901" s="20"/>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2.75" customHeight="1">
      <c r="A902" s="1"/>
      <c r="B902" s="1"/>
      <c r="C902" s="20"/>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2.75" customHeight="1">
      <c r="A903" s="1"/>
      <c r="B903" s="1"/>
      <c r="C903" s="20"/>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2.75" customHeight="1">
      <c r="A904" s="1"/>
      <c r="B904" s="1"/>
      <c r="C904" s="20"/>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2.75" customHeight="1">
      <c r="A905" s="1"/>
      <c r="B905" s="1"/>
      <c r="C905" s="20"/>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2.75" customHeight="1">
      <c r="A906" s="1"/>
      <c r="B906" s="1"/>
      <c r="C906" s="20"/>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2.75" customHeight="1">
      <c r="A907" s="1"/>
      <c r="B907" s="1"/>
      <c r="C907" s="20"/>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2.75" customHeight="1">
      <c r="A908" s="1"/>
      <c r="B908" s="1"/>
      <c r="C908" s="20"/>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2.75" customHeight="1">
      <c r="A909" s="1"/>
      <c r="B909" s="1"/>
      <c r="C909" s="20"/>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2.75" customHeight="1">
      <c r="A910" s="1"/>
      <c r="B910" s="1"/>
      <c r="C910" s="20"/>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2.75" customHeight="1">
      <c r="A911" s="1"/>
      <c r="B911" s="1"/>
      <c r="C911" s="20"/>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2.75" customHeight="1">
      <c r="A912" s="1"/>
      <c r="B912" s="1"/>
      <c r="C912" s="20"/>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2.75" customHeight="1">
      <c r="A913" s="1"/>
      <c r="B913" s="1"/>
      <c r="C913" s="20"/>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2.75" customHeight="1">
      <c r="A914" s="1"/>
      <c r="B914" s="1"/>
      <c r="C914" s="20"/>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2.75" customHeight="1">
      <c r="A915" s="1"/>
      <c r="B915" s="1"/>
      <c r="C915" s="20"/>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2.75" customHeight="1">
      <c r="A916" s="1"/>
      <c r="B916" s="1"/>
      <c r="C916" s="20"/>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2.75" customHeight="1">
      <c r="A917" s="1"/>
      <c r="B917" s="1"/>
      <c r="C917" s="20"/>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2.75" customHeight="1">
      <c r="A918" s="1"/>
      <c r="B918" s="1"/>
      <c r="C918" s="20"/>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2.75" customHeight="1">
      <c r="A919" s="1"/>
      <c r="B919" s="1"/>
      <c r="C919" s="20"/>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2.75" customHeight="1">
      <c r="A920" s="1"/>
      <c r="B920" s="1"/>
      <c r="C920" s="20"/>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2.75" customHeight="1">
      <c r="A921" s="1"/>
      <c r="B921" s="1"/>
      <c r="C921" s="20"/>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2.75" customHeight="1">
      <c r="A922" s="1"/>
      <c r="B922" s="1"/>
      <c r="C922" s="20"/>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2.75" customHeight="1">
      <c r="A923" s="1"/>
      <c r="B923" s="1"/>
      <c r="C923" s="20"/>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2.75" customHeight="1">
      <c r="A924" s="1"/>
      <c r="B924" s="1"/>
      <c r="C924" s="20"/>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2.75" customHeight="1">
      <c r="A925" s="1"/>
      <c r="B925" s="1"/>
      <c r="C925" s="20"/>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2.75" customHeight="1">
      <c r="A926" s="1"/>
      <c r="B926" s="1"/>
      <c r="C926" s="20"/>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2.75" customHeight="1">
      <c r="A927" s="1"/>
      <c r="B927" s="1"/>
      <c r="C927" s="20"/>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2.75" customHeight="1">
      <c r="A928" s="1"/>
      <c r="B928" s="1"/>
      <c r="C928" s="20"/>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2.75" customHeight="1">
      <c r="A929" s="1"/>
      <c r="B929" s="1"/>
      <c r="C929" s="20"/>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2.75" customHeight="1">
      <c r="A930" s="1"/>
      <c r="B930" s="1"/>
      <c r="C930" s="20"/>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2.75" customHeight="1">
      <c r="A931" s="1"/>
      <c r="B931" s="1"/>
      <c r="C931" s="20"/>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2.75" customHeight="1">
      <c r="A932" s="1"/>
      <c r="B932" s="1"/>
      <c r="C932" s="20"/>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2.75" customHeight="1">
      <c r="A933" s="1"/>
      <c r="B933" s="1"/>
      <c r="C933" s="20"/>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2.75" customHeight="1">
      <c r="A934" s="1"/>
      <c r="B934" s="1"/>
      <c r="C934" s="20"/>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2.75" customHeight="1">
      <c r="A935" s="1"/>
      <c r="B935" s="1"/>
      <c r="C935" s="20"/>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2.75" customHeight="1">
      <c r="A936" s="1"/>
      <c r="B936" s="1"/>
      <c r="C936" s="20"/>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2.75" customHeight="1">
      <c r="A937" s="1"/>
      <c r="B937" s="1"/>
      <c r="C937" s="20"/>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2.75" customHeight="1">
      <c r="A938" s="1"/>
      <c r="B938" s="1"/>
      <c r="C938" s="20"/>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2.75" customHeight="1">
      <c r="A939" s="1"/>
      <c r="B939" s="1"/>
      <c r="C939" s="20"/>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2.75" customHeight="1">
      <c r="A940" s="1"/>
      <c r="B940" s="1"/>
      <c r="C940" s="20"/>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2.75" customHeight="1">
      <c r="A941" s="1"/>
      <c r="B941" s="1"/>
      <c r="C941" s="20"/>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2.75" customHeight="1">
      <c r="A942" s="1"/>
      <c r="B942" s="1"/>
      <c r="C942" s="20"/>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2.75" customHeight="1">
      <c r="A943" s="1"/>
      <c r="B943" s="1"/>
      <c r="C943" s="20"/>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2.75" customHeight="1">
      <c r="A944" s="1"/>
      <c r="B944" s="1"/>
      <c r="C944" s="20"/>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2.75" customHeight="1">
      <c r="A945" s="1"/>
      <c r="B945" s="1"/>
      <c r="C945" s="20"/>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2.75" customHeight="1">
      <c r="A946" s="1"/>
      <c r="B946" s="1"/>
      <c r="C946" s="20"/>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2.75" customHeight="1">
      <c r="A947" s="1"/>
      <c r="B947" s="1"/>
      <c r="C947" s="20"/>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2.75" customHeight="1">
      <c r="A948" s="1"/>
      <c r="B948" s="1"/>
      <c r="C948" s="20"/>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2.75" customHeight="1">
      <c r="A949" s="1"/>
      <c r="B949" s="1"/>
      <c r="C949" s="20"/>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2.75" customHeight="1">
      <c r="A950" s="1"/>
      <c r="B950" s="1"/>
      <c r="C950" s="20"/>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2.75" customHeight="1">
      <c r="A951" s="1"/>
      <c r="B951" s="1"/>
      <c r="C951" s="20"/>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2.75" customHeight="1">
      <c r="A952" s="1"/>
      <c r="B952" s="1"/>
      <c r="C952" s="20"/>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2.75" customHeight="1">
      <c r="A953" s="1"/>
      <c r="B953" s="1"/>
      <c r="C953" s="20"/>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2.75" customHeight="1">
      <c r="A954" s="1"/>
      <c r="B954" s="1"/>
      <c r="C954" s="20"/>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2.75" customHeight="1">
      <c r="A955" s="1"/>
      <c r="B955" s="1"/>
      <c r="C955" s="20"/>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2.75" customHeight="1">
      <c r="A956" s="1"/>
      <c r="B956" s="1"/>
      <c r="C956" s="20"/>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2.75" customHeight="1">
      <c r="A957" s="1"/>
      <c r="B957" s="1"/>
      <c r="C957" s="20"/>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2.75" customHeight="1">
      <c r="A958" s="1"/>
      <c r="B958" s="1"/>
      <c r="C958" s="20"/>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2.75" customHeight="1">
      <c r="A959" s="1"/>
      <c r="B959" s="1"/>
      <c r="C959" s="20"/>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2.75" customHeight="1">
      <c r="A960" s="1"/>
      <c r="B960" s="1"/>
      <c r="C960" s="20"/>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2.75" customHeight="1">
      <c r="A961" s="1"/>
      <c r="B961" s="1"/>
      <c r="C961" s="20"/>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2.75" customHeight="1">
      <c r="A962" s="1"/>
      <c r="B962" s="1"/>
      <c r="C962" s="20"/>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2.75" customHeight="1">
      <c r="A963" s="1"/>
      <c r="B963" s="1"/>
      <c r="C963" s="20"/>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2.75" customHeight="1">
      <c r="A964" s="1"/>
      <c r="B964" s="1"/>
      <c r="C964" s="20"/>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2.75" customHeight="1">
      <c r="A965" s="1"/>
      <c r="B965" s="1"/>
      <c r="C965" s="20"/>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2.75" customHeight="1">
      <c r="A966" s="1"/>
      <c r="B966" s="1"/>
      <c r="C966" s="20"/>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2.75" customHeight="1">
      <c r="A967" s="1"/>
      <c r="B967" s="1"/>
      <c r="C967" s="20"/>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2.75" customHeight="1">
      <c r="A968" s="1"/>
      <c r="B968" s="1"/>
      <c r="C968" s="20"/>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2.75" customHeight="1">
      <c r="A969" s="1"/>
      <c r="B969" s="1"/>
      <c r="C969" s="20"/>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2.75" customHeight="1">
      <c r="A970" s="1"/>
      <c r="B970" s="1"/>
      <c r="C970" s="20"/>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2.75" customHeight="1">
      <c r="A971" s="1"/>
      <c r="B971" s="1"/>
      <c r="C971" s="20"/>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2.75" customHeight="1">
      <c r="A972" s="1"/>
      <c r="B972" s="1"/>
      <c r="C972" s="20"/>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2.75" customHeight="1">
      <c r="A973" s="1"/>
      <c r="B973" s="1"/>
      <c r="C973" s="20"/>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2.75" customHeight="1">
      <c r="A974" s="1"/>
      <c r="B974" s="1"/>
      <c r="C974" s="20"/>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2.75" customHeight="1">
      <c r="A975" s="1"/>
      <c r="B975" s="1"/>
      <c r="C975" s="20"/>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2.75" customHeight="1">
      <c r="A976" s="1"/>
      <c r="B976" s="1"/>
      <c r="C976" s="20"/>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2.75" customHeight="1">
      <c r="A977" s="1"/>
      <c r="B977" s="1"/>
      <c r="C977" s="20"/>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2.75" customHeight="1">
      <c r="A978" s="1"/>
      <c r="B978" s="1"/>
      <c r="C978" s="20"/>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2.75" customHeight="1">
      <c r="A979" s="1"/>
      <c r="B979" s="1"/>
      <c r="C979" s="20"/>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2.75" customHeight="1">
      <c r="A980" s="1"/>
      <c r="B980" s="1"/>
      <c r="C980" s="20"/>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2.75" customHeight="1">
      <c r="A981" s="1"/>
      <c r="B981" s="1"/>
      <c r="C981" s="20"/>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2.75" customHeight="1">
      <c r="A982" s="1"/>
      <c r="B982" s="1"/>
      <c r="C982" s="20"/>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2.75" customHeight="1">
      <c r="A983" s="1"/>
      <c r="B983" s="1"/>
      <c r="C983" s="20"/>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2.75" customHeight="1">
      <c r="A984" s="1"/>
      <c r="B984" s="1"/>
      <c r="C984" s="20"/>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2.75" customHeight="1">
      <c r="A985" s="1"/>
      <c r="B985" s="1"/>
      <c r="C985" s="20"/>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2.75" customHeight="1">
      <c r="A986" s="1"/>
      <c r="B986" s="1"/>
      <c r="C986" s="20"/>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2.75" customHeight="1">
      <c r="A987" s="1"/>
      <c r="B987" s="1"/>
      <c r="C987" s="20"/>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2.75" customHeight="1">
      <c r="A988" s="1"/>
      <c r="B988" s="1"/>
      <c r="C988" s="20"/>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2.75" customHeight="1">
      <c r="A989" s="1"/>
      <c r="B989" s="1"/>
      <c r="C989" s="20"/>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2.75" customHeight="1">
      <c r="A990" s="1"/>
      <c r="B990" s="1"/>
      <c r="C990" s="20"/>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2.75" customHeight="1">
      <c r="A991" s="1"/>
      <c r="B991" s="1"/>
      <c r="C991" s="20"/>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2.75" customHeight="1">
      <c r="A992" s="1"/>
      <c r="B992" s="1"/>
      <c r="C992" s="20"/>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2.75" customHeight="1">
      <c r="A993" s="1"/>
      <c r="B993" s="1"/>
      <c r="C993" s="20"/>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2.75" customHeight="1">
      <c r="A994" s="1"/>
      <c r="B994" s="1"/>
      <c r="C994" s="20"/>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2.75" customHeight="1">
      <c r="A995" s="1"/>
      <c r="B995" s="1"/>
      <c r="C995" s="20"/>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2.75" customHeight="1">
      <c r="A996" s="1"/>
      <c r="B996" s="1"/>
      <c r="C996" s="20"/>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2.75" customHeight="1">
      <c r="A997" s="1"/>
      <c r="B997" s="1"/>
      <c r="C997" s="20"/>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ht="12.75" customHeight="1">
      <c r="A998" s="1"/>
      <c r="B998" s="1"/>
      <c r="C998" s="20"/>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ht="12.75" customHeight="1">
      <c r="A999" s="1"/>
      <c r="B999" s="1"/>
      <c r="C999" s="20"/>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ht="12.75" customHeight="1">
      <c r="A1000" s="1"/>
      <c r="B1000" s="1"/>
      <c r="C1000" s="20"/>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ht="12.75" customHeight="1">
      <c r="A1001" s="1"/>
      <c r="B1001" s="1"/>
      <c r="C1001" s="20"/>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ht="12.75" customHeight="1">
      <c r="A1002" s="1"/>
      <c r="B1002" s="1"/>
      <c r="C1002" s="20"/>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ht="12.75" customHeight="1">
      <c r="A1003" s="1"/>
      <c r="B1003" s="1"/>
      <c r="C1003" s="20"/>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ht="12.75" customHeight="1">
      <c r="A1004" s="1"/>
      <c r="B1004" s="1"/>
      <c r="C1004" s="20"/>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ht="12.75" customHeight="1">
      <c r="A1005" s="1"/>
      <c r="B1005" s="1"/>
      <c r="C1005" s="20"/>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ht="12.75" customHeight="1">
      <c r="A1006" s="1"/>
      <c r="B1006" s="1"/>
      <c r="C1006" s="20"/>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ht="12.75" customHeight="1">
      <c r="A1007" s="1"/>
      <c r="B1007" s="1"/>
      <c r="C1007" s="20"/>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ht="12.75" customHeight="1">
      <c r="A1008" s="1"/>
      <c r="B1008" s="1"/>
      <c r="C1008" s="20"/>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ht="12.75" customHeight="1">
      <c r="A1009" s="1"/>
      <c r="B1009" s="1"/>
      <c r="C1009" s="20"/>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ht="12.75" customHeight="1">
      <c r="A1010" s="1"/>
      <c r="B1010" s="1"/>
      <c r="C1010" s="20"/>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ht="12.75" customHeight="1">
      <c r="A1011" s="1"/>
      <c r="B1011" s="1"/>
      <c r="C1011" s="20"/>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ht="12.75" customHeight="1">
      <c r="A1012" s="1"/>
      <c r="B1012" s="1"/>
      <c r="C1012" s="20"/>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ht="12.75" customHeight="1">
      <c r="A1013" s="1"/>
      <c r="B1013" s="1"/>
      <c r="C1013" s="20"/>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ht="12.75" customHeight="1">
      <c r="A1014" s="1"/>
      <c r="B1014" s="1"/>
      <c r="C1014" s="20"/>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ht="12.75" customHeight="1">
      <c r="A1015" s="1"/>
      <c r="B1015" s="1"/>
      <c r="C1015" s="20"/>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ht="12.75" customHeight="1">
      <c r="A1016" s="1"/>
      <c r="B1016" s="1"/>
      <c r="C1016" s="20"/>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ht="12.75" customHeight="1">
      <c r="A1017" s="1"/>
      <c r="B1017" s="1"/>
      <c r="C1017" s="20"/>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ht="12.75" customHeight="1">
      <c r="A1018" s="1"/>
      <c r="B1018" s="1"/>
      <c r="C1018" s="20"/>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ht="12.75" customHeight="1">
      <c r="A1019" s="1"/>
      <c r="B1019" s="1"/>
      <c r="C1019" s="20"/>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ht="12.75" customHeight="1">
      <c r="A1020" s="1"/>
      <c r="B1020" s="1"/>
      <c r="C1020" s="20"/>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ht="12.75" customHeight="1">
      <c r="A1021" s="1"/>
      <c r="B1021" s="1"/>
      <c r="C1021" s="20"/>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ht="12.75" customHeight="1">
      <c r="A1022" s="1"/>
      <c r="B1022" s="1"/>
      <c r="C1022" s="20"/>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ht="12.75" customHeight="1">
      <c r="A1023" s="1"/>
      <c r="B1023" s="1"/>
      <c r="C1023" s="20"/>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ht="12.75" customHeight="1">
      <c r="A1024" s="1"/>
      <c r="B1024" s="1"/>
      <c r="C1024" s="20"/>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ht="12.75" customHeight="1">
      <c r="A1025" s="1"/>
      <c r="B1025" s="1"/>
      <c r="C1025" s="20"/>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ht="12.75" customHeight="1">
      <c r="A1026" s="1"/>
      <c r="B1026" s="1"/>
      <c r="C1026" s="20"/>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ht="12.75" customHeight="1">
      <c r="A1027" s="1"/>
      <c r="B1027" s="1"/>
      <c r="C1027" s="20"/>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sheetData>
  <mergeCells count="1">
    <mergeCell ref="B1:W1"/>
  </mergeCell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9.0"/>
    <col customWidth="1" min="2" max="2" width="13.0"/>
  </cols>
  <sheetData>
    <row r="1">
      <c r="A1" s="21"/>
      <c r="B1" s="21"/>
      <c r="C1"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21.89"/>
    <col customWidth="1" min="4" max="4" width="23.56"/>
    <col customWidth="1" min="6" max="6" width="12.33"/>
    <col customWidth="1" min="7" max="7" width="21.56"/>
    <col customWidth="1" min="8" max="8" width="28.33"/>
  </cols>
  <sheetData>
    <row r="1">
      <c r="A1" s="22" t="s">
        <v>80</v>
      </c>
      <c r="H1" s="23"/>
    </row>
    <row r="2">
      <c r="H2" s="23"/>
    </row>
    <row r="3">
      <c r="A3" s="24" t="s">
        <v>81</v>
      </c>
      <c r="C3" s="24" t="s">
        <v>82</v>
      </c>
      <c r="D3" s="25" t="s">
        <v>83</v>
      </c>
      <c r="E3" s="26" t="s">
        <v>84</v>
      </c>
      <c r="F3" s="25" t="s">
        <v>85</v>
      </c>
      <c r="G3" s="24" t="s">
        <v>86</v>
      </c>
      <c r="H3" s="27" t="s">
        <v>87</v>
      </c>
    </row>
    <row r="4">
      <c r="A4" s="28" t="s">
        <v>88</v>
      </c>
      <c r="C4" s="29" t="s">
        <v>89</v>
      </c>
      <c r="D4" s="29" t="s">
        <v>90</v>
      </c>
      <c r="E4" s="28" t="s">
        <v>91</v>
      </c>
      <c r="F4" s="29" t="s">
        <v>92</v>
      </c>
      <c r="G4" s="30" t="s">
        <v>93</v>
      </c>
      <c r="H4" s="31" t="s">
        <v>94</v>
      </c>
    </row>
    <row r="5">
      <c r="E5" s="28" t="s">
        <v>95</v>
      </c>
      <c r="F5" s="29" t="s">
        <v>96</v>
      </c>
      <c r="G5" s="30" t="s">
        <v>97</v>
      </c>
      <c r="H5" s="32" t="s">
        <v>98</v>
      </c>
    </row>
    <row r="6">
      <c r="E6" s="28" t="s">
        <v>99</v>
      </c>
      <c r="F6" s="29" t="s">
        <v>100</v>
      </c>
      <c r="G6" s="30" t="s">
        <v>101</v>
      </c>
      <c r="H6" s="32" t="s">
        <v>102</v>
      </c>
    </row>
    <row r="7">
      <c r="E7" s="28" t="s">
        <v>103</v>
      </c>
      <c r="F7" s="29" t="s">
        <v>104</v>
      </c>
      <c r="G7" s="33" t="s">
        <v>105</v>
      </c>
      <c r="H7" s="32" t="s">
        <v>106</v>
      </c>
    </row>
    <row r="8">
      <c r="A8" s="28" t="s">
        <v>107</v>
      </c>
      <c r="C8" s="29" t="s">
        <v>108</v>
      </c>
      <c r="D8" s="29" t="s">
        <v>109</v>
      </c>
      <c r="E8" s="28" t="s">
        <v>110</v>
      </c>
      <c r="F8" s="29" t="s">
        <v>111</v>
      </c>
      <c r="G8" s="30" t="s">
        <v>112</v>
      </c>
      <c r="H8" s="32" t="s">
        <v>113</v>
      </c>
    </row>
    <row r="9">
      <c r="E9" s="28" t="s">
        <v>114</v>
      </c>
      <c r="F9" s="29" t="s">
        <v>115</v>
      </c>
      <c r="G9" s="30" t="s">
        <v>116</v>
      </c>
      <c r="H9" s="32" t="s">
        <v>117</v>
      </c>
    </row>
    <row r="10">
      <c r="E10" s="28" t="s">
        <v>118</v>
      </c>
      <c r="F10" s="29" t="s">
        <v>119</v>
      </c>
      <c r="G10" s="30" t="s">
        <v>120</v>
      </c>
      <c r="H10" s="32" t="s">
        <v>121</v>
      </c>
    </row>
    <row r="11">
      <c r="E11" s="28" t="s">
        <v>103</v>
      </c>
      <c r="F11" s="29" t="s">
        <v>122</v>
      </c>
      <c r="G11" s="30" t="s">
        <v>123</v>
      </c>
      <c r="H11" s="32" t="s">
        <v>124</v>
      </c>
    </row>
    <row r="12">
      <c r="A12" s="29" t="s">
        <v>125</v>
      </c>
      <c r="C12" s="29" t="s">
        <v>126</v>
      </c>
      <c r="D12" s="29" t="s">
        <v>127</v>
      </c>
      <c r="E12" s="28" t="s">
        <v>128</v>
      </c>
      <c r="F12" s="29" t="s">
        <v>129</v>
      </c>
      <c r="G12" s="30" t="s">
        <v>130</v>
      </c>
      <c r="H12" s="32" t="s">
        <v>131</v>
      </c>
    </row>
    <row r="13">
      <c r="E13" s="28" t="s">
        <v>132</v>
      </c>
      <c r="F13" s="29" t="s">
        <v>133</v>
      </c>
      <c r="G13" s="30" t="s">
        <v>134</v>
      </c>
      <c r="H13" s="32" t="s">
        <v>135</v>
      </c>
    </row>
    <row r="14">
      <c r="E14" s="28" t="s">
        <v>136</v>
      </c>
      <c r="F14" s="29" t="s">
        <v>137</v>
      </c>
      <c r="G14" s="33" t="s">
        <v>138</v>
      </c>
      <c r="H14" s="32" t="s">
        <v>139</v>
      </c>
    </row>
    <row r="15">
      <c r="E15" s="28" t="s">
        <v>140</v>
      </c>
      <c r="F15" s="29" t="s">
        <v>141</v>
      </c>
      <c r="G15" s="30" t="s">
        <v>142</v>
      </c>
      <c r="H15" s="32" t="s">
        <v>143</v>
      </c>
    </row>
    <row r="16">
      <c r="A16" s="28" t="s">
        <v>144</v>
      </c>
      <c r="C16" s="29" t="s">
        <v>145</v>
      </c>
      <c r="D16" s="29" t="s">
        <v>146</v>
      </c>
      <c r="E16" s="28" t="s">
        <v>147</v>
      </c>
      <c r="F16" s="29" t="s">
        <v>148</v>
      </c>
      <c r="G16" s="34"/>
      <c r="H16" s="35" t="s">
        <v>149</v>
      </c>
    </row>
    <row r="17">
      <c r="E17" s="28" t="s">
        <v>150</v>
      </c>
      <c r="F17" s="34"/>
      <c r="G17" s="33" t="s">
        <v>151</v>
      </c>
      <c r="H17" s="32" t="s">
        <v>152</v>
      </c>
    </row>
    <row r="18">
      <c r="A18" s="28" t="s">
        <v>153</v>
      </c>
      <c r="C18" s="29" t="s">
        <v>154</v>
      </c>
      <c r="D18" s="29" t="s">
        <v>155</v>
      </c>
      <c r="E18" s="28" t="s">
        <v>156</v>
      </c>
      <c r="F18" s="29" t="s">
        <v>157</v>
      </c>
      <c r="G18" s="30" t="s">
        <v>158</v>
      </c>
      <c r="H18" s="23"/>
    </row>
    <row r="19">
      <c r="E19" s="36" t="s">
        <v>159</v>
      </c>
      <c r="F19" s="37" t="s">
        <v>160</v>
      </c>
      <c r="G19" s="30" t="s">
        <v>161</v>
      </c>
      <c r="H19" s="23"/>
    </row>
    <row r="20">
      <c r="A20" s="29" t="s">
        <v>162</v>
      </c>
      <c r="C20" s="29" t="s">
        <v>163</v>
      </c>
      <c r="D20" s="29" t="s">
        <v>164</v>
      </c>
      <c r="E20" s="28" t="s">
        <v>165</v>
      </c>
      <c r="F20" s="29" t="s">
        <v>166</v>
      </c>
      <c r="G20" s="33" t="s">
        <v>167</v>
      </c>
      <c r="H20" s="32" t="s">
        <v>168</v>
      </c>
    </row>
    <row r="21">
      <c r="E21" s="38"/>
      <c r="F21" s="34"/>
      <c r="G21" s="34"/>
      <c r="H21" s="23"/>
    </row>
    <row r="22">
      <c r="A22" s="29" t="s">
        <v>169</v>
      </c>
      <c r="C22" s="29" t="s">
        <v>170</v>
      </c>
      <c r="D22" s="29" t="s">
        <v>171</v>
      </c>
      <c r="E22" s="29" t="s">
        <v>172</v>
      </c>
      <c r="F22" s="29" t="s">
        <v>173</v>
      </c>
      <c r="G22" s="30" t="s">
        <v>174</v>
      </c>
      <c r="H22" s="32" t="s">
        <v>175</v>
      </c>
    </row>
    <row r="23">
      <c r="E23" s="29" t="s">
        <v>176</v>
      </c>
      <c r="F23" s="29" t="s">
        <v>177</v>
      </c>
      <c r="G23" s="33" t="s">
        <v>178</v>
      </c>
      <c r="H23" s="32" t="s">
        <v>179</v>
      </c>
    </row>
    <row r="24">
      <c r="E24" s="28" t="s">
        <v>180</v>
      </c>
      <c r="F24" s="29" t="s">
        <v>181</v>
      </c>
      <c r="G24" s="33" t="s">
        <v>182</v>
      </c>
      <c r="H24" s="35" t="s">
        <v>183</v>
      </c>
    </row>
    <row r="25">
      <c r="E25" s="28" t="s">
        <v>184</v>
      </c>
      <c r="F25" s="29" t="s">
        <v>181</v>
      </c>
      <c r="G25" s="33" t="s">
        <v>185</v>
      </c>
      <c r="H25" s="35" t="s">
        <v>186</v>
      </c>
    </row>
    <row r="26">
      <c r="E26" s="28" t="s">
        <v>187</v>
      </c>
      <c r="F26" s="29" t="s">
        <v>188</v>
      </c>
      <c r="G26" s="33" t="s">
        <v>189</v>
      </c>
      <c r="H26" s="35" t="s">
        <v>190</v>
      </c>
    </row>
    <row r="27">
      <c r="A27" s="29" t="s">
        <v>191</v>
      </c>
      <c r="C27" s="29" t="s">
        <v>192</v>
      </c>
      <c r="D27" s="29" t="s">
        <v>193</v>
      </c>
      <c r="E27" s="28" t="s">
        <v>194</v>
      </c>
      <c r="F27" s="29" t="s">
        <v>195</v>
      </c>
      <c r="G27" s="33" t="s">
        <v>196</v>
      </c>
      <c r="H27" s="35" t="s">
        <v>197</v>
      </c>
    </row>
    <row r="28">
      <c r="E28" s="28" t="s">
        <v>198</v>
      </c>
      <c r="F28" s="29" t="s">
        <v>199</v>
      </c>
      <c r="G28" s="33" t="s">
        <v>200</v>
      </c>
      <c r="H28" s="32" t="s">
        <v>143</v>
      </c>
    </row>
    <row r="29">
      <c r="E29" s="39" t="s">
        <v>201</v>
      </c>
      <c r="F29" s="29" t="s">
        <v>202</v>
      </c>
      <c r="G29" s="40" t="s">
        <v>203</v>
      </c>
      <c r="H29" s="35" t="s">
        <v>204</v>
      </c>
    </row>
    <row r="30">
      <c r="E30" s="28" t="s">
        <v>205</v>
      </c>
      <c r="F30" s="29" t="s">
        <v>206</v>
      </c>
      <c r="G30" s="41" t="s">
        <v>207</v>
      </c>
      <c r="H30" s="35" t="s">
        <v>208</v>
      </c>
    </row>
    <row r="31">
      <c r="A31" s="29" t="s">
        <v>209</v>
      </c>
      <c r="C31" s="29" t="s">
        <v>210</v>
      </c>
      <c r="D31" s="29" t="s">
        <v>211</v>
      </c>
      <c r="E31" s="28" t="s">
        <v>172</v>
      </c>
      <c r="F31" s="29" t="s">
        <v>212</v>
      </c>
      <c r="G31" s="41" t="s">
        <v>174</v>
      </c>
      <c r="H31" s="35" t="s">
        <v>213</v>
      </c>
    </row>
    <row r="32">
      <c r="E32" s="28" t="s">
        <v>214</v>
      </c>
      <c r="F32" s="29" t="s">
        <v>215</v>
      </c>
      <c r="G32" s="41" t="s">
        <v>178</v>
      </c>
      <c r="H32" s="35" t="s">
        <v>216</v>
      </c>
    </row>
    <row r="33">
      <c r="E33" s="28" t="s">
        <v>217</v>
      </c>
      <c r="F33" s="29" t="s">
        <v>218</v>
      </c>
      <c r="G33" s="33" t="s">
        <v>219</v>
      </c>
      <c r="H33" s="35" t="s">
        <v>220</v>
      </c>
    </row>
    <row r="34">
      <c r="E34" s="28" t="s">
        <v>221</v>
      </c>
      <c r="F34" s="29" t="s">
        <v>222</v>
      </c>
      <c r="G34" s="41" t="s">
        <v>223</v>
      </c>
      <c r="H34" s="32" t="s">
        <v>175</v>
      </c>
    </row>
    <row r="35">
      <c r="E35" s="28" t="s">
        <v>224</v>
      </c>
      <c r="F35" s="29" t="s">
        <v>225</v>
      </c>
      <c r="G35" s="41" t="s">
        <v>226</v>
      </c>
      <c r="H35" s="32" t="s">
        <v>139</v>
      </c>
    </row>
    <row r="36">
      <c r="E36" s="28" t="s">
        <v>227</v>
      </c>
      <c r="F36" s="34"/>
      <c r="G36" s="42"/>
      <c r="H36" s="32" t="s">
        <v>228</v>
      </c>
    </row>
    <row r="37">
      <c r="E37" s="28" t="s">
        <v>229</v>
      </c>
      <c r="F37" s="34"/>
      <c r="G37" s="42"/>
      <c r="H37" s="43" t="s">
        <v>228</v>
      </c>
    </row>
    <row r="38">
      <c r="E38" s="28" t="s">
        <v>194</v>
      </c>
      <c r="F38" s="29" t="s">
        <v>195</v>
      </c>
      <c r="G38" s="41" t="s">
        <v>196</v>
      </c>
      <c r="H38" s="32" t="s">
        <v>197</v>
      </c>
    </row>
    <row r="39">
      <c r="E39" s="28" t="s">
        <v>230</v>
      </c>
      <c r="F39" s="29" t="s">
        <v>231</v>
      </c>
      <c r="G39" s="41" t="s">
        <v>232</v>
      </c>
      <c r="H39" s="32" t="s">
        <v>233</v>
      </c>
    </row>
    <row r="40">
      <c r="E40" s="28" t="s">
        <v>198</v>
      </c>
      <c r="F40" s="29" t="s">
        <v>199</v>
      </c>
      <c r="G40" s="41" t="s">
        <v>200</v>
      </c>
      <c r="H40" s="32" t="s">
        <v>143</v>
      </c>
    </row>
    <row r="41">
      <c r="E41" s="28" t="s">
        <v>234</v>
      </c>
      <c r="F41" s="29" t="s">
        <v>235</v>
      </c>
      <c r="G41" s="41" t="s">
        <v>236</v>
      </c>
      <c r="H41" s="32" t="s">
        <v>237</v>
      </c>
    </row>
    <row r="42">
      <c r="A42" s="29" t="s">
        <v>238</v>
      </c>
      <c r="C42" s="29" t="s">
        <v>239</v>
      </c>
      <c r="D42" s="29" t="s">
        <v>240</v>
      </c>
      <c r="E42" s="28" t="s">
        <v>241</v>
      </c>
      <c r="F42" s="29" t="s">
        <v>242</v>
      </c>
      <c r="G42" s="41" t="s">
        <v>243</v>
      </c>
      <c r="H42" s="44" t="s">
        <v>139</v>
      </c>
    </row>
    <row r="43">
      <c r="E43" s="28"/>
      <c r="F43" s="29"/>
      <c r="G43" s="41"/>
      <c r="H43" s="23"/>
    </row>
    <row r="44">
      <c r="A44" s="29" t="s">
        <v>244</v>
      </c>
      <c r="C44" s="29" t="s">
        <v>245</v>
      </c>
      <c r="D44" s="29" t="s">
        <v>246</v>
      </c>
      <c r="E44" s="28" t="s">
        <v>128</v>
      </c>
      <c r="F44" s="29" t="s">
        <v>129</v>
      </c>
      <c r="G44" s="41" t="s">
        <v>130</v>
      </c>
      <c r="H44" s="35" t="s">
        <v>131</v>
      </c>
    </row>
    <row r="45">
      <c r="E45" s="28" t="s">
        <v>140</v>
      </c>
      <c r="F45" s="29" t="s">
        <v>141</v>
      </c>
      <c r="G45" s="41" t="s">
        <v>142</v>
      </c>
      <c r="H45" s="35" t="s">
        <v>143</v>
      </c>
    </row>
    <row r="46">
      <c r="E46" s="28" t="s">
        <v>201</v>
      </c>
      <c r="F46" s="29" t="s">
        <v>247</v>
      </c>
      <c r="G46" s="45" t="s">
        <v>248</v>
      </c>
      <c r="H46" s="46" t="s">
        <v>249</v>
      </c>
      <c r="I46" s="47" t="s">
        <v>250</v>
      </c>
    </row>
    <row r="47">
      <c r="E47" s="28" t="s">
        <v>251</v>
      </c>
      <c r="F47" s="29" t="s">
        <v>252</v>
      </c>
      <c r="G47" s="41" t="s">
        <v>253</v>
      </c>
      <c r="H47" s="32" t="s">
        <v>254</v>
      </c>
    </row>
    <row r="48">
      <c r="E48" s="28" t="s">
        <v>255</v>
      </c>
      <c r="F48" s="29" t="s">
        <v>256</v>
      </c>
      <c r="G48" s="41" t="s">
        <v>257</v>
      </c>
      <c r="H48" s="32" t="s">
        <v>258</v>
      </c>
    </row>
    <row r="49">
      <c r="E49" s="28" t="s">
        <v>259</v>
      </c>
      <c r="F49" s="34"/>
      <c r="G49" s="41" t="s">
        <v>260</v>
      </c>
      <c r="H49" s="32"/>
    </row>
    <row r="50">
      <c r="E50" s="28" t="s">
        <v>217</v>
      </c>
      <c r="F50" s="29" t="s">
        <v>261</v>
      </c>
      <c r="G50" s="41" t="s">
        <v>219</v>
      </c>
      <c r="H50" s="35" t="s">
        <v>262</v>
      </c>
    </row>
    <row r="51">
      <c r="E51" s="28" t="s">
        <v>263</v>
      </c>
      <c r="F51" s="29" t="s">
        <v>264</v>
      </c>
      <c r="G51" s="41" t="s">
        <v>265</v>
      </c>
      <c r="H51" s="32" t="s">
        <v>266</v>
      </c>
    </row>
    <row r="52">
      <c r="A52" s="29" t="s">
        <v>267</v>
      </c>
      <c r="C52" s="29" t="s">
        <v>268</v>
      </c>
      <c r="D52" s="29" t="s">
        <v>269</v>
      </c>
      <c r="E52" s="28" t="s">
        <v>270</v>
      </c>
      <c r="F52" s="29" t="s">
        <v>271</v>
      </c>
      <c r="G52" s="41" t="s">
        <v>272</v>
      </c>
      <c r="H52" s="32" t="s">
        <v>113</v>
      </c>
    </row>
    <row r="53">
      <c r="E53" s="28" t="s">
        <v>273</v>
      </c>
      <c r="F53" s="29" t="s">
        <v>274</v>
      </c>
      <c r="G53" s="41" t="s">
        <v>275</v>
      </c>
      <c r="H53" s="32" t="s">
        <v>276</v>
      </c>
    </row>
    <row r="54">
      <c r="E54" s="36" t="s">
        <v>277</v>
      </c>
      <c r="F54" s="37" t="s">
        <v>278</v>
      </c>
      <c r="G54" s="41" t="s">
        <v>279</v>
      </c>
      <c r="H54" s="32" t="s">
        <v>280</v>
      </c>
    </row>
    <row r="55">
      <c r="A55" s="28" t="s">
        <v>281</v>
      </c>
      <c r="C55" s="29" t="s">
        <v>282</v>
      </c>
      <c r="D55" s="29" t="s">
        <v>283</v>
      </c>
      <c r="E55" s="28" t="s">
        <v>110</v>
      </c>
      <c r="F55" s="29" t="s">
        <v>284</v>
      </c>
      <c r="G55" s="41" t="s">
        <v>285</v>
      </c>
      <c r="H55" s="32" t="s">
        <v>113</v>
      </c>
    </row>
    <row r="56">
      <c r="E56" s="28" t="s">
        <v>270</v>
      </c>
      <c r="F56" s="29" t="s">
        <v>284</v>
      </c>
      <c r="G56" s="41" t="s">
        <v>272</v>
      </c>
      <c r="H56" s="32" t="s">
        <v>113</v>
      </c>
    </row>
    <row r="57">
      <c r="E57" s="28" t="s">
        <v>140</v>
      </c>
      <c r="F57" s="29" t="s">
        <v>284</v>
      </c>
      <c r="G57" s="34"/>
      <c r="H57" s="44" t="s">
        <v>143</v>
      </c>
    </row>
    <row r="58">
      <c r="E58" s="28" t="s">
        <v>286</v>
      </c>
      <c r="F58" s="34"/>
      <c r="G58" s="34"/>
      <c r="H58" s="44"/>
    </row>
    <row r="59">
      <c r="E59" s="36" t="s">
        <v>287</v>
      </c>
      <c r="F59" s="37" t="s">
        <v>288</v>
      </c>
      <c r="G59" s="48" t="s">
        <v>289</v>
      </c>
      <c r="H59" s="44" t="s">
        <v>139</v>
      </c>
    </row>
    <row r="60">
      <c r="E60" s="36" t="s">
        <v>290</v>
      </c>
      <c r="F60" s="49">
        <v>44718.0</v>
      </c>
      <c r="G60" s="48" t="s">
        <v>291</v>
      </c>
      <c r="H60" s="44" t="s">
        <v>139</v>
      </c>
    </row>
    <row r="61">
      <c r="A61" s="28" t="s">
        <v>292</v>
      </c>
      <c r="C61" s="29" t="s">
        <v>293</v>
      </c>
      <c r="D61" s="29" t="s">
        <v>294</v>
      </c>
      <c r="E61" s="50" t="s">
        <v>295</v>
      </c>
      <c r="F61" s="29" t="s">
        <v>296</v>
      </c>
      <c r="G61" s="34"/>
      <c r="H61" s="28" t="s">
        <v>297</v>
      </c>
    </row>
    <row r="62">
      <c r="E62" s="50" t="s">
        <v>298</v>
      </c>
      <c r="F62" s="34"/>
      <c r="G62" s="41" t="s">
        <v>299</v>
      </c>
      <c r="H62" s="38"/>
    </row>
    <row r="63">
      <c r="A63" s="28" t="s">
        <v>300</v>
      </c>
      <c r="C63" s="29" t="s">
        <v>301</v>
      </c>
      <c r="D63" s="29" t="s">
        <v>302</v>
      </c>
      <c r="E63" s="28" t="s">
        <v>303</v>
      </c>
      <c r="F63" s="29" t="s">
        <v>304</v>
      </c>
      <c r="G63" s="41" t="s">
        <v>305</v>
      </c>
      <c r="H63" s="35" t="s">
        <v>306</v>
      </c>
    </row>
    <row r="64">
      <c r="E64" s="28" t="s">
        <v>307</v>
      </c>
      <c r="F64" s="50" t="s">
        <v>308</v>
      </c>
      <c r="G64" s="48" t="s">
        <v>309</v>
      </c>
      <c r="H64" s="32" t="s">
        <v>310</v>
      </c>
    </row>
    <row r="65">
      <c r="E65" s="28" t="s">
        <v>311</v>
      </c>
      <c r="F65" s="50" t="s">
        <v>312</v>
      </c>
      <c r="G65" s="48" t="s">
        <v>313</v>
      </c>
      <c r="H65" s="32" t="s">
        <v>237</v>
      </c>
    </row>
    <row r="66">
      <c r="E66" s="28" t="s">
        <v>314</v>
      </c>
      <c r="F66" s="38"/>
      <c r="G66" s="48" t="s">
        <v>315</v>
      </c>
      <c r="H66" s="32" t="s">
        <v>316</v>
      </c>
    </row>
    <row r="67">
      <c r="A67" s="29" t="s">
        <v>317</v>
      </c>
      <c r="C67" s="29" t="s">
        <v>318</v>
      </c>
      <c r="D67" s="29" t="s">
        <v>319</v>
      </c>
      <c r="E67" s="28" t="s">
        <v>241</v>
      </c>
      <c r="F67" s="29" t="s">
        <v>320</v>
      </c>
      <c r="G67" s="48" t="s">
        <v>243</v>
      </c>
      <c r="H67" s="44" t="s">
        <v>139</v>
      </c>
    </row>
    <row r="68">
      <c r="A68" s="29" t="s">
        <v>321</v>
      </c>
      <c r="C68" s="29" t="s">
        <v>322</v>
      </c>
      <c r="D68" s="29" t="s">
        <v>323</v>
      </c>
      <c r="E68" s="38"/>
      <c r="F68" s="34"/>
      <c r="G68" s="34"/>
      <c r="H68" s="23"/>
    </row>
    <row r="69">
      <c r="A69" s="23"/>
      <c r="B69" s="23"/>
      <c r="C69" s="23"/>
      <c r="D69" s="51"/>
      <c r="E69" s="38"/>
      <c r="F69" s="38"/>
      <c r="G69" s="34"/>
      <c r="H69" s="23"/>
    </row>
    <row r="70">
      <c r="A70" s="23"/>
      <c r="B70" s="52"/>
      <c r="C70" s="52"/>
      <c r="D70" s="51"/>
      <c r="E70" s="38"/>
      <c r="F70" s="38"/>
      <c r="G70" s="34"/>
      <c r="H70" s="23"/>
    </row>
  </sheetData>
  <mergeCells count="50">
    <mergeCell ref="C63:C66"/>
    <mergeCell ref="D63:D66"/>
    <mergeCell ref="A67:B67"/>
    <mergeCell ref="A68:B68"/>
    <mergeCell ref="A55:B60"/>
    <mergeCell ref="C55:C60"/>
    <mergeCell ref="D55:D60"/>
    <mergeCell ref="A61:B62"/>
    <mergeCell ref="C61:C62"/>
    <mergeCell ref="D61:D62"/>
    <mergeCell ref="A63:B66"/>
    <mergeCell ref="A1:G1"/>
    <mergeCell ref="A2:G2"/>
    <mergeCell ref="A3:B3"/>
    <mergeCell ref="A4:B7"/>
    <mergeCell ref="C4:C7"/>
    <mergeCell ref="D4:D7"/>
    <mergeCell ref="A8:B11"/>
    <mergeCell ref="C8:C11"/>
    <mergeCell ref="D8:D11"/>
    <mergeCell ref="A12:B15"/>
    <mergeCell ref="C12:C15"/>
    <mergeCell ref="D12:D15"/>
    <mergeCell ref="C16:C17"/>
    <mergeCell ref="D16:D17"/>
    <mergeCell ref="A16:B17"/>
    <mergeCell ref="A18:B19"/>
    <mergeCell ref="C18:C19"/>
    <mergeCell ref="D18:D19"/>
    <mergeCell ref="A20:B21"/>
    <mergeCell ref="C20:C21"/>
    <mergeCell ref="D20:D21"/>
    <mergeCell ref="C31:C41"/>
    <mergeCell ref="D31:D41"/>
    <mergeCell ref="A22:B26"/>
    <mergeCell ref="C22:C26"/>
    <mergeCell ref="D22:D26"/>
    <mergeCell ref="A27:B30"/>
    <mergeCell ref="C27:C30"/>
    <mergeCell ref="D27:D30"/>
    <mergeCell ref="A31:B41"/>
    <mergeCell ref="C52:C54"/>
    <mergeCell ref="D52:D54"/>
    <mergeCell ref="A42:B43"/>
    <mergeCell ref="C42:C43"/>
    <mergeCell ref="D42:D43"/>
    <mergeCell ref="A44:B51"/>
    <mergeCell ref="C44:C51"/>
    <mergeCell ref="D44:D51"/>
    <mergeCell ref="A52:B54"/>
  </mergeCells>
  <hyperlinks>
    <hyperlink r:id="rId1" ref="G4"/>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7"/>
    <hyperlink r:id="rId14" ref="G18"/>
    <hyperlink r:id="rId15" ref="G19"/>
    <hyperlink r:id="rId16" ref="G20"/>
    <hyperlink r:id="rId17" ref="G22"/>
    <hyperlink r:id="rId18" ref="G23"/>
    <hyperlink r:id="rId19" ref="G24"/>
    <hyperlink r:id="rId20" ref="G25"/>
    <hyperlink r:id="rId21" ref="G26"/>
    <hyperlink r:id="rId22" ref="G27"/>
    <hyperlink r:id="rId23" ref="G28"/>
    <hyperlink r:id="rId24" ref="G29"/>
    <hyperlink r:id="rId25" ref="G30"/>
    <hyperlink r:id="rId26" ref="G31"/>
    <hyperlink r:id="rId27" ref="G32"/>
    <hyperlink r:id="rId28" ref="G33"/>
    <hyperlink r:id="rId29" ref="G34"/>
    <hyperlink r:id="rId30" ref="G35"/>
    <hyperlink r:id="rId31" ref="G38"/>
    <hyperlink r:id="rId32" ref="G39"/>
    <hyperlink r:id="rId33" ref="G40"/>
    <hyperlink r:id="rId34" ref="G41"/>
    <hyperlink r:id="rId35" ref="G42"/>
    <hyperlink r:id="rId36" ref="G44"/>
    <hyperlink r:id="rId37" ref="G45"/>
    <hyperlink r:id="rId38" ref="G46"/>
    <hyperlink r:id="rId39" ref="G47"/>
    <hyperlink r:id="rId40" ref="G48"/>
    <hyperlink r:id="rId41" ref="G49"/>
    <hyperlink r:id="rId42" ref="G50"/>
    <hyperlink r:id="rId43" ref="G51"/>
    <hyperlink r:id="rId44" ref="G52"/>
    <hyperlink r:id="rId45" ref="G53"/>
    <hyperlink r:id="rId46" ref="G54"/>
    <hyperlink r:id="rId47" ref="G55"/>
    <hyperlink r:id="rId48" ref="G56"/>
    <hyperlink r:id="rId49" ref="G59"/>
    <hyperlink r:id="rId50" ref="G60"/>
    <hyperlink r:id="rId51" ref="G62"/>
    <hyperlink r:id="rId52" ref="G63"/>
    <hyperlink r:id="rId53" ref="G64"/>
    <hyperlink r:id="rId54" ref="G65"/>
    <hyperlink r:id="rId55" ref="G66"/>
    <hyperlink r:id="rId56" ref="G67"/>
  </hyperlinks>
  <drawing r:id="rId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0.56"/>
    <col customWidth="1" min="3" max="3" width="20.0"/>
  </cols>
  <sheetData>
    <row r="1">
      <c r="A1" s="53" t="s">
        <v>324</v>
      </c>
      <c r="B1" s="53" t="s">
        <v>325</v>
      </c>
      <c r="C1" s="54" t="s">
        <v>326</v>
      </c>
      <c r="D1" s="53" t="s">
        <v>327</v>
      </c>
      <c r="E1" s="53" t="s">
        <v>328</v>
      </c>
      <c r="F1" s="55" t="s">
        <v>329</v>
      </c>
      <c r="G1" s="56" t="s">
        <v>330</v>
      </c>
    </row>
    <row r="2">
      <c r="A2" s="53">
        <v>1.0</v>
      </c>
      <c r="B2" s="28" t="s">
        <v>91</v>
      </c>
      <c r="C2" s="57" t="s">
        <v>92</v>
      </c>
      <c r="D2" s="31" t="s">
        <v>94</v>
      </c>
      <c r="E2" s="53">
        <v>1.0</v>
      </c>
      <c r="F2" s="58" t="s">
        <v>93</v>
      </c>
      <c r="G2" s="59" t="s">
        <v>331</v>
      </c>
      <c r="H2" s="53" t="s">
        <v>332</v>
      </c>
      <c r="I2" s="60" t="str">
        <f>CONCATENATE(H2,A2,",","'",B2,"'", ",", "'", C2,"'",",","'",D2,"'",",",E2,",", "'",F2,"'", ",", "'", G2,"'",")",",")</f>
        <v>insert into `events` (`id`, `name`, `description`, `postcode`, `goalID`, `website`, `contacts`) VALUES(1,'Dundee Bairns','Dundee Bairns is a charity working to benefit children in Dundee, addressing inequality in basic needs such as food and clothing.','DD4 0DX',1,'https://dundeebairns.org/','info@dundeebairns.org'),</v>
      </c>
    </row>
    <row r="3">
      <c r="A3" s="53">
        <v>2.0</v>
      </c>
      <c r="B3" s="28" t="s">
        <v>95</v>
      </c>
      <c r="C3" s="57" t="s">
        <v>96</v>
      </c>
      <c r="D3" s="32" t="s">
        <v>98</v>
      </c>
      <c r="E3" s="53">
        <v>1.0</v>
      </c>
      <c r="F3" s="58" t="s">
        <v>97</v>
      </c>
      <c r="G3" s="56" t="s">
        <v>333</v>
      </c>
      <c r="I3" s="60" t="str">
        <f t="shared" ref="I3:I77" si="1">CONCATENATE("(",A3,",","'",B3,"'", ",", "'", C3,"'",",","'",D3,"'",",",E3,",", "'",F3,"'", ",", "'", G3,"'",")",",")</f>
        <v>(2,'Dundee Fighting for Fairness','The group is a voice for people in poverty in Dundee.','DD3 0AX',1,'https://www.dundeefightingforfairness.co.uk/','info@dundeefairness.org'),</v>
      </c>
    </row>
    <row r="4">
      <c r="A4" s="53">
        <v>3.0</v>
      </c>
      <c r="B4" s="28" t="s">
        <v>99</v>
      </c>
      <c r="C4" s="57" t="s">
        <v>100</v>
      </c>
      <c r="D4" s="32" t="s">
        <v>102</v>
      </c>
      <c r="E4" s="53">
        <v>1.0</v>
      </c>
      <c r="F4" s="58" t="s">
        <v>101</v>
      </c>
      <c r="G4" s="56" t="s">
        <v>334</v>
      </c>
      <c r="I4" s="60" t="str">
        <f t="shared" si="1"/>
        <v>(3,'Positive Steps Partnership','The charity provides supported accommodation services for vulnerable adults','DD2 1DX',1,'https://positivesteps.org.uk/',' info@positivesteps.org.uk'),</v>
      </c>
    </row>
    <row r="5">
      <c r="A5" s="53">
        <v>4.0</v>
      </c>
      <c r="B5" s="28" t="s">
        <v>103</v>
      </c>
      <c r="C5" s="57" t="s">
        <v>104</v>
      </c>
      <c r="D5" s="32" t="s">
        <v>106</v>
      </c>
      <c r="E5" s="53">
        <v>1.0</v>
      </c>
      <c r="F5" s="58" t="s">
        <v>335</v>
      </c>
      <c r="G5" s="61" t="s">
        <v>336</v>
      </c>
      <c r="I5" s="60" t="str">
        <f t="shared" si="1"/>
        <v>(4,'FareShare Dundee','Provides support to homeless and vulnerable individuals and offers training and volunteering opportunities. One of their projects - Transform Furniture - is a community based project that works towards overcoming poverty by providing quality reusable furniture and electrical household items to disadvantaged local groups, and training and employment opportunities for local people having difficulties in finding a job whilst reducing the amount of household goods that end up in landfill.','DD1 5AZ',1,'https://www.transformcommunity.org.uk/','admin@transformcd.org'),</v>
      </c>
    </row>
    <row r="6">
      <c r="A6" s="53">
        <v>5.0</v>
      </c>
      <c r="B6" s="28" t="s">
        <v>110</v>
      </c>
      <c r="C6" s="62" t="s">
        <v>111</v>
      </c>
      <c r="D6" s="32" t="s">
        <v>113</v>
      </c>
      <c r="E6" s="53">
        <v>2.0</v>
      </c>
      <c r="F6" s="30" t="s">
        <v>112</v>
      </c>
      <c r="G6" s="63" t="s">
        <v>337</v>
      </c>
      <c r="I6" s="60" t="str">
        <f t="shared" si="1"/>
        <v>(5,'Dundee Community Fridge (Gate Church Carbon Saving Project)','The Community Fridge at Gate Church is a communal place where surplus food is shared, by local businesses and individuals. The community fridge helps to cut food waste, build bonds within the community and re-distribute good quality food. Although the focus is on food waste, the Community Fridge also helps to reduce food poverty in Dundee.','DD1 4JA',2,'https://www.gatechurch.co.uk/carbonsavingproject','info@gatechurch.co.uk'),</v>
      </c>
    </row>
    <row r="7">
      <c r="A7" s="53">
        <v>6.0</v>
      </c>
      <c r="B7" s="28" t="s">
        <v>114</v>
      </c>
      <c r="C7" s="62" t="s">
        <v>115</v>
      </c>
      <c r="D7" s="32" t="s">
        <v>117</v>
      </c>
      <c r="E7" s="53">
        <v>2.0</v>
      </c>
      <c r="F7" s="30" t="s">
        <v>116</v>
      </c>
      <c r="G7" s="64" t="s">
        <v>338</v>
      </c>
      <c r="I7" s="60" t="str">
        <f t="shared" si="1"/>
        <v>(6,'Dundee and Angus Foodbank','The Dundee and Angus Foodbank provide emergency food parcels for those in need and support people in crisis. It is part of a nationwide network of foodbanks, supported by The Trussell Trust, working to combat poverty and hunger across the UK. Locations both in Dundee and Angus.','DD2 3QN',2,'https://dundeeandangus.foodbank.org.uk/','info@dundeeandangus.foodbank.org.uk'),</v>
      </c>
    </row>
    <row r="8">
      <c r="A8" s="53">
        <v>7.0</v>
      </c>
      <c r="B8" s="62" t="s">
        <v>118</v>
      </c>
      <c r="C8" s="62" t="s">
        <v>119</v>
      </c>
      <c r="D8" s="32" t="s">
        <v>121</v>
      </c>
      <c r="E8" s="53">
        <v>2.0</v>
      </c>
      <c r="F8" s="30" t="s">
        <v>120</v>
      </c>
      <c r="G8" s="64" t="s">
        <v>339</v>
      </c>
      <c r="I8" s="60" t="str">
        <f t="shared" si="1"/>
        <v>(7,'Taught by Muhammad','Taught By Muhammad is an outreach project aimed at building an understanding between Muslims and the wider community. The project also helps tackle social injustices within Dundee. They have several projects including curry kitchens where they cook for the homeless, a foodbank and schools outreach. 
 *Potential for presentations in schools*','DD1 5HZ',2,'www.taughtbymuhammad.com','info@taughtbymuhammad.com'),</v>
      </c>
    </row>
    <row r="9">
      <c r="A9" s="53">
        <v>8.0</v>
      </c>
      <c r="B9" s="28" t="s">
        <v>103</v>
      </c>
      <c r="C9" s="62" t="s">
        <v>122</v>
      </c>
      <c r="D9" s="32" t="s">
        <v>124</v>
      </c>
      <c r="E9" s="53">
        <v>2.0</v>
      </c>
      <c r="F9" s="30" t="s">
        <v>123</v>
      </c>
      <c r="G9" s="65" t="s">
        <v>336</v>
      </c>
      <c r="I9" s="60" t="str">
        <f t="shared" si="1"/>
        <v>(8,'FareShare Dundee','FareShare Dundee collects/receives surplus quality food. The food is distributed to community organisations providing residential and day services for disadvantaged groups of people in Dundee, Perth &amp; Kinross and Angus.','PH1 5PA',2,'https://www.transformcommunity.org.uk/food-poverty','admin@transformcd.org'),</v>
      </c>
    </row>
    <row r="10">
      <c r="A10" s="53">
        <v>9.0</v>
      </c>
      <c r="B10" s="28" t="s">
        <v>128</v>
      </c>
      <c r="C10" s="62" t="s">
        <v>129</v>
      </c>
      <c r="D10" s="32" t="s">
        <v>131</v>
      </c>
      <c r="E10" s="53">
        <v>3.0</v>
      </c>
      <c r="F10" s="30" t="s">
        <v>130</v>
      </c>
      <c r="G10" s="64" t="s">
        <v>340</v>
      </c>
      <c r="I10" s="60" t="str">
        <f t="shared" si="1"/>
        <v>(9,'Embark Dundee','Ride On operates the e-bike sharing services in Dundee. The e-bikes provide a sustainable and affordable mobility solution for moving around the city.','DD1 4BX',3,'https://rideondundee.com/','support@rideondundee.com'),</v>
      </c>
    </row>
    <row r="11">
      <c r="A11" s="53">
        <v>10.0</v>
      </c>
      <c r="B11" s="28" t="s">
        <v>132</v>
      </c>
      <c r="C11" s="62" t="s">
        <v>133</v>
      </c>
      <c r="D11" s="32" t="s">
        <v>135</v>
      </c>
      <c r="E11" s="53">
        <v>3.0</v>
      </c>
      <c r="F11" s="30" t="s">
        <v>134</v>
      </c>
      <c r="G11" s="64" t="s">
        <v>341</v>
      </c>
      <c r="I11" s="60" t="str">
        <f t="shared" si="1"/>
        <v>(10,'Ancrum Outdoor Centre','The Ancrum Centre offers taster sessions, days out, skills development courses and coaching awards for people of all ages and abilities from the Dundee and wider Tayside region. Includes watersports, winter sports, cycling, climbing, hillwalking, first aid, team building and a group events.','DD2 2HZ',3,'https://www.ancrum.com/','ancrum.centre@leisureandculturedundee.com'),</v>
      </c>
    </row>
    <row r="12">
      <c r="A12" s="53">
        <v>11.0</v>
      </c>
      <c r="B12" s="28" t="s">
        <v>136</v>
      </c>
      <c r="C12" s="62" t="s">
        <v>137</v>
      </c>
      <c r="D12" s="32" t="s">
        <v>139</v>
      </c>
      <c r="E12" s="53">
        <v>3.0</v>
      </c>
      <c r="F12" s="58" t="s">
        <v>138</v>
      </c>
      <c r="G12" s="64" t="s">
        <v>342</v>
      </c>
      <c r="I12" s="60" t="str">
        <f t="shared" si="1"/>
        <v>(11,'Aspire Programme Dundee','ASPIRE Dundee is a community engagement programme that uses performing arts across the curriculum to increase pupils’ health and wellbeing, self-confidence, self-esteem, learning and skills development.','DD1 1QE',3,'https://education.gov.scot/improvement/practice-exemplars/aspire-programme-dundee/','enquiries@educationscotland.gov.scot'),</v>
      </c>
    </row>
    <row r="13">
      <c r="A13" s="53">
        <v>12.0</v>
      </c>
      <c r="B13" s="28" t="s">
        <v>140</v>
      </c>
      <c r="C13" s="62" t="s">
        <v>141</v>
      </c>
      <c r="D13" s="32" t="s">
        <v>143</v>
      </c>
      <c r="E13" s="53">
        <v>3.0</v>
      </c>
      <c r="F13" s="30" t="s">
        <v>142</v>
      </c>
      <c r="G13" s="64" t="s">
        <v>343</v>
      </c>
      <c r="I13" s="60" t="str">
        <f t="shared" si="1"/>
        <v>(12,'Dundee Cycle Hub','The Dundee and Angus Cycle Hubs encourage people to lead healthier lives and reduce short car journeys and C02 emissions through cycling and recycling. They provide Bikeability training, bike hire, servicing and repairs and bike recycling.','DD1 4EZ',3,'https://www.anguscyclehub.org/dundee-cycle-hub','info@anguscyclehub.org'),</v>
      </c>
    </row>
    <row r="14">
      <c r="A14" s="53">
        <v>13.0</v>
      </c>
      <c r="B14" s="53" t="s">
        <v>344</v>
      </c>
      <c r="C14" s="62" t="s">
        <v>147</v>
      </c>
      <c r="D14" s="43" t="s">
        <v>345</v>
      </c>
      <c r="E14" s="53">
        <v>4.0</v>
      </c>
      <c r="F14" s="66" t="s">
        <v>346</v>
      </c>
      <c r="G14" s="64" t="s">
        <v>347</v>
      </c>
      <c r="I14" s="60" t="str">
        <f t="shared" si="1"/>
        <v>(13,'Red Cross','Charity shop across Dundee (for donating)','DD1 1RG',4,'https://www.redcross.org.uk/shop','contactus@redcross.org.uk'),</v>
      </c>
    </row>
    <row r="15">
      <c r="A15" s="53">
        <v>14.0</v>
      </c>
      <c r="B15" s="53" t="s">
        <v>348</v>
      </c>
      <c r="C15" s="62" t="s">
        <v>147</v>
      </c>
      <c r="D15" s="43" t="s">
        <v>349</v>
      </c>
      <c r="E15" s="53">
        <v>4.0</v>
      </c>
      <c r="F15" s="66" t="s">
        <v>350</v>
      </c>
      <c r="G15" s="56" t="s">
        <v>351</v>
      </c>
      <c r="I15" s="60" t="str">
        <f t="shared" si="1"/>
        <v>(14,'Shelter','Charity shop across Dundee (for donating)','DD1 1PN',4,'https://scotland.shelter.org.uk/shops/dundee_community_shop','info@shelterscotland.co.uk'),</v>
      </c>
    </row>
    <row r="16">
      <c r="A16" s="53">
        <v>15.0</v>
      </c>
      <c r="B16" s="53" t="s">
        <v>352</v>
      </c>
      <c r="C16" s="62" t="s">
        <v>147</v>
      </c>
      <c r="D16" s="67" t="s">
        <v>353</v>
      </c>
      <c r="E16" s="53">
        <v>4.0</v>
      </c>
      <c r="F16" s="66" t="s">
        <v>354</v>
      </c>
      <c r="G16" s="56" t="s">
        <v>355</v>
      </c>
      <c r="I16" s="60" t="str">
        <f t="shared" si="1"/>
        <v>(15,'Barnardo's','Charity shop across Dundee (for donating)','DD1 1SP',4,'https://www.barnardos.org.uk/shops/our-shops/dundee','info@barnardos.co.uk'),</v>
      </c>
    </row>
    <row r="17">
      <c r="A17" s="53">
        <v>16.0</v>
      </c>
      <c r="B17" s="53" t="s">
        <v>356</v>
      </c>
      <c r="C17" s="62" t="s">
        <v>147</v>
      </c>
      <c r="D17" s="43" t="s">
        <v>357</v>
      </c>
      <c r="E17" s="53">
        <v>4.0</v>
      </c>
      <c r="F17" s="66" t="s">
        <v>358</v>
      </c>
      <c r="G17" s="64" t="s">
        <v>359</v>
      </c>
      <c r="I17" s="60" t="str">
        <f t="shared" si="1"/>
        <v>(16,'British Heart Foundation','Charity shop across Dundee (for donating)','DD1 2DB',4,'https://www.bhf.org.uk/','heretohelp@bhf.org.uk'),</v>
      </c>
    </row>
    <row r="18">
      <c r="A18" s="53">
        <v>17.0</v>
      </c>
      <c r="B18" s="28" t="s">
        <v>150</v>
      </c>
      <c r="C18" s="29" t="s">
        <v>360</v>
      </c>
      <c r="D18" s="32" t="s">
        <v>152</v>
      </c>
      <c r="E18" s="53">
        <v>4.0</v>
      </c>
      <c r="F18" s="58" t="s">
        <v>151</v>
      </c>
      <c r="G18" s="64" t="s">
        <v>361</v>
      </c>
      <c r="I18" s="60" t="str">
        <f t="shared" si="1"/>
        <v>(17,'Central Library','Library','DD1 1DB',4,'http://www.leisureandculturedundee.com/library/central-library-wellgate','central.library@leisureandculturedundee.com'),</v>
      </c>
    </row>
    <row r="19">
      <c r="A19" s="53">
        <v>18.0</v>
      </c>
      <c r="B19" s="28" t="s">
        <v>156</v>
      </c>
      <c r="C19" s="29" t="s">
        <v>157</v>
      </c>
      <c r="D19" s="23"/>
      <c r="E19" s="53">
        <v>5.0</v>
      </c>
      <c r="F19" s="58" t="s">
        <v>158</v>
      </c>
      <c r="G19" s="64" t="s">
        <v>362</v>
      </c>
      <c r="I19" s="60" t="str">
        <f t="shared" si="1"/>
        <v>(18,'Soroptimists Dundee','The Soroptimists are a group of women working together to improve the lives of women and girls locally in Dundee, nationally and internationally.','',5,'https://www.facebook.com/soroptimistclubdundee/','sally@sigbi.org'),</v>
      </c>
    </row>
    <row r="20">
      <c r="A20" s="53">
        <v>19.0</v>
      </c>
      <c r="B20" s="36" t="s">
        <v>363</v>
      </c>
      <c r="C20" s="37" t="s">
        <v>160</v>
      </c>
      <c r="D20" s="23"/>
      <c r="E20" s="53">
        <v>5.0</v>
      </c>
      <c r="F20" s="58" t="s">
        <v>161</v>
      </c>
      <c r="G20" s="56" t="s">
        <v>364</v>
      </c>
      <c r="I20" s="60" t="str">
        <f t="shared" si="1"/>
        <v>(19,'International Women's Day - 8th March','Event/campaign','',5,'https://www.internationalwomensday.com/','info@internationalwomenday.co.uk'),</v>
      </c>
    </row>
    <row r="21">
      <c r="A21" s="53">
        <v>20.0</v>
      </c>
      <c r="B21" s="28" t="s">
        <v>165</v>
      </c>
      <c r="C21" s="62" t="s">
        <v>166</v>
      </c>
      <c r="D21" s="68" t="s">
        <v>168</v>
      </c>
      <c r="E21" s="53">
        <v>6.0</v>
      </c>
      <c r="F21" s="58" t="s">
        <v>167</v>
      </c>
      <c r="G21" s="56" t="s">
        <v>365</v>
      </c>
      <c r="I21" s="60" t="str">
        <f t="shared" si="1"/>
        <v>(20,'Scottish Water','St Leonard Park Regeneration - Scottish Water, NatureScot and SEPA are working with Dundee City Council to develop and improve the way storm water is managed and reduce flood risk in the St Mary's area of Dundee. 
 Water mains investment - Dundee Laird Street. 1km of new water main was installed to improve the water network serving Dundee's Laird Street.','DD3 9HD',6,'https://www.scottishwater.co.uk/in-your-area/investments-in-your-area/st-marys-drainage','info@scottishwater.co.uk'),</v>
      </c>
    </row>
    <row r="22">
      <c r="A22" s="53">
        <v>21.0</v>
      </c>
      <c r="B22" s="29" t="s">
        <v>172</v>
      </c>
      <c r="C22" s="29" t="s">
        <v>173</v>
      </c>
      <c r="D22" s="32" t="s">
        <v>175</v>
      </c>
      <c r="E22" s="53">
        <v>7.0</v>
      </c>
      <c r="F22" s="58" t="s">
        <v>174</v>
      </c>
      <c r="G22" s="56" t="s">
        <v>366</v>
      </c>
      <c r="I22" s="60" t="str">
        <f t="shared" si="1"/>
        <v>(21,'MSIP','Michelin Scotland Innovation Parc - a world class innovation parc in Dundee for sustainable mobility and decarbonisation. 
 *Potential events and opportunities to visit in the future.*','DD4 8UQ',7,'https://www.msipdundee.com/','info@MSIP.co.uk'),</v>
      </c>
    </row>
    <row r="23">
      <c r="A23" s="53">
        <v>22.0</v>
      </c>
      <c r="B23" s="29" t="s">
        <v>176</v>
      </c>
      <c r="C23" s="29" t="s">
        <v>177</v>
      </c>
      <c r="D23" s="32" t="s">
        <v>179</v>
      </c>
      <c r="E23" s="53">
        <v>7.0</v>
      </c>
      <c r="F23" s="58" t="s">
        <v>178</v>
      </c>
      <c r="G23" s="56" t="s">
        <v>367</v>
      </c>
      <c r="I23" s="60" t="str">
        <f t="shared" si="1"/>
        <v>(22,'MVV Environment Baldovie - Energy from Waste','Energy from waste facility - may be able to offer tours/ open days. Opportunity to learn about biomass/ energy from waste','DD4 0NS',7,'https://www.mvv.de/en/about-us/group-of-companies/mvv-umwelt/subsidiaries/mvv-environment-ltd/baldovie-efw-chp-facility-dundee','contact@mvv.co.uk'),</v>
      </c>
    </row>
    <row r="24">
      <c r="A24" s="53">
        <v>23.0</v>
      </c>
      <c r="B24" s="28" t="s">
        <v>180</v>
      </c>
      <c r="C24" s="29" t="s">
        <v>181</v>
      </c>
      <c r="D24" s="35" t="s">
        <v>183</v>
      </c>
      <c r="E24" s="53">
        <v>7.0</v>
      </c>
      <c r="F24" s="58" t="s">
        <v>182</v>
      </c>
      <c r="G24" s="64" t="s">
        <v>368</v>
      </c>
      <c r="I24" s="60" t="str">
        <f t="shared" si="1"/>
        <v>(23,'Princes Street Charging Hub','EV charging hub with solar canopies. Potential to visit?','DD4 6AD',7,'https://www.drivedundeeelectric.co.uk/princes-street','fleet@dundeecity.gov.uk'),</v>
      </c>
    </row>
    <row r="25">
      <c r="A25" s="53">
        <v>24.0</v>
      </c>
      <c r="B25" s="28" t="s">
        <v>184</v>
      </c>
      <c r="C25" s="29" t="s">
        <v>181</v>
      </c>
      <c r="D25" s="35" t="s">
        <v>186</v>
      </c>
      <c r="E25" s="53">
        <v>7.0</v>
      </c>
      <c r="F25" s="58" t="s">
        <v>185</v>
      </c>
      <c r="G25" s="64" t="s">
        <v>368</v>
      </c>
      <c r="I25" s="60" t="str">
        <f t="shared" si="1"/>
        <v>(24,'Queen Street Charging Hub','EV charging hub with solar canopies. Potential to visit?','DD5 2HG',7,'https://www.drivedundeeelectric.co.uk/queen-street','fleet@dundeecity.gov.uk'),</v>
      </c>
    </row>
    <row r="26">
      <c r="A26" s="53">
        <v>25.0</v>
      </c>
      <c r="B26" s="28" t="s">
        <v>187</v>
      </c>
      <c r="C26" s="29" t="s">
        <v>188</v>
      </c>
      <c r="D26" s="35" t="s">
        <v>369</v>
      </c>
      <c r="E26" s="53">
        <v>7.0</v>
      </c>
      <c r="F26" s="58" t="s">
        <v>189</v>
      </c>
      <c r="G26" s="64" t="s">
        <v>368</v>
      </c>
      <c r="I26" s="60" t="str">
        <f t="shared" si="1"/>
        <v>(25,'Multi Storey car parks (MSPs)','Green Market, Olympia and Gellatly Street MSP's all have EV charging points. These sites encourage commuters to charge during the day and nearby residents to charge their EV at night.','DD1 1EX
',7,'https://www.drivedundeeelectric.co.uk/multi-storey-car-parks','fleet@dundeecity.gov.uk'),</v>
      </c>
    </row>
    <row r="27">
      <c r="A27" s="53">
        <v>26.0</v>
      </c>
      <c r="B27" s="28" t="s">
        <v>187</v>
      </c>
      <c r="C27" s="29" t="s">
        <v>188</v>
      </c>
      <c r="D27" s="35" t="s">
        <v>370</v>
      </c>
      <c r="E27" s="53">
        <v>7.0</v>
      </c>
      <c r="F27" s="58" t="s">
        <v>189</v>
      </c>
      <c r="G27" s="64" t="s">
        <v>368</v>
      </c>
      <c r="I27" s="60" t="str">
        <f t="shared" si="1"/>
        <v>(26,'Multi Storey car parks (MSPs)','Green Market, Olympia and Gellatly Street MSP's all have EV charging points. These sites encourage commuters to charge during the day and nearby residents to charge their EV at night.','DD1 3DY',7,'https://www.drivedundeeelectric.co.uk/multi-storey-car-parks','fleet@dundeecity.gov.uk'),</v>
      </c>
    </row>
    <row r="28">
      <c r="A28" s="53">
        <v>27.0</v>
      </c>
      <c r="B28" s="62" t="s">
        <v>194</v>
      </c>
      <c r="C28" s="62" t="s">
        <v>195</v>
      </c>
      <c r="D28" s="69" t="s">
        <v>197</v>
      </c>
      <c r="E28" s="53">
        <v>8.0</v>
      </c>
      <c r="F28" s="58" t="s">
        <v>196</v>
      </c>
      <c r="G28" s="64" t="s">
        <v>371</v>
      </c>
      <c r="I28" s="60" t="str">
        <f t="shared" si="1"/>
        <v>(27,'Dundee Science Centre','Events, activities, learning opportunities','DD1 4QB',8,'https://www.dundeesciencecentre.org.uk/?gclid=Cj0KCQiAip-PBhDVARIsAPP2xc0DfaEICTubJ8ejpkqhdEUrRjuNVk7r55nA6MCzeyq6QCMv1sn3BygaAic7EALw_wcB','staff@dundeesciencecentre.org.uk'),</v>
      </c>
    </row>
    <row r="29">
      <c r="A29" s="53">
        <v>28.0</v>
      </c>
      <c r="B29" s="62" t="s">
        <v>198</v>
      </c>
      <c r="C29" s="62" t="s">
        <v>199</v>
      </c>
      <c r="D29" s="68" t="s">
        <v>143</v>
      </c>
      <c r="E29" s="53">
        <v>8.0</v>
      </c>
      <c r="F29" s="58" t="s">
        <v>200</v>
      </c>
      <c r="G29" s="64" t="s">
        <v>372</v>
      </c>
      <c r="I29" s="60" t="str">
        <f t="shared" si="1"/>
        <v>(28,'V&amp;A Dundee','Scotland's first design museum. Significant economic impact bringing £21 million to the Dundee economy in the first 12 months of opening and the creation of jobs across Scotland.','DD1 4EZ',8,'https://www.vam.ac.uk/info/plan-your-visit?gclid=Cj0KCQiAip-PBhDVARIsAPP2xc3B7pQ89FIbBCDg_D1rhdVo0TAsXx5JaqZz7rV1osUKhugv279otSwaAuRAEALw_wcB','hello@vam.ac.uk'),</v>
      </c>
    </row>
    <row r="30">
      <c r="A30" s="53">
        <v>29.0</v>
      </c>
      <c r="B30" s="62" t="s">
        <v>205</v>
      </c>
      <c r="C30" s="62" t="s">
        <v>206</v>
      </c>
      <c r="D30" s="69" t="s">
        <v>208</v>
      </c>
      <c r="E30" s="53">
        <v>8.0</v>
      </c>
      <c r="F30" s="70" t="s">
        <v>207</v>
      </c>
      <c r="G30" s="56" t="s">
        <v>373</v>
      </c>
      <c r="I30" s="60" t="str">
        <f t="shared" si="1"/>
        <v>(29,'Elevator','Elevator works across Dundee, Angus and Perth, providing practical help, advice and support to business across all sectors, whatever stage they’re at. *potential to do a workshop with schools?*','DD1 5EN',8,'https://www.elevatoruk.com/business-support/dundee/','hello@elevator.ac.uk'),</v>
      </c>
    </row>
    <row r="31">
      <c r="A31" s="53">
        <v>30.0</v>
      </c>
      <c r="B31" s="71" t="s">
        <v>374</v>
      </c>
      <c r="C31" s="72" t="s">
        <v>375</v>
      </c>
      <c r="D31" s="43" t="s">
        <v>376</v>
      </c>
      <c r="E31" s="53">
        <v>8.0</v>
      </c>
      <c r="F31" s="66" t="s">
        <v>377</v>
      </c>
      <c r="G31" s="64" t="s">
        <v>378</v>
      </c>
      <c r="I31" s="60" t="str">
        <f t="shared" si="1"/>
        <v>(30,'Dundee Dairy Co','Local independent business in Dundee. Refill shop.','DD3 8AS',8,'https://www.dundeedairyco.co.uk/','contact@dundeedairyco.co.uk'),</v>
      </c>
    </row>
    <row r="32">
      <c r="A32" s="53">
        <v>31.0</v>
      </c>
      <c r="B32" s="71" t="s">
        <v>379</v>
      </c>
      <c r="C32" s="72" t="s">
        <v>375</v>
      </c>
      <c r="D32" s="43" t="s">
        <v>380</v>
      </c>
      <c r="E32" s="53">
        <v>8.0</v>
      </c>
      <c r="F32" s="66" t="s">
        <v>381</v>
      </c>
      <c r="G32" s="56" t="s">
        <v>382</v>
      </c>
      <c r="I32" s="60" t="str">
        <f t="shared" si="1"/>
        <v>(31,'The Little Green Larder','Local independent business in Dundee. Refill shop.','DD2 1AE',8,'https://thelittlegreenlarder.com/','info@littlegreenlarder.co.uk'),</v>
      </c>
    </row>
    <row r="33">
      <c r="A33" s="53">
        <v>32.0</v>
      </c>
      <c r="B33" s="71" t="s">
        <v>383</v>
      </c>
      <c r="C33" s="72" t="s">
        <v>375</v>
      </c>
      <c r="D33" s="43" t="s">
        <v>384</v>
      </c>
      <c r="E33" s="53">
        <v>8.0</v>
      </c>
      <c r="F33" s="66" t="s">
        <v>385</v>
      </c>
      <c r="G33" s="64" t="s">
        <v>386</v>
      </c>
      <c r="I33" s="60" t="str">
        <f t="shared" si="1"/>
        <v>(32,'Birchwood Food Emporium','Local independent business in Dundee. Refill shop.','DD1 3EQ',8,'https://www.birchwoodemporium.com/','info@birchwoodemporium.com'),</v>
      </c>
    </row>
    <row r="34">
      <c r="A34" s="53">
        <v>33.0</v>
      </c>
      <c r="B34" s="71" t="s">
        <v>387</v>
      </c>
      <c r="C34" s="72" t="s">
        <v>375</v>
      </c>
      <c r="D34" s="43" t="s">
        <v>388</v>
      </c>
      <c r="E34" s="53">
        <v>8.0</v>
      </c>
      <c r="F34" s="66" t="s">
        <v>389</v>
      </c>
      <c r="G34" s="64" t="s">
        <v>390</v>
      </c>
      <c r="I34" s="60" t="str">
        <f t="shared" si="1"/>
        <v>(33,'Love Your Planet','Local independent business in Dundee. Refill shop.','DD5 2AN',8,'https://loveyourplanet.uk/','Orders@love-your-planet.co.uk'),</v>
      </c>
    </row>
    <row r="35">
      <c r="A35" s="53">
        <v>34.0</v>
      </c>
      <c r="B35" s="62" t="s">
        <v>172</v>
      </c>
      <c r="C35" s="62" t="s">
        <v>212</v>
      </c>
      <c r="D35" s="69" t="s">
        <v>213</v>
      </c>
      <c r="E35" s="53">
        <v>9.0</v>
      </c>
      <c r="F35" s="70" t="s">
        <v>174</v>
      </c>
      <c r="G35" s="56" t="s">
        <v>391</v>
      </c>
      <c r="I35" s="60" t="str">
        <f t="shared" si="1"/>
        <v>(34,'MSIP','Michelin Scotland Innovation Parc - world class innovation parc in Dundee for sustainable mobility and decarbonisation.','DD4 8UQ
',9,'https://www.msipdundee.com/','info@msipdundee.com'),</v>
      </c>
    </row>
    <row r="36">
      <c r="A36" s="53">
        <v>35.0</v>
      </c>
      <c r="B36" s="62" t="s">
        <v>214</v>
      </c>
      <c r="C36" s="62" t="s">
        <v>215</v>
      </c>
      <c r="D36" s="69" t="s">
        <v>216</v>
      </c>
      <c r="E36" s="53">
        <v>9.0</v>
      </c>
      <c r="F36" s="70" t="s">
        <v>178</v>
      </c>
      <c r="G36" s="56" t="s">
        <v>367</v>
      </c>
      <c r="I36" s="60" t="str">
        <f t="shared" si="1"/>
        <v>(35,'MVV','Energy from waste facility in Dundee. *potential to visit at a later date*','DD4 0NS
',9,'https://www.mvv.de/en/about-us/group-of-companies/mvv-umwelt/subsidiaries/mvv-environment-ltd/baldovie-efw-chp-facility-dundee','contact@mvv.co.uk'),</v>
      </c>
    </row>
    <row r="37">
      <c r="A37" s="53">
        <v>36.0</v>
      </c>
      <c r="B37" s="62" t="s">
        <v>217</v>
      </c>
      <c r="C37" s="62" t="s">
        <v>218</v>
      </c>
      <c r="D37" s="69" t="s">
        <v>220</v>
      </c>
      <c r="E37" s="53">
        <v>9.0</v>
      </c>
      <c r="F37" s="58" t="s">
        <v>219</v>
      </c>
      <c r="G37" s="64" t="s">
        <v>392</v>
      </c>
      <c r="I37" s="60" t="str">
        <f t="shared" si="1"/>
        <v>(36,'The MILL/ Urban Foresight','Mobility Innovation Living Lab, Dundee. The MILL is transforming Dundee ito a real-world test and experimentation environment for innovative mobility solutions. They provide expert support to large and small businesses. Including access to funding, infrastructure and end-users. *potential for school visits/workshops*','DD1 3EJ
',9,'https://themill.scot/','hello@urbanforesight.org'),</v>
      </c>
    </row>
    <row r="38">
      <c r="A38" s="53">
        <v>37.0</v>
      </c>
      <c r="B38" s="62" t="s">
        <v>221</v>
      </c>
      <c r="C38" s="62" t="s">
        <v>222</v>
      </c>
      <c r="D38" s="68" t="s">
        <v>175</v>
      </c>
      <c r="E38" s="53">
        <v>9.0</v>
      </c>
      <c r="F38" s="70" t="s">
        <v>223</v>
      </c>
      <c r="G38" s="56" t="s">
        <v>393</v>
      </c>
      <c r="I38" s="60" t="str">
        <f t="shared" si="1"/>
        <v>(37,'Danu Robotics','Robotics company with a robotic system for sorting recycling moving to MSIP.','DD4 8UQ',9,'https://danurobotics.com/','info@danurobotics.co.uk'),</v>
      </c>
    </row>
    <row r="39">
      <c r="A39" s="53">
        <v>38.0</v>
      </c>
      <c r="B39" s="62" t="s">
        <v>224</v>
      </c>
      <c r="C39" s="62" t="s">
        <v>225</v>
      </c>
      <c r="D39" s="68" t="s">
        <v>139</v>
      </c>
      <c r="E39" s="53">
        <v>9.0</v>
      </c>
      <c r="F39" s="58" t="s">
        <v>394</v>
      </c>
      <c r="G39" s="64" t="s">
        <v>395</v>
      </c>
      <c r="I39" s="60" t="str">
        <f t="shared" si="1"/>
        <v>(38,'S5GConnect Dundee','S5GConnect Dundee is opening a range of support, facilities and opportunities for businesses of all sizes to test and develop new 5G applications and services. *Find out more*','DD1 1QE',9,'https://scotland5gcentre.org/s5gconnect/s5gconnect-dundee/ ','info@scotland5gcentre.org'),</v>
      </c>
    </row>
    <row r="40">
      <c r="A40" s="53">
        <v>39.0</v>
      </c>
      <c r="B40" s="62" t="s">
        <v>227</v>
      </c>
      <c r="C40" s="62" t="s">
        <v>396</v>
      </c>
      <c r="D40" s="68" t="s">
        <v>228</v>
      </c>
      <c r="E40" s="53">
        <v>9.0</v>
      </c>
      <c r="F40" s="73"/>
      <c r="G40" s="65" t="s">
        <v>397</v>
      </c>
      <c r="I40" s="60" t="str">
        <f t="shared" si="1"/>
        <v>(39,'Dundee Esports Arena','Upcoming project','DD1 3RT',9,'','events.activities@dundeecity.gov.uk'),</v>
      </c>
    </row>
    <row r="41">
      <c r="A41" s="53">
        <v>40.0</v>
      </c>
      <c r="B41" s="62" t="s">
        <v>229</v>
      </c>
      <c r="C41" s="62" t="s">
        <v>396</v>
      </c>
      <c r="D41" s="65" t="s">
        <v>228</v>
      </c>
      <c r="E41" s="53">
        <v>9.0</v>
      </c>
      <c r="F41" s="73"/>
      <c r="G41" s="65" t="s">
        <v>397</v>
      </c>
      <c r="I41" s="60" t="str">
        <f t="shared" si="1"/>
        <v>(40,'Dundee Eden Project','Upcoming project','DD1 3RT',9,'','events.activities@dundeecity.gov.uk'),</v>
      </c>
    </row>
    <row r="42">
      <c r="A42" s="53">
        <v>41.0</v>
      </c>
      <c r="B42" s="62" t="s">
        <v>194</v>
      </c>
      <c r="C42" s="62" t="s">
        <v>195</v>
      </c>
      <c r="D42" s="68" t="s">
        <v>197</v>
      </c>
      <c r="E42" s="53">
        <v>9.0</v>
      </c>
      <c r="F42" s="70" t="s">
        <v>196</v>
      </c>
      <c r="G42" s="64" t="s">
        <v>371</v>
      </c>
      <c r="I42" s="60" t="str">
        <f t="shared" si="1"/>
        <v>(41,'Dundee Science Centre','Events, activities, learning opportunities','DD1 4QB',9,'https://www.dundeesciencecentre.org.uk/?gclid=Cj0KCQiAip-PBhDVARIsAPP2xc0DfaEICTubJ8ejpkqhdEUrRjuNVk7r55nA6MCzeyq6QCMv1sn3BygaAic7EALw_wcB','staff@dundeesciencecentre.org.uk'),</v>
      </c>
    </row>
    <row r="43">
      <c r="A43" s="53">
        <v>42.0</v>
      </c>
      <c r="B43" s="62" t="s">
        <v>230</v>
      </c>
      <c r="C43" s="62" t="s">
        <v>231</v>
      </c>
      <c r="D43" s="68" t="s">
        <v>233</v>
      </c>
      <c r="E43" s="53">
        <v>9.0</v>
      </c>
      <c r="F43" s="70" t="s">
        <v>232</v>
      </c>
      <c r="G43" s="56" t="s">
        <v>398</v>
      </c>
      <c r="I43" s="60" t="str">
        <f t="shared" si="1"/>
        <v>(42,'Dundee's Waterfront','Regeneration of Dundee City Waterfront. 30 year long project. (Visit and learn about the history, how the transformational changes have postivley impacted the city.)','DD1 3AZ',9,'https://www.dundeewaterfront.com/','info@waterfront.co.uk'),</v>
      </c>
    </row>
    <row r="44">
      <c r="A44" s="53">
        <v>43.0</v>
      </c>
      <c r="B44" s="62" t="s">
        <v>198</v>
      </c>
      <c r="C44" s="62" t="s">
        <v>199</v>
      </c>
      <c r="D44" s="68" t="s">
        <v>143</v>
      </c>
      <c r="E44" s="53">
        <v>9.0</v>
      </c>
      <c r="F44" s="70" t="s">
        <v>200</v>
      </c>
      <c r="G44" s="64" t="s">
        <v>372</v>
      </c>
      <c r="I44" s="60" t="str">
        <f t="shared" si="1"/>
        <v>(43,'V&amp;A Dundee','Scotland's first design museum. Significant economic impact bringing £21 million to the Dundee economy in the first 12 months of opening and the creation of jobs across Scotland.','DD1 4EZ',9,'https://www.vam.ac.uk/info/plan-your-visit?gclid=Cj0KCQiAip-PBhDVARIsAPP2xc3B7pQ89FIbBCDg_D1rhdVo0TAsXx5JaqZz7rV1osUKhugv279otSwaAuRAEALw_wcB','hello@vam.ac.uk'),</v>
      </c>
    </row>
    <row r="45">
      <c r="A45" s="53">
        <v>44.0</v>
      </c>
      <c r="B45" s="62" t="s">
        <v>234</v>
      </c>
      <c r="C45" s="62" t="s">
        <v>235</v>
      </c>
      <c r="D45" s="68" t="s">
        <v>237</v>
      </c>
      <c r="E45" s="53">
        <v>9.0</v>
      </c>
      <c r="F45" s="70" t="s">
        <v>236</v>
      </c>
      <c r="G45" s="64" t="s">
        <v>399</v>
      </c>
      <c r="I45" s="60" t="str">
        <f t="shared" si="1"/>
        <v>(44,'University of Dundee','One of the UK's leading universities, internationally recognised for its expertise across a range of disciplines .','DD1 4HN',9,'https://www.dundee.ac.uk/','hr@dundee.ac.uk'),</v>
      </c>
    </row>
    <row r="46">
      <c r="A46" s="55">
        <v>45.0</v>
      </c>
      <c r="B46" s="62" t="s">
        <v>241</v>
      </c>
      <c r="C46" s="62" t="s">
        <v>242</v>
      </c>
      <c r="D46" s="74" t="s">
        <v>139</v>
      </c>
      <c r="E46" s="55">
        <v>10.0</v>
      </c>
      <c r="F46" s="70" t="s">
        <v>243</v>
      </c>
      <c r="G46" s="56" t="s">
        <v>400</v>
      </c>
      <c r="H46" s="75"/>
      <c r="I46" s="60" t="str">
        <f t="shared" si="1"/>
        <v>(45,'One World Centre Dundee','One World Centre promotes global justice and equality through education by supporting teachers, schools and community groups in Angus, Dundee, Fife and Perth &amp; Kinross to engage in Global Citizenship through Professional Learning.','DD1 1QE',10,'https://oneworldcentre.org.uk/','info@oneworldcentre.co.uk'),</v>
      </c>
      <c r="J46" s="75"/>
      <c r="K46" s="75"/>
      <c r="L46" s="75"/>
      <c r="M46" s="75"/>
      <c r="N46" s="75"/>
      <c r="O46" s="75"/>
      <c r="P46" s="75"/>
      <c r="Q46" s="75"/>
      <c r="R46" s="75"/>
      <c r="S46" s="75"/>
      <c r="T46" s="75"/>
      <c r="U46" s="75"/>
      <c r="V46" s="75"/>
      <c r="W46" s="75"/>
      <c r="X46" s="75"/>
      <c r="Y46" s="75"/>
      <c r="Z46" s="75"/>
    </row>
    <row r="47">
      <c r="A47" s="53">
        <v>46.0</v>
      </c>
      <c r="B47" s="62" t="s">
        <v>128</v>
      </c>
      <c r="C47" s="62" t="s">
        <v>129</v>
      </c>
      <c r="D47" s="69" t="s">
        <v>131</v>
      </c>
      <c r="E47" s="55">
        <v>11.0</v>
      </c>
      <c r="F47" s="70" t="s">
        <v>130</v>
      </c>
      <c r="G47" s="64" t="s">
        <v>340</v>
      </c>
      <c r="I47" s="60" t="str">
        <f t="shared" si="1"/>
        <v>(46,'Embark Dundee','Ride On operates the e-bike sharing services in Dundee. The e-bikes provide a sustainable and affordable mobility solution for moving around the city.','DD1 4BX',11,'https://rideondundee.com/','support@rideondundee.com'),</v>
      </c>
    </row>
    <row r="48">
      <c r="A48" s="53">
        <v>47.0</v>
      </c>
      <c r="B48" s="62" t="s">
        <v>140</v>
      </c>
      <c r="C48" s="76" t="s">
        <v>141</v>
      </c>
      <c r="D48" s="69" t="s">
        <v>143</v>
      </c>
      <c r="E48" s="55">
        <v>11.0</v>
      </c>
      <c r="F48" s="70" t="s">
        <v>142</v>
      </c>
      <c r="G48" s="64" t="s">
        <v>401</v>
      </c>
      <c r="I48" s="60" t="str">
        <f t="shared" si="1"/>
        <v>(47,'Dundee Cycle Hub','The Dundee and Angus Cycle Hubs encourage people to lead healthier lives and reduce short car journeys and C02 emissions through cycling and recycling. They provide Bikeability training, bike hire, servicing and repairs and bike recycling.','DD1 4EZ',11,'https://www.anguscyclehub.org/dundee-cycle-hub','info@dundeecyclehub.org'),</v>
      </c>
    </row>
    <row r="49">
      <c r="A49" s="53">
        <v>48.0</v>
      </c>
      <c r="B49" s="71" t="s">
        <v>402</v>
      </c>
      <c r="C49" s="77" t="s">
        <v>403</v>
      </c>
      <c r="D49" s="43" t="s">
        <v>404</v>
      </c>
      <c r="E49" s="55">
        <v>11.0</v>
      </c>
      <c r="F49" s="66" t="s">
        <v>405</v>
      </c>
      <c r="G49" s="64" t="s">
        <v>406</v>
      </c>
      <c r="I49" s="60" t="str">
        <f t="shared" si="1"/>
        <v>(48,'Aitken's','Local independent business in Dundee','DD1 4JG',11,'https://aitkenwines.com/','team@aitkenwines.com'),</v>
      </c>
    </row>
    <row r="50">
      <c r="A50" s="53">
        <v>49.0</v>
      </c>
      <c r="B50" s="71" t="s">
        <v>407</v>
      </c>
      <c r="C50" s="77" t="s">
        <v>403</v>
      </c>
      <c r="D50" s="43" t="s">
        <v>408</v>
      </c>
      <c r="E50" s="55">
        <v>11.0</v>
      </c>
      <c r="F50" s="66" t="s">
        <v>409</v>
      </c>
      <c r="G50" s="56" t="s">
        <v>410</v>
      </c>
      <c r="I50" s="60" t="str">
        <f t="shared" si="1"/>
        <v>(49,'Time Lifestyle Boutique','Local independent business in Dundee','DD1 1SL',11,'https://www.tripadvisor.co.uk/Attraction_Review-g186518-d8004442-Reviews-Time_Lifestyle_Boutique-Dundee_Scotland.html','info@timelifestyle.co.uk'),</v>
      </c>
    </row>
    <row r="51">
      <c r="A51" s="53">
        <v>50.0</v>
      </c>
      <c r="B51" s="43" t="s">
        <v>411</v>
      </c>
      <c r="C51" s="77" t="s">
        <v>403</v>
      </c>
      <c r="D51" s="43" t="s">
        <v>412</v>
      </c>
      <c r="E51" s="55">
        <v>11.0</v>
      </c>
      <c r="F51" s="66" t="s">
        <v>413</v>
      </c>
      <c r="G51" s="56" t="s">
        <v>414</v>
      </c>
      <c r="I51" s="60" t="str">
        <f t="shared" si="1"/>
        <v>(50,'Dundee Delights','Local independent business in Dundee','DD5 3EJ',11,'https://www.facebook.com/Madinadelights/','info@dundeedelights.co.uk'),</v>
      </c>
    </row>
    <row r="52">
      <c r="A52" s="53">
        <v>51.0</v>
      </c>
      <c r="B52" s="71" t="s">
        <v>415</v>
      </c>
      <c r="C52" s="77" t="s">
        <v>403</v>
      </c>
      <c r="D52" s="43" t="s">
        <v>416</v>
      </c>
      <c r="E52" s="55">
        <v>11.0</v>
      </c>
      <c r="F52" s="66" t="s">
        <v>417</v>
      </c>
      <c r="G52" s="56" t="s">
        <v>418</v>
      </c>
      <c r="I52" s="60" t="str">
        <f t="shared" si="1"/>
        <v>(51,'Faerie Tree','Local independent business in Dundee','DD2 2JA',11,'https://thefaerietree.co.uk/','info@faerietree.co.uk'),</v>
      </c>
    </row>
    <row r="53">
      <c r="A53" s="53">
        <v>52.0</v>
      </c>
      <c r="B53" s="71" t="s">
        <v>419</v>
      </c>
      <c r="C53" s="77" t="s">
        <v>403</v>
      </c>
      <c r="D53" s="43" t="s">
        <v>420</v>
      </c>
      <c r="E53" s="55">
        <v>11.0</v>
      </c>
      <c r="F53" s="78" t="s">
        <v>421</v>
      </c>
      <c r="G53" s="56" t="s">
        <v>422</v>
      </c>
      <c r="I53" s="60" t="str">
        <f t="shared" si="1"/>
        <v>(52,'Gidi Grill','Local independent business in Dundee','DD1 3JA',11,'https://www.gidigrill.com/','info@gidigrill.co.uk'),</v>
      </c>
    </row>
    <row r="54">
      <c r="A54" s="53">
        <v>53.0</v>
      </c>
      <c r="B54" s="43" t="s">
        <v>423</v>
      </c>
      <c r="C54" s="77" t="s">
        <v>403</v>
      </c>
      <c r="D54" s="43" t="s">
        <v>424</v>
      </c>
      <c r="E54" s="55">
        <v>11.0</v>
      </c>
      <c r="F54" s="66" t="s">
        <v>425</v>
      </c>
      <c r="G54" s="56" t="s">
        <v>426</v>
      </c>
      <c r="I54" s="60" t="str">
        <f t="shared" si="1"/>
        <v>(53,'The Selkie','Local independent business in Dundee','DD1 3DJ',11,'https://www.theselkie.scot/','Hello@theselkie.scot'),</v>
      </c>
    </row>
    <row r="55">
      <c r="A55" s="53">
        <v>54.0</v>
      </c>
      <c r="B55" s="43" t="s">
        <v>427</v>
      </c>
      <c r="C55" s="77" t="s">
        <v>403</v>
      </c>
      <c r="D55" s="43" t="s">
        <v>428</v>
      </c>
      <c r="E55" s="55">
        <v>11.0</v>
      </c>
      <c r="F55" s="66" t="s">
        <v>429</v>
      </c>
      <c r="G55" s="56" t="s">
        <v>430</v>
      </c>
      <c r="I55" s="60" t="str">
        <f t="shared" si="1"/>
        <v>(54,'The Butcher the Baker','Local independent business in Dundee','DD1 5JH',11,'http://thebutcherthebakerscotland.com/','info@butcherdundee.ac.uk'),</v>
      </c>
    </row>
    <row r="56">
      <c r="A56" s="53">
        <v>55.0</v>
      </c>
      <c r="B56" s="62" t="s">
        <v>251</v>
      </c>
      <c r="C56" s="62" t="s">
        <v>252</v>
      </c>
      <c r="D56" s="68" t="s">
        <v>254</v>
      </c>
      <c r="E56" s="55">
        <v>11.0</v>
      </c>
      <c r="F56" s="70" t="s">
        <v>253</v>
      </c>
      <c r="G56" s="64" t="s">
        <v>431</v>
      </c>
      <c r="I56" s="60" t="str">
        <f t="shared" si="1"/>
        <v>(55,'Electric Buses','Xplore Dundee, Stage Coach Buses, Ember. 
 *Potential to visit? See charging?*','DD1 2AP',11,'https://www.xploredundee.com/MissionZero https://www.stagecoachbus.com/promos-and-offers/east-scotland/route-20-and-21','travelcare@mcgillsbuses.co.uk'),</v>
      </c>
    </row>
    <row r="57">
      <c r="A57" s="53">
        <v>56.0</v>
      </c>
      <c r="B57" s="62" t="s">
        <v>255</v>
      </c>
      <c r="C57" s="62" t="s">
        <v>256</v>
      </c>
      <c r="D57" s="68" t="s">
        <v>258</v>
      </c>
      <c r="E57" s="55">
        <v>11.0</v>
      </c>
      <c r="F57" s="70" t="s">
        <v>257</v>
      </c>
      <c r="G57" s="64" t="s">
        <v>432</v>
      </c>
      <c r="I57" s="60" t="str">
        <f t="shared" si="1"/>
        <v>(56,'Broughty Ferry and Monifieth Active Travel Improvements','Dundee City Council and Angus Council are working together to improve the National Cycle Network Route 1 between Broughty Ferry Castle and Monifieth.','DD5 2YS',11,'https://broughtyferryactivetravel.com/','info@broughtyferryactivetravel.com'),</v>
      </c>
    </row>
    <row r="58">
      <c r="A58" s="53">
        <v>57.0</v>
      </c>
      <c r="B58" s="62" t="s">
        <v>217</v>
      </c>
      <c r="C58" s="62" t="s">
        <v>261</v>
      </c>
      <c r="D58" s="69" t="s">
        <v>262</v>
      </c>
      <c r="E58" s="55">
        <v>11.0</v>
      </c>
      <c r="F58" s="70" t="s">
        <v>219</v>
      </c>
      <c r="G58" s="64" t="s">
        <v>392</v>
      </c>
      <c r="I58" s="60" t="str">
        <f t="shared" si="1"/>
        <v>(57,'The MILL/ Urban Foresight','Mobility Innovation Living Lab, Dundee. The MILL is transforming Dundee ito a real-world test and experimentation environment for innovative mobility solutions. They provide expert support to large and small businesses. Including access to funding, infrastructure and end-users.','DD1 3EJ',11,'https://themill.scot/','hello@urbanforesight.org'),</v>
      </c>
    </row>
    <row r="59">
      <c r="A59" s="53">
        <v>58.0</v>
      </c>
      <c r="B59" s="62" t="s">
        <v>263</v>
      </c>
      <c r="C59" s="62" t="s">
        <v>264</v>
      </c>
      <c r="D59" s="68" t="s">
        <v>266</v>
      </c>
      <c r="E59" s="55">
        <v>11.0</v>
      </c>
      <c r="F59" s="70" t="s">
        <v>265</v>
      </c>
      <c r="G59" s="56" t="s">
        <v>433</v>
      </c>
      <c r="I59" s="60" t="str">
        <f t="shared" si="1"/>
        <v>(58,'DEW Products','A Scottish company starting an eco-cleaning revolution fromDundee','DD2 4UH',11,'https://www.dewproducts.co.uk','info@dewproducts.ac.uk'),</v>
      </c>
    </row>
    <row r="60">
      <c r="A60" s="53">
        <v>59.0</v>
      </c>
      <c r="B60" s="62" t="s">
        <v>270</v>
      </c>
      <c r="C60" s="62" t="s">
        <v>271</v>
      </c>
      <c r="D60" s="68" t="s">
        <v>113</v>
      </c>
      <c r="E60" s="53">
        <v>12.0</v>
      </c>
      <c r="F60" s="70" t="s">
        <v>272</v>
      </c>
      <c r="G60" s="64" t="s">
        <v>337</v>
      </c>
      <c r="I60" s="60" t="str">
        <f t="shared" si="1"/>
        <v>(59,'Dundee Community Wardrobe (Gate Church Carbon Saving Project)','The Dundee Community Wardrobe helps to stop good quality clothing going in the bin and teaches people how to live more sustainably. Encourages people to reuse, repair and share. *Potential to visit*','DD1 4JA',12,'https://www.gatechurch.co.uk/communitywardrobe','info@gatechurch.co.uk'),</v>
      </c>
    </row>
    <row r="61">
      <c r="A61" s="53">
        <v>60.0</v>
      </c>
      <c r="B61" s="62" t="s">
        <v>273</v>
      </c>
      <c r="C61" s="62" t="s">
        <v>274</v>
      </c>
      <c r="D61" s="68" t="s">
        <v>276</v>
      </c>
      <c r="E61" s="53">
        <v>12.0</v>
      </c>
      <c r="F61" s="70" t="s">
        <v>275</v>
      </c>
      <c r="G61" s="64" t="s">
        <v>434</v>
      </c>
      <c r="I61" s="60" t="str">
        <f t="shared" si="1"/>
        <v>(60,'ScrapAntics','Scrapantics aims to celebrate and promote goings-on in Dundee in any way they can, whether it’s by providing resources, spreading word of mouth in the community or by holding small events.
 You can find a constantly evolving stock of materials ranging from wood and hand tools to paper, fabric, yarn, card and stationery.','DD1 5BY',12,'https://scrapantics.co.uk/','INFO@SCRAPANTICS.CO.UK'),</v>
      </c>
    </row>
    <row r="62">
      <c r="A62" s="53">
        <v>61.0</v>
      </c>
      <c r="B62" s="79" t="s">
        <v>277</v>
      </c>
      <c r="C62" s="79" t="s">
        <v>278</v>
      </c>
      <c r="D62" s="68" t="s">
        <v>280</v>
      </c>
      <c r="E62" s="53">
        <v>12.0</v>
      </c>
      <c r="F62" s="70" t="s">
        <v>279</v>
      </c>
      <c r="G62" s="56" t="s">
        <v>435</v>
      </c>
      <c r="I62" s="60" t="str">
        <f t="shared" si="1"/>
        <v>(61,'Fairtrade Fortnight','21 February to 6 March 2022','DD4 6DG',12,'https://www.fairtrade.org.uk/get-involved/current-campaigns/fairtrade-fortnight/','info@fairtrade.org.uk'),</v>
      </c>
    </row>
    <row r="63">
      <c r="A63" s="53">
        <v>62.0</v>
      </c>
      <c r="B63" s="62" t="s">
        <v>110</v>
      </c>
      <c r="C63" s="62" t="s">
        <v>436</v>
      </c>
      <c r="D63" s="68" t="s">
        <v>113</v>
      </c>
      <c r="E63" s="55">
        <v>13.0</v>
      </c>
      <c r="F63" s="70" t="s">
        <v>285</v>
      </c>
      <c r="G63" s="64" t="s">
        <v>337</v>
      </c>
      <c r="I63" s="60" t="str">
        <f t="shared" si="1"/>
        <v>(62,'Dundee Community Fridge (Gate Church Carbon Saving Project)','Gate Church Carbon Saving Project','DD1 4JA',13,'https://www.gatechurch.co.uk/communityfridge','info@gatechurch.co.uk'),</v>
      </c>
    </row>
    <row r="64">
      <c r="A64" s="53">
        <v>63.0</v>
      </c>
      <c r="B64" s="62" t="s">
        <v>437</v>
      </c>
      <c r="C64" s="62" t="s">
        <v>436</v>
      </c>
      <c r="D64" s="68" t="s">
        <v>113</v>
      </c>
      <c r="E64" s="55">
        <v>13.0</v>
      </c>
      <c r="F64" s="70" t="s">
        <v>272</v>
      </c>
      <c r="G64" s="64" t="s">
        <v>337</v>
      </c>
      <c r="I64" s="60" t="str">
        <f t="shared" si="1"/>
        <v>(63,'Dundee Community Wardrobe ','Gate Church Carbon Saving Project','DD1 4JA',13,'https://www.gatechurch.co.uk/communitywardrobe','info@gatechurch.co.uk'),</v>
      </c>
    </row>
    <row r="65">
      <c r="A65" s="53">
        <v>64.0</v>
      </c>
      <c r="B65" s="28" t="s">
        <v>140</v>
      </c>
      <c r="C65" s="29" t="s">
        <v>438</v>
      </c>
      <c r="D65" s="44" t="s">
        <v>143</v>
      </c>
      <c r="E65" s="53">
        <v>13.0</v>
      </c>
      <c r="F65" s="80" t="s">
        <v>142</v>
      </c>
      <c r="G65" s="64" t="s">
        <v>401</v>
      </c>
      <c r="I65" s="60" t="str">
        <f t="shared" si="1"/>
        <v>(64,'Dundee Cycle Hub','Recycled, Refurbished &amp; New Bikes, Components &amp; Accessories','DD1 4EZ',13,'https://www.anguscyclehub.org/dundee-cycle-hub','info@dundeecyclehub.org'),</v>
      </c>
    </row>
    <row r="66">
      <c r="A66" s="53">
        <v>66.0</v>
      </c>
      <c r="B66" s="36" t="s">
        <v>287</v>
      </c>
      <c r="C66" s="37" t="s">
        <v>288</v>
      </c>
      <c r="D66" s="44" t="s">
        <v>139</v>
      </c>
      <c r="E66" s="53">
        <v>13.0</v>
      </c>
      <c r="F66" s="48" t="s">
        <v>289</v>
      </c>
      <c r="G66" s="81" t="s">
        <v>439</v>
      </c>
      <c r="I66" s="60" t="str">
        <f t="shared" si="1"/>
        <v>(66,'Earth Hour Week','21 - 26 March 2022','DD1 1QE',13,'https://www.earthhour.org/','museum@dundee.ac.uk'),</v>
      </c>
    </row>
    <row r="67">
      <c r="A67" s="53">
        <v>67.0</v>
      </c>
      <c r="B67" s="36" t="s">
        <v>290</v>
      </c>
      <c r="C67" s="49">
        <v>44718.0</v>
      </c>
      <c r="D67" s="44" t="s">
        <v>139</v>
      </c>
      <c r="E67" s="53">
        <v>13.0</v>
      </c>
      <c r="F67" s="48" t="s">
        <v>291</v>
      </c>
      <c r="G67" s="56" t="s">
        <v>440</v>
      </c>
      <c r="I67" s="60" t="str">
        <f t="shared" si="1"/>
        <v>(67,'World Environment Day','44718','DD1 1QE',13,'https://www.worldenvironmentday.global/','info@worldenvironmentday.co.uk'),</v>
      </c>
    </row>
    <row r="68">
      <c r="A68" s="53">
        <v>68.0</v>
      </c>
      <c r="B68" s="71" t="s">
        <v>441</v>
      </c>
      <c r="C68" s="77" t="s">
        <v>442</v>
      </c>
      <c r="D68" s="43" t="s">
        <v>443</v>
      </c>
      <c r="E68" s="53">
        <v>14.0</v>
      </c>
      <c r="F68" s="66" t="s">
        <v>444</v>
      </c>
      <c r="G68" s="64" t="s">
        <v>397</v>
      </c>
      <c r="I68" s="60" t="str">
        <f t="shared" si="1"/>
        <v>(68,'Baxter Park','Conservation Area','DD4 6NL',14,'https://www.dundeecity.gov.uk/service-area/neighbourhood-services/environment/baxter-park-and-pavilion','events.activities@dundeecity.gov.uk'),</v>
      </c>
    </row>
    <row r="69">
      <c r="A69" s="53">
        <v>69.0</v>
      </c>
      <c r="B69" s="43" t="s">
        <v>445</v>
      </c>
      <c r="C69" s="77" t="s">
        <v>442</v>
      </c>
      <c r="D69" s="43" t="s">
        <v>237</v>
      </c>
      <c r="E69" s="53">
        <v>14.0</v>
      </c>
      <c r="F69" s="66" t="s">
        <v>446</v>
      </c>
      <c r="G69" s="65" t="s">
        <v>397</v>
      </c>
      <c r="I69" s="60" t="str">
        <f t="shared" si="1"/>
        <v>(69,'University Conservation Area','Conservation Area','DD1 4HN',14,'https://www.dundeecity.gov.uk/service-area/city-development/planning-and-economic-development/development-management/university-conservation-area','events.activities@dundeecity.gov.uk'),</v>
      </c>
    </row>
    <row r="70">
      <c r="A70" s="53">
        <v>70.0</v>
      </c>
      <c r="B70" s="43" t="s">
        <v>447</v>
      </c>
      <c r="C70" s="77" t="s">
        <v>442</v>
      </c>
      <c r="D70" s="43" t="s">
        <v>448</v>
      </c>
      <c r="E70" s="53">
        <v>14.0</v>
      </c>
      <c r="F70" s="66" t="s">
        <v>449</v>
      </c>
      <c r="G70" s="65" t="s">
        <v>397</v>
      </c>
      <c r="I70" s="60" t="str">
        <f t="shared" si="1"/>
        <v>(70,'Trottick','Conservation Area','DD3 0EX',14,'https://www.dundeecity.gov.uk/service-area/city-development/development-management/trottick-conservation-area','events.activities@dundeecity.gov.uk'),</v>
      </c>
    </row>
    <row r="71">
      <c r="A71" s="53">
        <v>71.0</v>
      </c>
      <c r="B71" s="43" t="s">
        <v>450</v>
      </c>
      <c r="C71" s="77" t="s">
        <v>442</v>
      </c>
      <c r="D71" s="43" t="s">
        <v>451</v>
      </c>
      <c r="E71" s="53">
        <v>14.0</v>
      </c>
      <c r="F71" s="66" t="s">
        <v>452</v>
      </c>
      <c r="G71" s="65" t="s">
        <v>397</v>
      </c>
      <c r="I71" s="60" t="str">
        <f t="shared" si="1"/>
        <v>(71,'Reres Hill','Conservation Area','DD5 2SJ',14,'https://www.dundeecity.gov.uk/service-area/city-development/development-management/reres-hill-conservation-area','events.activities@dundeecity.gov.uk'),</v>
      </c>
    </row>
    <row r="72">
      <c r="A72" s="53">
        <v>72.0</v>
      </c>
      <c r="B72" s="43" t="s">
        <v>453</v>
      </c>
      <c r="C72" s="77" t="s">
        <v>442</v>
      </c>
      <c r="D72" s="43" t="s">
        <v>454</v>
      </c>
      <c r="E72" s="53">
        <v>14.0</v>
      </c>
      <c r="F72" s="66" t="s">
        <v>455</v>
      </c>
      <c r="G72" s="65" t="s">
        <v>397</v>
      </c>
      <c r="I72" s="60" t="str">
        <f t="shared" si="1"/>
        <v>(72,'Maryfield','Conservation Area','DD4 7AE',14,'https://www.dundeecity.gov.uk/service-area/city-development/planning-and-economic-development/development-management/maryfield-conservation-area','events.activities@dundeecity.gov.uk'),</v>
      </c>
    </row>
    <row r="73">
      <c r="A73" s="53">
        <v>73.0</v>
      </c>
      <c r="B73" s="28" t="s">
        <v>303</v>
      </c>
      <c r="C73" s="29" t="s">
        <v>304</v>
      </c>
      <c r="D73" s="35" t="s">
        <v>306</v>
      </c>
      <c r="E73" s="53">
        <v>15.0</v>
      </c>
      <c r="F73" s="41" t="s">
        <v>305</v>
      </c>
      <c r="G73" s="64" t="s">
        <v>456</v>
      </c>
      <c r="I73" s="60" t="str">
        <f t="shared" si="1"/>
        <v>(73,'Camperdown Wildlife Centre','The aim of Camperdown Wildlife Centre's education programme is to supply the highest standard of zoological education to visitors using every possible resource that is available to education staff.','DD2 4TF',15,'https://www.camperdownwildlifecentre.co.uk/conservation-research','info@camperdownwildlifecentre.com'),</v>
      </c>
    </row>
    <row r="74">
      <c r="A74" s="53">
        <v>74.0</v>
      </c>
      <c r="B74" s="28" t="s">
        <v>307</v>
      </c>
      <c r="C74" s="50" t="s">
        <v>308</v>
      </c>
      <c r="D74" s="32" t="s">
        <v>310</v>
      </c>
      <c r="E74" s="53">
        <v>15.0</v>
      </c>
      <c r="F74" s="48" t="s">
        <v>309</v>
      </c>
      <c r="G74" s="82" t="s">
        <v>439</v>
      </c>
      <c r="I74" s="60" t="str">
        <f t="shared" si="1"/>
        <v>(74,'Dundee University Botanic Gardens','Visit and explore the wide range of plants, glasshouses, water garden and herb garden.','DD2 1QH',15,'https://www.dundee.ac.uk/botanic/','museum@dundee.ac.uk'),</v>
      </c>
    </row>
    <row r="75">
      <c r="A75" s="53">
        <v>75.0</v>
      </c>
      <c r="B75" s="28" t="s">
        <v>311</v>
      </c>
      <c r="C75" s="50" t="s">
        <v>312</v>
      </c>
      <c r="D75" s="32" t="s">
        <v>237</v>
      </c>
      <c r="E75" s="53">
        <v>15.0</v>
      </c>
      <c r="F75" s="48" t="s">
        <v>313</v>
      </c>
      <c r="G75" s="64" t="s">
        <v>439</v>
      </c>
      <c r="I75" s="60" t="str">
        <f t="shared" si="1"/>
        <v>(75,'The D'Arcy Thompson Zoology Museum','Visit? The University has a zoology museum that houses many fascinating specimens from around the world.','DD1 4HN',15,'https://www.dundee.ac.uk/museum/collections/zoology/','museum@dundee.ac.uk'),</v>
      </c>
    </row>
    <row r="76">
      <c r="A76" s="53">
        <v>76.0</v>
      </c>
      <c r="B76" s="28" t="s">
        <v>314</v>
      </c>
      <c r="C76" s="83" t="s">
        <v>457</v>
      </c>
      <c r="D76" s="32" t="s">
        <v>316</v>
      </c>
      <c r="E76" s="53">
        <v>15.0</v>
      </c>
      <c r="F76" s="48" t="s">
        <v>315</v>
      </c>
      <c r="G76" s="56" t="s">
        <v>458</v>
      </c>
      <c r="I76" s="60" t="str">
        <f t="shared" si="1"/>
        <v>(76,'RSPB Dundee','Dundee Local Group','DD1 1QR',15,'https://ww2.rspb.org.uk/groups/dundee','info@rspb.co.uk'),</v>
      </c>
    </row>
    <row r="77">
      <c r="A77" s="53">
        <v>77.0</v>
      </c>
      <c r="B77" s="28" t="s">
        <v>241</v>
      </c>
      <c r="C77" s="84" t="s">
        <v>242</v>
      </c>
      <c r="D77" s="44" t="s">
        <v>139</v>
      </c>
      <c r="E77" s="53">
        <v>16.0</v>
      </c>
      <c r="F77" s="48" t="s">
        <v>243</v>
      </c>
      <c r="G77" s="56" t="s">
        <v>400</v>
      </c>
      <c r="I77" s="60" t="str">
        <f t="shared" si="1"/>
        <v>(77,'One World Centre Dundee','One World Centre promotes global justice and equality through education by supporting teachers, schools and community groups in Angus, Dundee, Fife and Perth &amp; Kinross to engage in Global Citizenship through Professional Learning.','DD1 1QE',16,'https://oneworldcentre.org.uk/','info@oneworldcentre.co.uk'),</v>
      </c>
    </row>
    <row r="78">
      <c r="C78" s="85"/>
      <c r="F78" s="75"/>
      <c r="G78" s="86"/>
    </row>
    <row r="79">
      <c r="C79" s="85"/>
      <c r="F79" s="75"/>
      <c r="G79" s="86"/>
    </row>
    <row r="80">
      <c r="C80" s="85"/>
      <c r="F80" s="75"/>
      <c r="G80" s="86"/>
    </row>
    <row r="81">
      <c r="C81" s="85"/>
      <c r="F81" s="75"/>
      <c r="G81" s="86"/>
    </row>
    <row r="82">
      <c r="C82" s="85"/>
      <c r="F82" s="75"/>
      <c r="G82" s="86"/>
    </row>
    <row r="83">
      <c r="C83" s="85"/>
      <c r="F83" s="75"/>
      <c r="G83" s="86"/>
    </row>
    <row r="84">
      <c r="C84" s="85"/>
      <c r="F84" s="75"/>
      <c r="G84" s="86"/>
    </row>
    <row r="85">
      <c r="C85" s="85"/>
      <c r="F85" s="75"/>
      <c r="G85" s="86"/>
    </row>
    <row r="86">
      <c r="C86" s="85"/>
      <c r="F86" s="75"/>
      <c r="G86" s="86"/>
    </row>
    <row r="87">
      <c r="C87" s="85"/>
      <c r="F87" s="75"/>
      <c r="G87" s="86"/>
    </row>
    <row r="88">
      <c r="C88" s="85"/>
      <c r="F88" s="75"/>
      <c r="G88" s="86"/>
    </row>
    <row r="89">
      <c r="C89" s="85"/>
      <c r="F89" s="75"/>
      <c r="G89" s="86"/>
    </row>
    <row r="90">
      <c r="C90" s="85"/>
      <c r="F90" s="75"/>
      <c r="G90" s="86"/>
    </row>
    <row r="91">
      <c r="C91" s="85"/>
      <c r="F91" s="75"/>
      <c r="G91" s="86"/>
    </row>
    <row r="92">
      <c r="C92" s="85"/>
      <c r="F92" s="75"/>
      <c r="G92" s="86"/>
    </row>
    <row r="93">
      <c r="C93" s="85"/>
      <c r="F93" s="75"/>
      <c r="G93" s="86"/>
    </row>
    <row r="94">
      <c r="C94" s="85"/>
      <c r="F94" s="75"/>
      <c r="G94" s="86"/>
    </row>
    <row r="95">
      <c r="C95" s="85"/>
      <c r="F95" s="75"/>
      <c r="G95" s="86"/>
    </row>
    <row r="96">
      <c r="C96" s="85"/>
      <c r="F96" s="75"/>
      <c r="G96" s="86"/>
    </row>
    <row r="97">
      <c r="C97" s="85"/>
      <c r="F97" s="75"/>
      <c r="G97" s="86"/>
    </row>
    <row r="98">
      <c r="C98" s="85"/>
      <c r="F98" s="75"/>
      <c r="G98" s="86"/>
    </row>
    <row r="99">
      <c r="C99" s="85"/>
      <c r="F99" s="75"/>
      <c r="G99" s="86"/>
    </row>
    <row r="100">
      <c r="C100" s="85"/>
      <c r="F100" s="75"/>
      <c r="G100" s="86"/>
    </row>
    <row r="101">
      <c r="C101" s="85"/>
      <c r="F101" s="75"/>
      <c r="G101" s="86"/>
    </row>
    <row r="102">
      <c r="C102" s="85"/>
      <c r="F102" s="75"/>
      <c r="G102" s="86"/>
    </row>
    <row r="103">
      <c r="C103" s="85"/>
      <c r="F103" s="75"/>
      <c r="G103" s="86"/>
    </row>
    <row r="104">
      <c r="C104" s="85"/>
      <c r="F104" s="75"/>
      <c r="G104" s="86"/>
    </row>
    <row r="105">
      <c r="C105" s="85"/>
      <c r="F105" s="75"/>
      <c r="G105" s="86"/>
    </row>
    <row r="106">
      <c r="C106" s="85"/>
      <c r="F106" s="75"/>
      <c r="G106" s="86"/>
    </row>
    <row r="107">
      <c r="C107" s="85"/>
      <c r="F107" s="75"/>
      <c r="G107" s="86"/>
    </row>
    <row r="108">
      <c r="C108" s="85"/>
      <c r="F108" s="75"/>
      <c r="G108" s="86"/>
    </row>
    <row r="109">
      <c r="C109" s="85"/>
      <c r="F109" s="75"/>
      <c r="G109" s="86"/>
    </row>
    <row r="110">
      <c r="C110" s="85"/>
      <c r="F110" s="75"/>
      <c r="G110" s="86"/>
    </row>
    <row r="111">
      <c r="C111" s="85"/>
      <c r="F111" s="75"/>
      <c r="G111" s="86"/>
    </row>
    <row r="112">
      <c r="C112" s="85"/>
      <c r="F112" s="75"/>
      <c r="G112" s="86"/>
    </row>
    <row r="113">
      <c r="C113" s="85"/>
      <c r="F113" s="75"/>
      <c r="G113" s="86"/>
    </row>
    <row r="114">
      <c r="C114" s="85"/>
      <c r="F114" s="75"/>
      <c r="G114" s="86"/>
    </row>
    <row r="115">
      <c r="C115" s="85"/>
      <c r="F115" s="75"/>
      <c r="G115" s="86"/>
    </row>
    <row r="116">
      <c r="C116" s="85"/>
      <c r="F116" s="75"/>
      <c r="G116" s="86"/>
    </row>
    <row r="117">
      <c r="C117" s="85"/>
      <c r="F117" s="75"/>
      <c r="G117" s="86"/>
    </row>
    <row r="118">
      <c r="C118" s="85"/>
      <c r="F118" s="75"/>
      <c r="G118" s="86"/>
    </row>
    <row r="119">
      <c r="C119" s="85"/>
      <c r="F119" s="75"/>
      <c r="G119" s="86"/>
    </row>
    <row r="120">
      <c r="C120" s="85"/>
      <c r="F120" s="75"/>
      <c r="G120" s="86"/>
    </row>
    <row r="121">
      <c r="C121" s="85"/>
      <c r="F121" s="75"/>
      <c r="G121" s="86"/>
    </row>
    <row r="122">
      <c r="C122" s="85"/>
      <c r="F122" s="75"/>
      <c r="G122" s="86"/>
    </row>
    <row r="123">
      <c r="C123" s="85"/>
      <c r="F123" s="75"/>
      <c r="G123" s="86"/>
    </row>
    <row r="124">
      <c r="C124" s="85"/>
      <c r="F124" s="75"/>
      <c r="G124" s="86"/>
    </row>
    <row r="125">
      <c r="C125" s="85"/>
      <c r="F125" s="75"/>
      <c r="G125" s="86"/>
    </row>
    <row r="126">
      <c r="C126" s="85"/>
      <c r="F126" s="75"/>
      <c r="G126" s="86"/>
    </row>
    <row r="127">
      <c r="C127" s="85"/>
      <c r="F127" s="75"/>
      <c r="G127" s="86"/>
    </row>
    <row r="128">
      <c r="C128" s="85"/>
      <c r="F128" s="75"/>
      <c r="G128" s="86"/>
    </row>
    <row r="129">
      <c r="C129" s="85"/>
      <c r="F129" s="75"/>
      <c r="G129" s="86"/>
    </row>
    <row r="130">
      <c r="C130" s="85"/>
      <c r="F130" s="75"/>
      <c r="G130" s="86"/>
    </row>
    <row r="131">
      <c r="C131" s="85"/>
      <c r="F131" s="75"/>
      <c r="G131" s="86"/>
    </row>
    <row r="132">
      <c r="C132" s="85"/>
      <c r="F132" s="75"/>
      <c r="G132" s="86"/>
    </row>
    <row r="133">
      <c r="C133" s="85"/>
      <c r="F133" s="75"/>
      <c r="G133" s="86"/>
    </row>
    <row r="134">
      <c r="C134" s="85"/>
      <c r="F134" s="75"/>
      <c r="G134" s="86"/>
    </row>
    <row r="135">
      <c r="C135" s="85"/>
      <c r="F135" s="75"/>
      <c r="G135" s="86"/>
    </row>
    <row r="136">
      <c r="C136" s="85"/>
      <c r="F136" s="75"/>
      <c r="G136" s="86"/>
    </row>
    <row r="137">
      <c r="C137" s="85"/>
      <c r="F137" s="75"/>
      <c r="G137" s="86"/>
    </row>
    <row r="138">
      <c r="C138" s="85"/>
      <c r="F138" s="75"/>
      <c r="G138" s="86"/>
    </row>
    <row r="139">
      <c r="C139" s="85"/>
      <c r="F139" s="75"/>
      <c r="G139" s="86"/>
    </row>
    <row r="140">
      <c r="C140" s="85"/>
      <c r="F140" s="75"/>
      <c r="G140" s="86"/>
    </row>
    <row r="141">
      <c r="C141" s="85"/>
      <c r="F141" s="75"/>
      <c r="G141" s="86"/>
    </row>
    <row r="142">
      <c r="C142" s="85"/>
      <c r="F142" s="75"/>
      <c r="G142" s="86"/>
    </row>
    <row r="143">
      <c r="C143" s="85"/>
      <c r="F143" s="75"/>
      <c r="G143" s="86"/>
    </row>
    <row r="144">
      <c r="C144" s="85"/>
      <c r="F144" s="75"/>
      <c r="G144" s="86"/>
    </row>
    <row r="145">
      <c r="C145" s="85"/>
      <c r="F145" s="75"/>
      <c r="G145" s="86"/>
    </row>
    <row r="146">
      <c r="C146" s="85"/>
      <c r="F146" s="75"/>
      <c r="G146" s="86"/>
    </row>
    <row r="147">
      <c r="C147" s="85"/>
      <c r="F147" s="75"/>
      <c r="G147" s="86"/>
    </row>
    <row r="148">
      <c r="C148" s="85"/>
      <c r="F148" s="75"/>
      <c r="G148" s="86"/>
    </row>
    <row r="149">
      <c r="C149" s="85"/>
      <c r="F149" s="75"/>
      <c r="G149" s="86"/>
    </row>
    <row r="150">
      <c r="C150" s="85"/>
      <c r="F150" s="75"/>
      <c r="G150" s="86"/>
    </row>
    <row r="151">
      <c r="C151" s="85"/>
      <c r="F151" s="75"/>
      <c r="G151" s="86"/>
    </row>
    <row r="152">
      <c r="C152" s="85"/>
      <c r="F152" s="75"/>
      <c r="G152" s="86"/>
    </row>
    <row r="153">
      <c r="C153" s="85"/>
      <c r="F153" s="75"/>
      <c r="G153" s="86"/>
    </row>
    <row r="154">
      <c r="C154" s="85"/>
      <c r="F154" s="75"/>
      <c r="G154" s="86"/>
    </row>
    <row r="155">
      <c r="C155" s="85"/>
      <c r="F155" s="75"/>
      <c r="G155" s="86"/>
    </row>
    <row r="156">
      <c r="C156" s="85"/>
      <c r="F156" s="75"/>
      <c r="G156" s="86"/>
    </row>
    <row r="157">
      <c r="C157" s="85"/>
      <c r="F157" s="75"/>
      <c r="G157" s="86"/>
    </row>
    <row r="158">
      <c r="C158" s="85"/>
      <c r="F158" s="75"/>
      <c r="G158" s="86"/>
    </row>
    <row r="159">
      <c r="C159" s="85"/>
      <c r="F159" s="75"/>
      <c r="G159" s="86"/>
    </row>
    <row r="160">
      <c r="C160" s="85"/>
      <c r="F160" s="75"/>
      <c r="G160" s="86"/>
    </row>
    <row r="161">
      <c r="C161" s="85"/>
      <c r="F161" s="75"/>
      <c r="G161" s="86"/>
    </row>
    <row r="162">
      <c r="C162" s="85"/>
      <c r="F162" s="75"/>
      <c r="G162" s="86"/>
    </row>
    <row r="163">
      <c r="C163" s="85"/>
      <c r="F163" s="75"/>
      <c r="G163" s="86"/>
    </row>
    <row r="164">
      <c r="C164" s="85"/>
      <c r="F164" s="75"/>
      <c r="G164" s="86"/>
    </row>
    <row r="165">
      <c r="C165" s="85"/>
      <c r="F165" s="75"/>
      <c r="G165" s="86"/>
    </row>
    <row r="166">
      <c r="C166" s="85"/>
      <c r="F166" s="75"/>
      <c r="G166" s="86"/>
    </row>
    <row r="167">
      <c r="C167" s="85"/>
      <c r="F167" s="75"/>
      <c r="G167" s="86"/>
    </row>
    <row r="168">
      <c r="C168" s="85"/>
      <c r="F168" s="75"/>
      <c r="G168" s="86"/>
    </row>
    <row r="169">
      <c r="C169" s="85"/>
      <c r="F169" s="75"/>
      <c r="G169" s="86"/>
    </row>
    <row r="170">
      <c r="C170" s="85"/>
      <c r="F170" s="75"/>
      <c r="G170" s="86"/>
    </row>
    <row r="171">
      <c r="C171" s="85"/>
      <c r="F171" s="75"/>
      <c r="G171" s="86"/>
    </row>
    <row r="172">
      <c r="C172" s="85"/>
      <c r="F172" s="75"/>
      <c r="G172" s="86"/>
    </row>
    <row r="173">
      <c r="C173" s="85"/>
      <c r="F173" s="75"/>
      <c r="G173" s="86"/>
    </row>
    <row r="174">
      <c r="C174" s="85"/>
      <c r="F174" s="75"/>
      <c r="G174" s="86"/>
    </row>
    <row r="175">
      <c r="C175" s="85"/>
      <c r="F175" s="75"/>
      <c r="G175" s="86"/>
    </row>
    <row r="176">
      <c r="C176" s="85"/>
      <c r="F176" s="75"/>
      <c r="G176" s="86"/>
    </row>
    <row r="177">
      <c r="C177" s="85"/>
      <c r="F177" s="75"/>
      <c r="G177" s="86"/>
    </row>
    <row r="178">
      <c r="C178" s="85"/>
      <c r="F178" s="75"/>
      <c r="G178" s="86"/>
    </row>
    <row r="179">
      <c r="C179" s="85"/>
      <c r="F179" s="75"/>
      <c r="G179" s="86"/>
    </row>
    <row r="180">
      <c r="C180" s="85"/>
      <c r="F180" s="75"/>
      <c r="G180" s="86"/>
    </row>
    <row r="181">
      <c r="C181" s="85"/>
      <c r="F181" s="75"/>
      <c r="G181" s="86"/>
    </row>
    <row r="182">
      <c r="C182" s="85"/>
      <c r="F182" s="75"/>
      <c r="G182" s="86"/>
    </row>
    <row r="183">
      <c r="C183" s="85"/>
      <c r="F183" s="75"/>
      <c r="G183" s="86"/>
    </row>
    <row r="184">
      <c r="C184" s="85"/>
      <c r="F184" s="75"/>
      <c r="G184" s="86"/>
    </row>
    <row r="185">
      <c r="C185" s="85"/>
      <c r="F185" s="75"/>
      <c r="G185" s="86"/>
    </row>
    <row r="186">
      <c r="C186" s="85"/>
      <c r="F186" s="75"/>
      <c r="G186" s="86"/>
    </row>
    <row r="187">
      <c r="C187" s="85"/>
      <c r="F187" s="75"/>
      <c r="G187" s="86"/>
    </row>
    <row r="188">
      <c r="C188" s="85"/>
      <c r="F188" s="75"/>
      <c r="G188" s="86"/>
    </row>
    <row r="189">
      <c r="C189" s="85"/>
      <c r="F189" s="75"/>
      <c r="G189" s="86"/>
    </row>
    <row r="190">
      <c r="C190" s="85"/>
      <c r="F190" s="75"/>
      <c r="G190" s="86"/>
    </row>
    <row r="191">
      <c r="C191" s="85"/>
      <c r="F191" s="75"/>
      <c r="G191" s="86"/>
    </row>
    <row r="192">
      <c r="C192" s="85"/>
      <c r="F192" s="75"/>
      <c r="G192" s="86"/>
    </row>
    <row r="193">
      <c r="C193" s="85"/>
      <c r="F193" s="75"/>
      <c r="G193" s="86"/>
    </row>
    <row r="194">
      <c r="C194" s="85"/>
      <c r="F194" s="75"/>
      <c r="G194" s="86"/>
    </row>
    <row r="195">
      <c r="C195" s="85"/>
      <c r="F195" s="75"/>
      <c r="G195" s="86"/>
    </row>
    <row r="196">
      <c r="C196" s="85"/>
      <c r="F196" s="75"/>
      <c r="G196" s="86"/>
    </row>
    <row r="197">
      <c r="C197" s="85"/>
      <c r="F197" s="75"/>
      <c r="G197" s="86"/>
    </row>
    <row r="198">
      <c r="C198" s="85"/>
      <c r="F198" s="75"/>
      <c r="G198" s="86"/>
    </row>
    <row r="199">
      <c r="C199" s="85"/>
      <c r="F199" s="75"/>
      <c r="G199" s="86"/>
    </row>
    <row r="200">
      <c r="C200" s="85"/>
      <c r="F200" s="75"/>
      <c r="G200" s="86"/>
    </row>
    <row r="201">
      <c r="C201" s="85"/>
      <c r="F201" s="75"/>
      <c r="G201" s="86"/>
    </row>
    <row r="202">
      <c r="C202" s="85"/>
      <c r="F202" s="75"/>
      <c r="G202" s="86"/>
    </row>
    <row r="203">
      <c r="C203" s="85"/>
      <c r="F203" s="75"/>
      <c r="G203" s="86"/>
    </row>
    <row r="204">
      <c r="C204" s="85"/>
      <c r="F204" s="75"/>
      <c r="G204" s="86"/>
    </row>
    <row r="205">
      <c r="C205" s="85"/>
      <c r="F205" s="75"/>
      <c r="G205" s="86"/>
    </row>
    <row r="206">
      <c r="C206" s="85"/>
      <c r="F206" s="75"/>
      <c r="G206" s="86"/>
    </row>
    <row r="207">
      <c r="C207" s="85"/>
      <c r="F207" s="75"/>
      <c r="G207" s="86"/>
    </row>
    <row r="208">
      <c r="C208" s="85"/>
      <c r="F208" s="75"/>
      <c r="G208" s="86"/>
    </row>
    <row r="209">
      <c r="C209" s="85"/>
      <c r="F209" s="75"/>
      <c r="G209" s="86"/>
    </row>
    <row r="210">
      <c r="C210" s="85"/>
      <c r="F210" s="75"/>
      <c r="G210" s="86"/>
    </row>
    <row r="211">
      <c r="C211" s="85"/>
      <c r="F211" s="75"/>
      <c r="G211" s="86"/>
    </row>
    <row r="212">
      <c r="C212" s="85"/>
      <c r="F212" s="75"/>
      <c r="G212" s="86"/>
    </row>
    <row r="213">
      <c r="C213" s="85"/>
      <c r="F213" s="75"/>
      <c r="G213" s="86"/>
    </row>
    <row r="214">
      <c r="C214" s="85"/>
      <c r="F214" s="75"/>
      <c r="G214" s="86"/>
    </row>
    <row r="215">
      <c r="C215" s="85"/>
      <c r="F215" s="75"/>
      <c r="G215" s="86"/>
    </row>
    <row r="216">
      <c r="C216" s="85"/>
      <c r="F216" s="75"/>
      <c r="G216" s="86"/>
    </row>
    <row r="217">
      <c r="C217" s="85"/>
      <c r="F217" s="75"/>
      <c r="G217" s="86"/>
    </row>
    <row r="218">
      <c r="C218" s="85"/>
      <c r="F218" s="75"/>
      <c r="G218" s="86"/>
    </row>
    <row r="219">
      <c r="C219" s="85"/>
      <c r="F219" s="75"/>
      <c r="G219" s="86"/>
    </row>
    <row r="220">
      <c r="C220" s="85"/>
      <c r="F220" s="75"/>
      <c r="G220" s="86"/>
    </row>
    <row r="221">
      <c r="C221" s="85"/>
      <c r="F221" s="75"/>
      <c r="G221" s="86"/>
    </row>
    <row r="222">
      <c r="C222" s="85"/>
      <c r="F222" s="75"/>
      <c r="G222" s="86"/>
    </row>
    <row r="223">
      <c r="C223" s="85"/>
      <c r="F223" s="75"/>
      <c r="G223" s="86"/>
    </row>
    <row r="224">
      <c r="C224" s="85"/>
      <c r="F224" s="75"/>
      <c r="G224" s="86"/>
    </row>
    <row r="225">
      <c r="C225" s="85"/>
      <c r="F225" s="75"/>
      <c r="G225" s="86"/>
    </row>
    <row r="226">
      <c r="C226" s="85"/>
      <c r="F226" s="75"/>
      <c r="G226" s="86"/>
    </row>
    <row r="227">
      <c r="C227" s="85"/>
      <c r="F227" s="75"/>
      <c r="G227" s="86"/>
    </row>
    <row r="228">
      <c r="C228" s="85"/>
      <c r="F228" s="75"/>
      <c r="G228" s="86"/>
    </row>
    <row r="229">
      <c r="C229" s="85"/>
      <c r="F229" s="75"/>
      <c r="G229" s="86"/>
    </row>
    <row r="230">
      <c r="C230" s="85"/>
      <c r="F230" s="75"/>
      <c r="G230" s="86"/>
    </row>
    <row r="231">
      <c r="C231" s="85"/>
      <c r="F231" s="75"/>
      <c r="G231" s="86"/>
    </row>
    <row r="232">
      <c r="C232" s="85"/>
      <c r="F232" s="75"/>
      <c r="G232" s="86"/>
    </row>
    <row r="233">
      <c r="C233" s="85"/>
      <c r="F233" s="75"/>
      <c r="G233" s="86"/>
    </row>
    <row r="234">
      <c r="C234" s="85"/>
      <c r="F234" s="75"/>
      <c r="G234" s="86"/>
    </row>
    <row r="235">
      <c r="C235" s="85"/>
      <c r="F235" s="75"/>
      <c r="G235" s="86"/>
    </row>
    <row r="236">
      <c r="C236" s="85"/>
      <c r="F236" s="75"/>
      <c r="G236" s="86"/>
    </row>
    <row r="237">
      <c r="C237" s="85"/>
      <c r="F237" s="75"/>
      <c r="G237" s="86"/>
    </row>
    <row r="238">
      <c r="C238" s="85"/>
      <c r="F238" s="75"/>
      <c r="G238" s="86"/>
    </row>
    <row r="239">
      <c r="C239" s="85"/>
      <c r="F239" s="75"/>
      <c r="G239" s="86"/>
    </row>
    <row r="240">
      <c r="C240" s="85"/>
      <c r="F240" s="75"/>
      <c r="G240" s="86"/>
    </row>
    <row r="241">
      <c r="C241" s="85"/>
      <c r="F241" s="75"/>
      <c r="G241" s="86"/>
    </row>
    <row r="242">
      <c r="C242" s="85"/>
      <c r="F242" s="75"/>
      <c r="G242" s="86"/>
    </row>
    <row r="243">
      <c r="C243" s="85"/>
      <c r="F243" s="75"/>
      <c r="G243" s="86"/>
    </row>
    <row r="244">
      <c r="C244" s="85"/>
      <c r="F244" s="75"/>
      <c r="G244" s="86"/>
    </row>
    <row r="245">
      <c r="C245" s="85"/>
      <c r="F245" s="75"/>
      <c r="G245" s="86"/>
    </row>
    <row r="246">
      <c r="C246" s="85"/>
      <c r="F246" s="75"/>
      <c r="G246" s="86"/>
    </row>
    <row r="247">
      <c r="C247" s="85"/>
      <c r="F247" s="75"/>
      <c r="G247" s="86"/>
    </row>
    <row r="248">
      <c r="C248" s="85"/>
      <c r="F248" s="75"/>
      <c r="G248" s="86"/>
    </row>
    <row r="249">
      <c r="C249" s="85"/>
      <c r="F249" s="75"/>
      <c r="G249" s="86"/>
    </row>
    <row r="250">
      <c r="C250" s="85"/>
      <c r="F250" s="75"/>
      <c r="G250" s="86"/>
    </row>
    <row r="251">
      <c r="C251" s="85"/>
      <c r="F251" s="75"/>
      <c r="G251" s="86"/>
    </row>
    <row r="252">
      <c r="C252" s="85"/>
      <c r="F252" s="75"/>
      <c r="G252" s="86"/>
    </row>
    <row r="253">
      <c r="C253" s="85"/>
      <c r="F253" s="75"/>
      <c r="G253" s="86"/>
    </row>
    <row r="254">
      <c r="C254" s="85"/>
      <c r="F254" s="75"/>
      <c r="G254" s="86"/>
    </row>
    <row r="255">
      <c r="C255" s="85"/>
      <c r="F255" s="75"/>
      <c r="G255" s="86"/>
    </row>
    <row r="256">
      <c r="C256" s="85"/>
      <c r="F256" s="75"/>
      <c r="G256" s="86"/>
    </row>
    <row r="257">
      <c r="C257" s="85"/>
      <c r="F257" s="75"/>
      <c r="G257" s="86"/>
    </row>
    <row r="258">
      <c r="C258" s="85"/>
      <c r="F258" s="75"/>
      <c r="G258" s="86"/>
    </row>
    <row r="259">
      <c r="C259" s="85"/>
      <c r="F259" s="75"/>
      <c r="G259" s="86"/>
    </row>
    <row r="260">
      <c r="C260" s="85"/>
      <c r="F260" s="75"/>
      <c r="G260" s="86"/>
    </row>
    <row r="261">
      <c r="C261" s="85"/>
      <c r="F261" s="75"/>
      <c r="G261" s="86"/>
    </row>
    <row r="262">
      <c r="C262" s="85"/>
      <c r="F262" s="75"/>
      <c r="G262" s="86"/>
    </row>
    <row r="263">
      <c r="C263" s="85"/>
      <c r="F263" s="75"/>
      <c r="G263" s="86"/>
    </row>
    <row r="264">
      <c r="C264" s="85"/>
      <c r="F264" s="75"/>
      <c r="G264" s="86"/>
    </row>
    <row r="265">
      <c r="C265" s="85"/>
      <c r="F265" s="75"/>
      <c r="G265" s="86"/>
    </row>
    <row r="266">
      <c r="C266" s="85"/>
      <c r="F266" s="75"/>
      <c r="G266" s="86"/>
    </row>
    <row r="267">
      <c r="C267" s="85"/>
      <c r="F267" s="75"/>
      <c r="G267" s="86"/>
    </row>
    <row r="268">
      <c r="C268" s="85"/>
      <c r="F268" s="75"/>
      <c r="G268" s="86"/>
    </row>
    <row r="269">
      <c r="C269" s="85"/>
      <c r="F269" s="75"/>
      <c r="G269" s="86"/>
    </row>
    <row r="270">
      <c r="C270" s="85"/>
      <c r="F270" s="75"/>
      <c r="G270" s="86"/>
    </row>
    <row r="271">
      <c r="C271" s="85"/>
      <c r="F271" s="75"/>
      <c r="G271" s="86"/>
    </row>
    <row r="272">
      <c r="C272" s="85"/>
      <c r="F272" s="75"/>
      <c r="G272" s="86"/>
    </row>
    <row r="273">
      <c r="C273" s="85"/>
      <c r="F273" s="75"/>
      <c r="G273" s="86"/>
    </row>
    <row r="274">
      <c r="C274" s="85"/>
      <c r="F274" s="75"/>
      <c r="G274" s="86"/>
    </row>
    <row r="275">
      <c r="C275" s="85"/>
      <c r="F275" s="75"/>
      <c r="G275" s="86"/>
    </row>
    <row r="276">
      <c r="C276" s="85"/>
      <c r="F276" s="75"/>
      <c r="G276" s="86"/>
    </row>
    <row r="277">
      <c r="C277" s="85"/>
      <c r="F277" s="75"/>
      <c r="G277" s="86"/>
    </row>
    <row r="278">
      <c r="C278" s="85"/>
      <c r="F278" s="75"/>
      <c r="G278" s="86"/>
    </row>
    <row r="279">
      <c r="C279" s="85"/>
      <c r="F279" s="75"/>
      <c r="G279" s="86"/>
    </row>
    <row r="280">
      <c r="C280" s="85"/>
      <c r="F280" s="75"/>
      <c r="G280" s="86"/>
    </row>
    <row r="281">
      <c r="C281" s="85"/>
      <c r="F281" s="75"/>
      <c r="G281" s="86"/>
    </row>
    <row r="282">
      <c r="C282" s="85"/>
      <c r="F282" s="75"/>
      <c r="G282" s="86"/>
    </row>
    <row r="283">
      <c r="C283" s="85"/>
      <c r="F283" s="75"/>
      <c r="G283" s="86"/>
    </row>
    <row r="284">
      <c r="C284" s="85"/>
      <c r="F284" s="75"/>
      <c r="G284" s="86"/>
    </row>
    <row r="285">
      <c r="C285" s="85"/>
      <c r="F285" s="75"/>
      <c r="G285" s="86"/>
    </row>
    <row r="286">
      <c r="C286" s="85"/>
      <c r="F286" s="75"/>
      <c r="G286" s="86"/>
    </row>
    <row r="287">
      <c r="C287" s="85"/>
      <c r="F287" s="75"/>
      <c r="G287" s="86"/>
    </row>
    <row r="288">
      <c r="C288" s="85"/>
      <c r="F288" s="75"/>
      <c r="G288" s="86"/>
    </row>
    <row r="289">
      <c r="C289" s="85"/>
      <c r="F289" s="75"/>
      <c r="G289" s="86"/>
    </row>
    <row r="290">
      <c r="C290" s="85"/>
      <c r="F290" s="75"/>
      <c r="G290" s="86"/>
    </row>
    <row r="291">
      <c r="C291" s="85"/>
      <c r="F291" s="75"/>
      <c r="G291" s="86"/>
    </row>
    <row r="292">
      <c r="C292" s="85"/>
      <c r="F292" s="75"/>
      <c r="G292" s="86"/>
    </row>
    <row r="293">
      <c r="C293" s="85"/>
      <c r="F293" s="75"/>
      <c r="G293" s="86"/>
    </row>
    <row r="294">
      <c r="C294" s="85"/>
      <c r="F294" s="75"/>
      <c r="G294" s="86"/>
    </row>
    <row r="295">
      <c r="C295" s="85"/>
      <c r="F295" s="75"/>
      <c r="G295" s="86"/>
    </row>
    <row r="296">
      <c r="C296" s="85"/>
      <c r="F296" s="75"/>
      <c r="G296" s="86"/>
    </row>
    <row r="297">
      <c r="C297" s="85"/>
      <c r="F297" s="75"/>
      <c r="G297" s="86"/>
    </row>
    <row r="298">
      <c r="C298" s="85"/>
      <c r="F298" s="75"/>
      <c r="G298" s="86"/>
    </row>
    <row r="299">
      <c r="C299" s="85"/>
      <c r="F299" s="75"/>
      <c r="G299" s="86"/>
    </row>
    <row r="300">
      <c r="C300" s="85"/>
      <c r="F300" s="75"/>
      <c r="G300" s="86"/>
    </row>
    <row r="301">
      <c r="C301" s="85"/>
      <c r="F301" s="75"/>
      <c r="G301" s="86"/>
    </row>
    <row r="302">
      <c r="C302" s="85"/>
      <c r="F302" s="75"/>
      <c r="G302" s="86"/>
    </row>
    <row r="303">
      <c r="C303" s="85"/>
      <c r="F303" s="75"/>
      <c r="G303" s="86"/>
    </row>
    <row r="304">
      <c r="C304" s="85"/>
      <c r="F304" s="75"/>
      <c r="G304" s="86"/>
    </row>
    <row r="305">
      <c r="C305" s="85"/>
      <c r="F305" s="75"/>
      <c r="G305" s="86"/>
    </row>
    <row r="306">
      <c r="C306" s="85"/>
      <c r="F306" s="75"/>
      <c r="G306" s="86"/>
    </row>
    <row r="307">
      <c r="C307" s="85"/>
      <c r="F307" s="75"/>
      <c r="G307" s="86"/>
    </row>
    <row r="308">
      <c r="C308" s="85"/>
      <c r="F308" s="75"/>
      <c r="G308" s="86"/>
    </row>
    <row r="309">
      <c r="C309" s="85"/>
      <c r="F309" s="75"/>
      <c r="G309" s="86"/>
    </row>
    <row r="310">
      <c r="C310" s="85"/>
      <c r="F310" s="75"/>
      <c r="G310" s="86"/>
    </row>
    <row r="311">
      <c r="C311" s="85"/>
      <c r="F311" s="75"/>
      <c r="G311" s="86"/>
    </row>
    <row r="312">
      <c r="C312" s="85"/>
      <c r="F312" s="75"/>
      <c r="G312" s="86"/>
    </row>
    <row r="313">
      <c r="C313" s="85"/>
      <c r="F313" s="75"/>
      <c r="G313" s="86"/>
    </row>
    <row r="314">
      <c r="C314" s="85"/>
      <c r="F314" s="75"/>
      <c r="G314" s="86"/>
    </row>
    <row r="315">
      <c r="C315" s="85"/>
      <c r="F315" s="75"/>
      <c r="G315" s="86"/>
    </row>
    <row r="316">
      <c r="C316" s="85"/>
      <c r="F316" s="75"/>
      <c r="G316" s="86"/>
    </row>
    <row r="317">
      <c r="C317" s="85"/>
      <c r="F317" s="75"/>
      <c r="G317" s="86"/>
    </row>
    <row r="318">
      <c r="C318" s="85"/>
      <c r="F318" s="75"/>
      <c r="G318" s="86"/>
    </row>
    <row r="319">
      <c r="C319" s="85"/>
      <c r="F319" s="75"/>
      <c r="G319" s="86"/>
    </row>
    <row r="320">
      <c r="C320" s="85"/>
      <c r="F320" s="75"/>
      <c r="G320" s="86"/>
    </row>
    <row r="321">
      <c r="C321" s="85"/>
      <c r="F321" s="75"/>
      <c r="G321" s="86"/>
    </row>
    <row r="322">
      <c r="C322" s="85"/>
      <c r="F322" s="75"/>
      <c r="G322" s="86"/>
    </row>
    <row r="323">
      <c r="C323" s="85"/>
      <c r="F323" s="75"/>
      <c r="G323" s="86"/>
    </row>
    <row r="324">
      <c r="C324" s="85"/>
      <c r="F324" s="75"/>
      <c r="G324" s="86"/>
    </row>
    <row r="325">
      <c r="C325" s="85"/>
      <c r="F325" s="75"/>
      <c r="G325" s="86"/>
    </row>
    <row r="326">
      <c r="C326" s="85"/>
      <c r="F326" s="75"/>
      <c r="G326" s="86"/>
    </row>
    <row r="327">
      <c r="C327" s="85"/>
      <c r="F327" s="75"/>
      <c r="G327" s="86"/>
    </row>
    <row r="328">
      <c r="C328" s="85"/>
      <c r="F328" s="75"/>
      <c r="G328" s="86"/>
    </row>
    <row r="329">
      <c r="C329" s="85"/>
      <c r="F329" s="75"/>
      <c r="G329" s="86"/>
    </row>
    <row r="330">
      <c r="C330" s="85"/>
      <c r="F330" s="75"/>
      <c r="G330" s="86"/>
    </row>
    <row r="331">
      <c r="C331" s="85"/>
      <c r="F331" s="75"/>
      <c r="G331" s="86"/>
    </row>
    <row r="332">
      <c r="C332" s="85"/>
      <c r="F332" s="75"/>
      <c r="G332" s="86"/>
    </row>
    <row r="333">
      <c r="C333" s="85"/>
      <c r="F333" s="75"/>
      <c r="G333" s="86"/>
    </row>
    <row r="334">
      <c r="C334" s="85"/>
      <c r="F334" s="75"/>
      <c r="G334" s="86"/>
    </row>
    <row r="335">
      <c r="C335" s="85"/>
      <c r="F335" s="75"/>
      <c r="G335" s="86"/>
    </row>
    <row r="336">
      <c r="C336" s="85"/>
      <c r="F336" s="75"/>
      <c r="G336" s="86"/>
    </row>
    <row r="337">
      <c r="C337" s="85"/>
      <c r="F337" s="75"/>
      <c r="G337" s="86"/>
    </row>
    <row r="338">
      <c r="C338" s="85"/>
      <c r="F338" s="75"/>
      <c r="G338" s="86"/>
    </row>
    <row r="339">
      <c r="C339" s="85"/>
      <c r="F339" s="75"/>
      <c r="G339" s="86"/>
    </row>
    <row r="340">
      <c r="C340" s="85"/>
      <c r="F340" s="75"/>
      <c r="G340" s="86"/>
    </row>
    <row r="341">
      <c r="C341" s="85"/>
      <c r="F341" s="75"/>
      <c r="G341" s="86"/>
    </row>
    <row r="342">
      <c r="C342" s="85"/>
      <c r="F342" s="75"/>
      <c r="G342" s="86"/>
    </row>
    <row r="343">
      <c r="C343" s="85"/>
      <c r="F343" s="75"/>
      <c r="G343" s="86"/>
    </row>
    <row r="344">
      <c r="C344" s="85"/>
      <c r="F344" s="75"/>
      <c r="G344" s="86"/>
    </row>
    <row r="345">
      <c r="C345" s="85"/>
      <c r="F345" s="75"/>
      <c r="G345" s="86"/>
    </row>
    <row r="346">
      <c r="C346" s="85"/>
      <c r="F346" s="75"/>
      <c r="G346" s="86"/>
    </row>
    <row r="347">
      <c r="C347" s="85"/>
      <c r="F347" s="75"/>
      <c r="G347" s="86"/>
    </row>
    <row r="348">
      <c r="C348" s="85"/>
      <c r="F348" s="75"/>
      <c r="G348" s="86"/>
    </row>
    <row r="349">
      <c r="C349" s="85"/>
      <c r="F349" s="75"/>
      <c r="G349" s="86"/>
    </row>
    <row r="350">
      <c r="C350" s="85"/>
      <c r="F350" s="75"/>
      <c r="G350" s="86"/>
    </row>
    <row r="351">
      <c r="C351" s="85"/>
      <c r="F351" s="75"/>
      <c r="G351" s="86"/>
    </row>
    <row r="352">
      <c r="C352" s="85"/>
      <c r="F352" s="75"/>
      <c r="G352" s="86"/>
    </row>
    <row r="353">
      <c r="C353" s="85"/>
      <c r="F353" s="75"/>
      <c r="G353" s="86"/>
    </row>
    <row r="354">
      <c r="C354" s="85"/>
      <c r="F354" s="75"/>
      <c r="G354" s="86"/>
    </row>
    <row r="355">
      <c r="C355" s="85"/>
      <c r="F355" s="75"/>
      <c r="G355" s="86"/>
    </row>
    <row r="356">
      <c r="C356" s="85"/>
      <c r="F356" s="75"/>
      <c r="G356" s="86"/>
    </row>
    <row r="357">
      <c r="C357" s="85"/>
      <c r="F357" s="75"/>
      <c r="G357" s="86"/>
    </row>
    <row r="358">
      <c r="C358" s="85"/>
      <c r="F358" s="75"/>
      <c r="G358" s="86"/>
    </row>
    <row r="359">
      <c r="C359" s="85"/>
      <c r="F359" s="75"/>
      <c r="G359" s="86"/>
    </row>
    <row r="360">
      <c r="C360" s="85"/>
      <c r="F360" s="75"/>
      <c r="G360" s="86"/>
    </row>
    <row r="361">
      <c r="C361" s="85"/>
      <c r="F361" s="75"/>
      <c r="G361" s="86"/>
    </row>
    <row r="362">
      <c r="C362" s="85"/>
      <c r="F362" s="75"/>
      <c r="G362" s="86"/>
    </row>
    <row r="363">
      <c r="C363" s="85"/>
      <c r="F363" s="75"/>
      <c r="G363" s="86"/>
    </row>
    <row r="364">
      <c r="C364" s="85"/>
      <c r="F364" s="75"/>
      <c r="G364" s="86"/>
    </row>
    <row r="365">
      <c r="C365" s="85"/>
      <c r="F365" s="75"/>
      <c r="G365" s="86"/>
    </row>
    <row r="366">
      <c r="C366" s="85"/>
      <c r="F366" s="75"/>
      <c r="G366" s="86"/>
    </row>
    <row r="367">
      <c r="C367" s="85"/>
      <c r="F367" s="75"/>
      <c r="G367" s="86"/>
    </row>
    <row r="368">
      <c r="C368" s="85"/>
      <c r="F368" s="75"/>
      <c r="G368" s="86"/>
    </row>
    <row r="369">
      <c r="C369" s="85"/>
      <c r="F369" s="75"/>
      <c r="G369" s="86"/>
    </row>
    <row r="370">
      <c r="C370" s="85"/>
      <c r="F370" s="75"/>
      <c r="G370" s="86"/>
    </row>
    <row r="371">
      <c r="C371" s="85"/>
      <c r="F371" s="75"/>
      <c r="G371" s="86"/>
    </row>
    <row r="372">
      <c r="C372" s="85"/>
      <c r="F372" s="75"/>
      <c r="G372" s="86"/>
    </row>
    <row r="373">
      <c r="C373" s="85"/>
      <c r="F373" s="75"/>
      <c r="G373" s="86"/>
    </row>
    <row r="374">
      <c r="C374" s="85"/>
      <c r="F374" s="75"/>
      <c r="G374" s="86"/>
    </row>
    <row r="375">
      <c r="C375" s="85"/>
      <c r="F375" s="75"/>
      <c r="G375" s="86"/>
    </row>
    <row r="376">
      <c r="C376" s="85"/>
      <c r="F376" s="75"/>
      <c r="G376" s="86"/>
    </row>
    <row r="377">
      <c r="C377" s="85"/>
      <c r="F377" s="75"/>
      <c r="G377" s="86"/>
    </row>
    <row r="378">
      <c r="C378" s="85"/>
      <c r="F378" s="75"/>
      <c r="G378" s="86"/>
    </row>
    <row r="379">
      <c r="C379" s="85"/>
      <c r="F379" s="75"/>
      <c r="G379" s="86"/>
    </row>
    <row r="380">
      <c r="C380" s="85"/>
      <c r="F380" s="75"/>
      <c r="G380" s="86"/>
    </row>
    <row r="381">
      <c r="C381" s="85"/>
      <c r="F381" s="75"/>
      <c r="G381" s="86"/>
    </row>
    <row r="382">
      <c r="C382" s="85"/>
      <c r="F382" s="75"/>
      <c r="G382" s="86"/>
    </row>
    <row r="383">
      <c r="C383" s="85"/>
      <c r="F383" s="75"/>
      <c r="G383" s="86"/>
    </row>
    <row r="384">
      <c r="C384" s="85"/>
      <c r="F384" s="75"/>
      <c r="G384" s="86"/>
    </row>
    <row r="385">
      <c r="C385" s="85"/>
      <c r="F385" s="75"/>
      <c r="G385" s="86"/>
    </row>
    <row r="386">
      <c r="C386" s="85"/>
      <c r="F386" s="75"/>
      <c r="G386" s="86"/>
    </row>
    <row r="387">
      <c r="C387" s="85"/>
      <c r="F387" s="75"/>
      <c r="G387" s="86"/>
    </row>
    <row r="388">
      <c r="C388" s="85"/>
      <c r="F388" s="75"/>
      <c r="G388" s="86"/>
    </row>
    <row r="389">
      <c r="C389" s="85"/>
      <c r="F389" s="75"/>
      <c r="G389" s="86"/>
    </row>
    <row r="390">
      <c r="C390" s="85"/>
      <c r="F390" s="75"/>
      <c r="G390" s="86"/>
    </row>
    <row r="391">
      <c r="C391" s="85"/>
      <c r="F391" s="75"/>
      <c r="G391" s="86"/>
    </row>
    <row r="392">
      <c r="C392" s="85"/>
      <c r="F392" s="75"/>
      <c r="G392" s="86"/>
    </row>
    <row r="393">
      <c r="C393" s="85"/>
      <c r="F393" s="75"/>
      <c r="G393" s="86"/>
    </row>
    <row r="394">
      <c r="C394" s="85"/>
      <c r="F394" s="75"/>
      <c r="G394" s="86"/>
    </row>
    <row r="395">
      <c r="C395" s="85"/>
      <c r="F395" s="75"/>
      <c r="G395" s="86"/>
    </row>
    <row r="396">
      <c r="C396" s="85"/>
      <c r="F396" s="75"/>
      <c r="G396" s="86"/>
    </row>
    <row r="397">
      <c r="C397" s="85"/>
      <c r="F397" s="75"/>
      <c r="G397" s="86"/>
    </row>
    <row r="398">
      <c r="C398" s="85"/>
      <c r="F398" s="75"/>
      <c r="G398" s="86"/>
    </row>
    <row r="399">
      <c r="C399" s="85"/>
      <c r="F399" s="75"/>
      <c r="G399" s="86"/>
    </row>
    <row r="400">
      <c r="C400" s="85"/>
      <c r="F400" s="75"/>
      <c r="G400" s="86"/>
    </row>
    <row r="401">
      <c r="C401" s="85"/>
      <c r="F401" s="75"/>
      <c r="G401" s="86"/>
    </row>
    <row r="402">
      <c r="C402" s="85"/>
      <c r="F402" s="75"/>
      <c r="G402" s="86"/>
    </row>
    <row r="403">
      <c r="C403" s="85"/>
      <c r="F403" s="75"/>
      <c r="G403" s="86"/>
    </row>
    <row r="404">
      <c r="C404" s="85"/>
      <c r="F404" s="75"/>
      <c r="G404" s="86"/>
    </row>
    <row r="405">
      <c r="C405" s="85"/>
      <c r="F405" s="75"/>
      <c r="G405" s="86"/>
    </row>
    <row r="406">
      <c r="C406" s="85"/>
      <c r="F406" s="75"/>
      <c r="G406" s="86"/>
    </row>
    <row r="407">
      <c r="C407" s="85"/>
      <c r="F407" s="75"/>
      <c r="G407" s="86"/>
    </row>
    <row r="408">
      <c r="C408" s="85"/>
      <c r="F408" s="75"/>
      <c r="G408" s="86"/>
    </row>
    <row r="409">
      <c r="C409" s="85"/>
      <c r="F409" s="75"/>
      <c r="G409" s="86"/>
    </row>
    <row r="410">
      <c r="C410" s="85"/>
      <c r="F410" s="75"/>
      <c r="G410" s="86"/>
    </row>
    <row r="411">
      <c r="C411" s="85"/>
      <c r="F411" s="75"/>
      <c r="G411" s="86"/>
    </row>
    <row r="412">
      <c r="C412" s="85"/>
      <c r="F412" s="75"/>
      <c r="G412" s="86"/>
    </row>
    <row r="413">
      <c r="C413" s="85"/>
      <c r="F413" s="75"/>
      <c r="G413" s="86"/>
    </row>
    <row r="414">
      <c r="C414" s="85"/>
      <c r="F414" s="75"/>
      <c r="G414" s="86"/>
    </row>
    <row r="415">
      <c r="C415" s="85"/>
      <c r="F415" s="75"/>
      <c r="G415" s="86"/>
    </row>
    <row r="416">
      <c r="C416" s="85"/>
      <c r="F416" s="75"/>
      <c r="G416" s="86"/>
    </row>
    <row r="417">
      <c r="C417" s="85"/>
      <c r="F417" s="75"/>
      <c r="G417" s="86"/>
    </row>
    <row r="418">
      <c r="C418" s="85"/>
      <c r="F418" s="75"/>
      <c r="G418" s="86"/>
    </row>
    <row r="419">
      <c r="C419" s="85"/>
      <c r="F419" s="75"/>
      <c r="G419" s="86"/>
    </row>
    <row r="420">
      <c r="C420" s="85"/>
      <c r="F420" s="75"/>
      <c r="G420" s="86"/>
    </row>
    <row r="421">
      <c r="C421" s="85"/>
      <c r="F421" s="75"/>
      <c r="G421" s="86"/>
    </row>
    <row r="422">
      <c r="C422" s="85"/>
      <c r="F422" s="75"/>
      <c r="G422" s="86"/>
    </row>
    <row r="423">
      <c r="C423" s="85"/>
      <c r="F423" s="75"/>
      <c r="G423" s="86"/>
    </row>
    <row r="424">
      <c r="C424" s="85"/>
      <c r="F424" s="75"/>
      <c r="G424" s="86"/>
    </row>
    <row r="425">
      <c r="C425" s="85"/>
      <c r="F425" s="75"/>
      <c r="G425" s="86"/>
    </row>
    <row r="426">
      <c r="C426" s="85"/>
      <c r="F426" s="75"/>
      <c r="G426" s="86"/>
    </row>
    <row r="427">
      <c r="C427" s="85"/>
      <c r="F427" s="75"/>
      <c r="G427" s="86"/>
    </row>
    <row r="428">
      <c r="C428" s="85"/>
      <c r="F428" s="75"/>
      <c r="G428" s="86"/>
    </row>
    <row r="429">
      <c r="C429" s="85"/>
      <c r="F429" s="75"/>
      <c r="G429" s="86"/>
    </row>
    <row r="430">
      <c r="C430" s="85"/>
      <c r="F430" s="75"/>
      <c r="G430" s="86"/>
    </row>
    <row r="431">
      <c r="C431" s="85"/>
      <c r="F431" s="75"/>
      <c r="G431" s="86"/>
    </row>
    <row r="432">
      <c r="C432" s="85"/>
      <c r="F432" s="75"/>
      <c r="G432" s="86"/>
    </row>
    <row r="433">
      <c r="C433" s="85"/>
      <c r="F433" s="75"/>
      <c r="G433" s="86"/>
    </row>
    <row r="434">
      <c r="C434" s="85"/>
      <c r="F434" s="75"/>
      <c r="G434" s="86"/>
    </row>
    <row r="435">
      <c r="C435" s="85"/>
      <c r="F435" s="75"/>
      <c r="G435" s="86"/>
    </row>
    <row r="436">
      <c r="C436" s="85"/>
      <c r="F436" s="75"/>
      <c r="G436" s="86"/>
    </row>
    <row r="437">
      <c r="C437" s="85"/>
      <c r="F437" s="75"/>
      <c r="G437" s="86"/>
    </row>
    <row r="438">
      <c r="C438" s="85"/>
      <c r="F438" s="75"/>
      <c r="G438" s="86"/>
    </row>
    <row r="439">
      <c r="C439" s="85"/>
      <c r="F439" s="75"/>
      <c r="G439" s="86"/>
    </row>
    <row r="440">
      <c r="C440" s="85"/>
      <c r="F440" s="75"/>
      <c r="G440" s="86"/>
    </row>
    <row r="441">
      <c r="C441" s="85"/>
      <c r="F441" s="75"/>
      <c r="G441" s="86"/>
    </row>
    <row r="442">
      <c r="C442" s="85"/>
      <c r="F442" s="75"/>
      <c r="G442" s="86"/>
    </row>
    <row r="443">
      <c r="C443" s="85"/>
      <c r="F443" s="75"/>
      <c r="G443" s="86"/>
    </row>
    <row r="444">
      <c r="C444" s="85"/>
      <c r="F444" s="75"/>
      <c r="G444" s="86"/>
    </row>
    <row r="445">
      <c r="C445" s="85"/>
      <c r="F445" s="75"/>
      <c r="G445" s="86"/>
    </row>
    <row r="446">
      <c r="C446" s="85"/>
      <c r="F446" s="75"/>
      <c r="G446" s="86"/>
    </row>
    <row r="447">
      <c r="C447" s="85"/>
      <c r="F447" s="75"/>
      <c r="G447" s="86"/>
    </row>
    <row r="448">
      <c r="C448" s="85"/>
      <c r="F448" s="75"/>
      <c r="G448" s="86"/>
    </row>
    <row r="449">
      <c r="C449" s="85"/>
      <c r="F449" s="75"/>
      <c r="G449" s="86"/>
    </row>
    <row r="450">
      <c r="C450" s="85"/>
      <c r="F450" s="75"/>
      <c r="G450" s="86"/>
    </row>
    <row r="451">
      <c r="C451" s="85"/>
      <c r="F451" s="75"/>
      <c r="G451" s="86"/>
    </row>
    <row r="452">
      <c r="C452" s="85"/>
      <c r="F452" s="75"/>
      <c r="G452" s="86"/>
    </row>
    <row r="453">
      <c r="C453" s="85"/>
      <c r="F453" s="75"/>
      <c r="G453" s="86"/>
    </row>
    <row r="454">
      <c r="C454" s="85"/>
      <c r="F454" s="75"/>
      <c r="G454" s="86"/>
    </row>
    <row r="455">
      <c r="C455" s="85"/>
      <c r="F455" s="75"/>
      <c r="G455" s="86"/>
    </row>
    <row r="456">
      <c r="C456" s="85"/>
      <c r="F456" s="75"/>
      <c r="G456" s="86"/>
    </row>
    <row r="457">
      <c r="C457" s="85"/>
      <c r="F457" s="75"/>
      <c r="G457" s="86"/>
    </row>
    <row r="458">
      <c r="C458" s="85"/>
      <c r="F458" s="75"/>
      <c r="G458" s="86"/>
    </row>
    <row r="459">
      <c r="C459" s="85"/>
      <c r="F459" s="75"/>
      <c r="G459" s="86"/>
    </row>
    <row r="460">
      <c r="C460" s="85"/>
      <c r="F460" s="75"/>
      <c r="G460" s="86"/>
    </row>
    <row r="461">
      <c r="C461" s="85"/>
      <c r="F461" s="75"/>
      <c r="G461" s="86"/>
    </row>
    <row r="462">
      <c r="C462" s="85"/>
      <c r="F462" s="75"/>
      <c r="G462" s="86"/>
    </row>
    <row r="463">
      <c r="C463" s="85"/>
      <c r="F463" s="75"/>
      <c r="G463" s="86"/>
    </row>
    <row r="464">
      <c r="C464" s="85"/>
      <c r="F464" s="75"/>
      <c r="G464" s="86"/>
    </row>
    <row r="465">
      <c r="C465" s="85"/>
      <c r="F465" s="75"/>
      <c r="G465" s="86"/>
    </row>
    <row r="466">
      <c r="C466" s="85"/>
      <c r="F466" s="75"/>
      <c r="G466" s="86"/>
    </row>
    <row r="467">
      <c r="C467" s="85"/>
      <c r="F467" s="75"/>
      <c r="G467" s="86"/>
    </row>
    <row r="468">
      <c r="C468" s="85"/>
      <c r="F468" s="75"/>
      <c r="G468" s="86"/>
    </row>
    <row r="469">
      <c r="C469" s="85"/>
      <c r="F469" s="75"/>
      <c r="G469" s="86"/>
    </row>
    <row r="470">
      <c r="C470" s="85"/>
      <c r="F470" s="75"/>
      <c r="G470" s="86"/>
    </row>
    <row r="471">
      <c r="C471" s="85"/>
      <c r="F471" s="75"/>
      <c r="G471" s="86"/>
    </row>
    <row r="472">
      <c r="C472" s="85"/>
      <c r="F472" s="75"/>
      <c r="G472" s="86"/>
    </row>
    <row r="473">
      <c r="C473" s="85"/>
      <c r="F473" s="75"/>
      <c r="G473" s="86"/>
    </row>
    <row r="474">
      <c r="C474" s="85"/>
      <c r="F474" s="75"/>
      <c r="G474" s="86"/>
    </row>
    <row r="475">
      <c r="C475" s="85"/>
      <c r="F475" s="75"/>
      <c r="G475" s="86"/>
    </row>
    <row r="476">
      <c r="C476" s="85"/>
      <c r="F476" s="75"/>
      <c r="G476" s="86"/>
    </row>
    <row r="477">
      <c r="C477" s="85"/>
      <c r="F477" s="75"/>
      <c r="G477" s="86"/>
    </row>
    <row r="478">
      <c r="C478" s="85"/>
      <c r="F478" s="75"/>
      <c r="G478" s="86"/>
    </row>
    <row r="479">
      <c r="C479" s="85"/>
      <c r="F479" s="75"/>
      <c r="G479" s="86"/>
    </row>
    <row r="480">
      <c r="C480" s="85"/>
      <c r="F480" s="75"/>
      <c r="G480" s="86"/>
    </row>
    <row r="481">
      <c r="C481" s="85"/>
      <c r="F481" s="75"/>
      <c r="G481" s="86"/>
    </row>
    <row r="482">
      <c r="C482" s="85"/>
      <c r="F482" s="75"/>
      <c r="G482" s="86"/>
    </row>
    <row r="483">
      <c r="C483" s="85"/>
      <c r="F483" s="75"/>
      <c r="G483" s="86"/>
    </row>
    <row r="484">
      <c r="C484" s="85"/>
      <c r="F484" s="75"/>
      <c r="G484" s="86"/>
    </row>
    <row r="485">
      <c r="C485" s="85"/>
      <c r="F485" s="75"/>
      <c r="G485" s="86"/>
    </row>
    <row r="486">
      <c r="C486" s="85"/>
      <c r="F486" s="75"/>
      <c r="G486" s="86"/>
    </row>
    <row r="487">
      <c r="C487" s="85"/>
      <c r="F487" s="75"/>
      <c r="G487" s="86"/>
    </row>
    <row r="488">
      <c r="C488" s="85"/>
      <c r="F488" s="75"/>
      <c r="G488" s="86"/>
    </row>
    <row r="489">
      <c r="C489" s="85"/>
      <c r="F489" s="75"/>
      <c r="G489" s="86"/>
    </row>
    <row r="490">
      <c r="C490" s="85"/>
      <c r="F490" s="75"/>
      <c r="G490" s="86"/>
    </row>
    <row r="491">
      <c r="C491" s="85"/>
      <c r="F491" s="75"/>
      <c r="G491" s="86"/>
    </row>
    <row r="492">
      <c r="C492" s="85"/>
      <c r="F492" s="75"/>
      <c r="G492" s="86"/>
    </row>
    <row r="493">
      <c r="C493" s="85"/>
      <c r="F493" s="75"/>
      <c r="G493" s="86"/>
    </row>
    <row r="494">
      <c r="C494" s="85"/>
      <c r="F494" s="75"/>
      <c r="G494" s="86"/>
    </row>
    <row r="495">
      <c r="C495" s="85"/>
      <c r="F495" s="75"/>
      <c r="G495" s="86"/>
    </row>
    <row r="496">
      <c r="C496" s="85"/>
      <c r="F496" s="75"/>
      <c r="G496" s="86"/>
    </row>
    <row r="497">
      <c r="C497" s="85"/>
      <c r="F497" s="75"/>
      <c r="G497" s="86"/>
    </row>
    <row r="498">
      <c r="C498" s="85"/>
      <c r="F498" s="75"/>
      <c r="G498" s="86"/>
    </row>
    <row r="499">
      <c r="C499" s="85"/>
      <c r="F499" s="75"/>
      <c r="G499" s="86"/>
    </row>
    <row r="500">
      <c r="C500" s="85"/>
      <c r="F500" s="75"/>
      <c r="G500" s="86"/>
    </row>
    <row r="501">
      <c r="C501" s="85"/>
      <c r="F501" s="75"/>
      <c r="G501" s="86"/>
    </row>
    <row r="502">
      <c r="C502" s="85"/>
      <c r="F502" s="75"/>
      <c r="G502" s="86"/>
    </row>
    <row r="503">
      <c r="C503" s="85"/>
      <c r="F503" s="75"/>
      <c r="G503" s="86"/>
    </row>
    <row r="504">
      <c r="C504" s="85"/>
      <c r="F504" s="75"/>
      <c r="G504" s="86"/>
    </row>
    <row r="505">
      <c r="C505" s="85"/>
      <c r="F505" s="75"/>
      <c r="G505" s="86"/>
    </row>
    <row r="506">
      <c r="C506" s="85"/>
      <c r="F506" s="75"/>
      <c r="G506" s="86"/>
    </row>
    <row r="507">
      <c r="C507" s="85"/>
      <c r="F507" s="75"/>
      <c r="G507" s="86"/>
    </row>
    <row r="508">
      <c r="C508" s="85"/>
      <c r="F508" s="75"/>
      <c r="G508" s="86"/>
    </row>
    <row r="509">
      <c r="C509" s="85"/>
      <c r="F509" s="75"/>
      <c r="G509" s="86"/>
    </row>
    <row r="510">
      <c r="C510" s="85"/>
      <c r="F510" s="75"/>
      <c r="G510" s="86"/>
    </row>
    <row r="511">
      <c r="C511" s="85"/>
      <c r="F511" s="75"/>
      <c r="G511" s="86"/>
    </row>
    <row r="512">
      <c r="C512" s="85"/>
      <c r="F512" s="75"/>
      <c r="G512" s="86"/>
    </row>
    <row r="513">
      <c r="C513" s="85"/>
      <c r="F513" s="75"/>
      <c r="G513" s="86"/>
    </row>
    <row r="514">
      <c r="C514" s="85"/>
      <c r="F514" s="75"/>
      <c r="G514" s="86"/>
    </row>
    <row r="515">
      <c r="C515" s="85"/>
      <c r="F515" s="75"/>
      <c r="G515" s="86"/>
    </row>
    <row r="516">
      <c r="C516" s="85"/>
      <c r="F516" s="75"/>
      <c r="G516" s="86"/>
    </row>
    <row r="517">
      <c r="C517" s="85"/>
      <c r="F517" s="75"/>
      <c r="G517" s="86"/>
    </row>
    <row r="518">
      <c r="C518" s="85"/>
      <c r="F518" s="75"/>
      <c r="G518" s="86"/>
    </row>
    <row r="519">
      <c r="C519" s="85"/>
      <c r="F519" s="75"/>
      <c r="G519" s="86"/>
    </row>
    <row r="520">
      <c r="C520" s="85"/>
      <c r="F520" s="75"/>
      <c r="G520" s="86"/>
    </row>
    <row r="521">
      <c r="C521" s="85"/>
      <c r="F521" s="75"/>
      <c r="G521" s="86"/>
    </row>
    <row r="522">
      <c r="C522" s="85"/>
      <c r="F522" s="75"/>
      <c r="G522" s="86"/>
    </row>
    <row r="523">
      <c r="C523" s="85"/>
      <c r="F523" s="75"/>
      <c r="G523" s="86"/>
    </row>
    <row r="524">
      <c r="C524" s="85"/>
      <c r="F524" s="75"/>
      <c r="G524" s="86"/>
    </row>
    <row r="525">
      <c r="C525" s="85"/>
      <c r="F525" s="75"/>
      <c r="G525" s="86"/>
    </row>
    <row r="526">
      <c r="C526" s="85"/>
      <c r="F526" s="75"/>
      <c r="G526" s="86"/>
    </row>
    <row r="527">
      <c r="C527" s="85"/>
      <c r="F527" s="75"/>
      <c r="G527" s="86"/>
    </row>
    <row r="528">
      <c r="C528" s="85"/>
      <c r="F528" s="75"/>
      <c r="G528" s="86"/>
    </row>
    <row r="529">
      <c r="C529" s="85"/>
      <c r="F529" s="75"/>
      <c r="G529" s="86"/>
    </row>
    <row r="530">
      <c r="C530" s="85"/>
      <c r="F530" s="75"/>
      <c r="G530" s="86"/>
    </row>
    <row r="531">
      <c r="C531" s="85"/>
      <c r="F531" s="75"/>
      <c r="G531" s="86"/>
    </row>
    <row r="532">
      <c r="C532" s="85"/>
      <c r="F532" s="75"/>
      <c r="G532" s="86"/>
    </row>
    <row r="533">
      <c r="C533" s="85"/>
      <c r="F533" s="75"/>
      <c r="G533" s="86"/>
    </row>
    <row r="534">
      <c r="C534" s="85"/>
      <c r="F534" s="75"/>
      <c r="G534" s="86"/>
    </row>
    <row r="535">
      <c r="C535" s="85"/>
      <c r="F535" s="75"/>
      <c r="G535" s="86"/>
    </row>
    <row r="536">
      <c r="C536" s="85"/>
      <c r="F536" s="75"/>
      <c r="G536" s="86"/>
    </row>
    <row r="537">
      <c r="C537" s="85"/>
      <c r="F537" s="75"/>
      <c r="G537" s="86"/>
    </row>
    <row r="538">
      <c r="C538" s="85"/>
      <c r="F538" s="75"/>
      <c r="G538" s="86"/>
    </row>
    <row r="539">
      <c r="C539" s="85"/>
      <c r="F539" s="75"/>
      <c r="G539" s="86"/>
    </row>
    <row r="540">
      <c r="C540" s="85"/>
      <c r="F540" s="75"/>
      <c r="G540" s="86"/>
    </row>
    <row r="541">
      <c r="C541" s="85"/>
      <c r="F541" s="75"/>
      <c r="G541" s="86"/>
    </row>
    <row r="542">
      <c r="C542" s="85"/>
      <c r="F542" s="75"/>
      <c r="G542" s="86"/>
    </row>
    <row r="543">
      <c r="C543" s="85"/>
      <c r="F543" s="75"/>
      <c r="G543" s="86"/>
    </row>
    <row r="544">
      <c r="C544" s="85"/>
      <c r="F544" s="75"/>
      <c r="G544" s="86"/>
    </row>
    <row r="545">
      <c r="C545" s="85"/>
      <c r="F545" s="75"/>
      <c r="G545" s="86"/>
    </row>
    <row r="546">
      <c r="C546" s="85"/>
      <c r="F546" s="75"/>
      <c r="G546" s="86"/>
    </row>
    <row r="547">
      <c r="C547" s="85"/>
      <c r="F547" s="75"/>
      <c r="G547" s="86"/>
    </row>
    <row r="548">
      <c r="C548" s="85"/>
      <c r="F548" s="75"/>
      <c r="G548" s="86"/>
    </row>
    <row r="549">
      <c r="C549" s="85"/>
      <c r="F549" s="75"/>
      <c r="G549" s="86"/>
    </row>
    <row r="550">
      <c r="C550" s="85"/>
      <c r="F550" s="75"/>
      <c r="G550" s="86"/>
    </row>
    <row r="551">
      <c r="C551" s="85"/>
      <c r="F551" s="75"/>
      <c r="G551" s="86"/>
    </row>
    <row r="552">
      <c r="C552" s="85"/>
      <c r="F552" s="75"/>
      <c r="G552" s="86"/>
    </row>
    <row r="553">
      <c r="C553" s="85"/>
      <c r="F553" s="75"/>
      <c r="G553" s="86"/>
    </row>
    <row r="554">
      <c r="C554" s="85"/>
      <c r="F554" s="75"/>
      <c r="G554" s="86"/>
    </row>
    <row r="555">
      <c r="C555" s="85"/>
      <c r="F555" s="75"/>
      <c r="G555" s="86"/>
    </row>
    <row r="556">
      <c r="C556" s="85"/>
      <c r="F556" s="75"/>
      <c r="G556" s="86"/>
    </row>
    <row r="557">
      <c r="C557" s="85"/>
      <c r="F557" s="75"/>
      <c r="G557" s="86"/>
    </row>
    <row r="558">
      <c r="C558" s="85"/>
      <c r="F558" s="75"/>
      <c r="G558" s="86"/>
    </row>
    <row r="559">
      <c r="C559" s="85"/>
      <c r="F559" s="75"/>
      <c r="G559" s="86"/>
    </row>
    <row r="560">
      <c r="C560" s="85"/>
      <c r="F560" s="75"/>
      <c r="G560" s="86"/>
    </row>
    <row r="561">
      <c r="C561" s="85"/>
      <c r="F561" s="75"/>
      <c r="G561" s="86"/>
    </row>
    <row r="562">
      <c r="C562" s="85"/>
      <c r="F562" s="75"/>
      <c r="G562" s="86"/>
    </row>
    <row r="563">
      <c r="C563" s="85"/>
      <c r="F563" s="75"/>
      <c r="G563" s="86"/>
    </row>
    <row r="564">
      <c r="C564" s="85"/>
      <c r="F564" s="75"/>
      <c r="G564" s="86"/>
    </row>
    <row r="565">
      <c r="C565" s="85"/>
      <c r="F565" s="75"/>
      <c r="G565" s="86"/>
    </row>
    <row r="566">
      <c r="C566" s="85"/>
      <c r="F566" s="75"/>
      <c r="G566" s="86"/>
    </row>
    <row r="567">
      <c r="C567" s="85"/>
      <c r="F567" s="75"/>
      <c r="G567" s="86"/>
    </row>
    <row r="568">
      <c r="C568" s="85"/>
      <c r="F568" s="75"/>
      <c r="G568" s="86"/>
    </row>
    <row r="569">
      <c r="C569" s="85"/>
      <c r="F569" s="75"/>
      <c r="G569" s="86"/>
    </row>
    <row r="570">
      <c r="C570" s="85"/>
      <c r="F570" s="75"/>
      <c r="G570" s="86"/>
    </row>
    <row r="571">
      <c r="C571" s="85"/>
      <c r="F571" s="75"/>
      <c r="G571" s="86"/>
    </row>
    <row r="572">
      <c r="C572" s="85"/>
      <c r="F572" s="75"/>
      <c r="G572" s="86"/>
    </row>
    <row r="573">
      <c r="C573" s="85"/>
      <c r="F573" s="75"/>
      <c r="G573" s="86"/>
    </row>
    <row r="574">
      <c r="C574" s="85"/>
      <c r="F574" s="75"/>
      <c r="G574" s="86"/>
    </row>
    <row r="575">
      <c r="C575" s="85"/>
      <c r="F575" s="75"/>
      <c r="G575" s="86"/>
    </row>
    <row r="576">
      <c r="C576" s="85"/>
      <c r="F576" s="75"/>
      <c r="G576" s="86"/>
    </row>
    <row r="577">
      <c r="C577" s="85"/>
      <c r="F577" s="75"/>
      <c r="G577" s="86"/>
    </row>
    <row r="578">
      <c r="C578" s="85"/>
      <c r="F578" s="75"/>
      <c r="G578" s="86"/>
    </row>
    <row r="579">
      <c r="C579" s="85"/>
      <c r="F579" s="75"/>
      <c r="G579" s="86"/>
    </row>
    <row r="580">
      <c r="C580" s="85"/>
      <c r="F580" s="75"/>
      <c r="G580" s="86"/>
    </row>
    <row r="581">
      <c r="C581" s="85"/>
      <c r="F581" s="75"/>
      <c r="G581" s="86"/>
    </row>
    <row r="582">
      <c r="C582" s="85"/>
      <c r="F582" s="75"/>
      <c r="G582" s="86"/>
    </row>
    <row r="583">
      <c r="C583" s="85"/>
      <c r="F583" s="75"/>
      <c r="G583" s="86"/>
    </row>
    <row r="584">
      <c r="C584" s="85"/>
      <c r="F584" s="75"/>
      <c r="G584" s="86"/>
    </row>
    <row r="585">
      <c r="C585" s="85"/>
      <c r="F585" s="75"/>
      <c r="G585" s="86"/>
    </row>
    <row r="586">
      <c r="C586" s="85"/>
      <c r="F586" s="75"/>
      <c r="G586" s="86"/>
    </row>
    <row r="587">
      <c r="C587" s="85"/>
      <c r="F587" s="75"/>
      <c r="G587" s="86"/>
    </row>
    <row r="588">
      <c r="C588" s="85"/>
      <c r="F588" s="75"/>
      <c r="G588" s="86"/>
    </row>
    <row r="589">
      <c r="C589" s="85"/>
      <c r="F589" s="75"/>
      <c r="G589" s="86"/>
    </row>
    <row r="590">
      <c r="C590" s="85"/>
      <c r="F590" s="75"/>
      <c r="G590" s="86"/>
    </row>
    <row r="591">
      <c r="C591" s="85"/>
      <c r="F591" s="75"/>
      <c r="G591" s="86"/>
    </row>
    <row r="592">
      <c r="C592" s="85"/>
      <c r="F592" s="75"/>
      <c r="G592" s="86"/>
    </row>
    <row r="593">
      <c r="C593" s="85"/>
      <c r="F593" s="75"/>
      <c r="G593" s="86"/>
    </row>
    <row r="594">
      <c r="C594" s="85"/>
      <c r="F594" s="75"/>
      <c r="G594" s="86"/>
    </row>
    <row r="595">
      <c r="C595" s="85"/>
      <c r="F595" s="75"/>
      <c r="G595" s="86"/>
    </row>
    <row r="596">
      <c r="C596" s="85"/>
      <c r="F596" s="75"/>
      <c r="G596" s="86"/>
    </row>
    <row r="597">
      <c r="C597" s="85"/>
      <c r="F597" s="75"/>
      <c r="G597" s="86"/>
    </row>
    <row r="598">
      <c r="C598" s="85"/>
      <c r="F598" s="75"/>
      <c r="G598" s="86"/>
    </row>
    <row r="599">
      <c r="C599" s="85"/>
      <c r="F599" s="75"/>
      <c r="G599" s="86"/>
    </row>
    <row r="600">
      <c r="C600" s="85"/>
      <c r="F600" s="75"/>
      <c r="G600" s="86"/>
    </row>
    <row r="601">
      <c r="C601" s="85"/>
      <c r="F601" s="75"/>
      <c r="G601" s="86"/>
    </row>
    <row r="602">
      <c r="C602" s="85"/>
      <c r="F602" s="75"/>
      <c r="G602" s="86"/>
    </row>
    <row r="603">
      <c r="C603" s="85"/>
      <c r="F603" s="75"/>
      <c r="G603" s="86"/>
    </row>
    <row r="604">
      <c r="C604" s="85"/>
      <c r="F604" s="75"/>
      <c r="G604" s="86"/>
    </row>
    <row r="605">
      <c r="C605" s="85"/>
      <c r="F605" s="75"/>
      <c r="G605" s="86"/>
    </row>
    <row r="606">
      <c r="C606" s="85"/>
      <c r="F606" s="75"/>
      <c r="G606" s="86"/>
    </row>
    <row r="607">
      <c r="C607" s="85"/>
      <c r="F607" s="75"/>
      <c r="G607" s="86"/>
    </row>
    <row r="608">
      <c r="C608" s="85"/>
      <c r="F608" s="75"/>
      <c r="G608" s="86"/>
    </row>
    <row r="609">
      <c r="C609" s="85"/>
      <c r="F609" s="75"/>
      <c r="G609" s="86"/>
    </row>
    <row r="610">
      <c r="C610" s="85"/>
      <c r="F610" s="75"/>
      <c r="G610" s="86"/>
    </row>
    <row r="611">
      <c r="C611" s="85"/>
      <c r="F611" s="75"/>
      <c r="G611" s="86"/>
    </row>
    <row r="612">
      <c r="C612" s="85"/>
      <c r="F612" s="75"/>
      <c r="G612" s="86"/>
    </row>
    <row r="613">
      <c r="C613" s="85"/>
      <c r="F613" s="75"/>
      <c r="G613" s="86"/>
    </row>
    <row r="614">
      <c r="C614" s="85"/>
      <c r="F614" s="75"/>
      <c r="G614" s="86"/>
    </row>
    <row r="615">
      <c r="C615" s="85"/>
      <c r="F615" s="75"/>
      <c r="G615" s="86"/>
    </row>
    <row r="616">
      <c r="C616" s="85"/>
      <c r="F616" s="75"/>
      <c r="G616" s="86"/>
    </row>
    <row r="617">
      <c r="C617" s="85"/>
      <c r="F617" s="75"/>
      <c r="G617" s="86"/>
    </row>
    <row r="618">
      <c r="C618" s="85"/>
      <c r="F618" s="75"/>
      <c r="G618" s="86"/>
    </row>
    <row r="619">
      <c r="C619" s="85"/>
      <c r="F619" s="75"/>
      <c r="G619" s="86"/>
    </row>
    <row r="620">
      <c r="C620" s="85"/>
      <c r="F620" s="75"/>
      <c r="G620" s="86"/>
    </row>
    <row r="621">
      <c r="C621" s="85"/>
      <c r="F621" s="75"/>
      <c r="G621" s="86"/>
    </row>
    <row r="622">
      <c r="C622" s="85"/>
      <c r="F622" s="75"/>
      <c r="G622" s="86"/>
    </row>
    <row r="623">
      <c r="C623" s="85"/>
      <c r="F623" s="75"/>
      <c r="G623" s="86"/>
    </row>
    <row r="624">
      <c r="C624" s="85"/>
      <c r="F624" s="75"/>
      <c r="G624" s="86"/>
    </row>
    <row r="625">
      <c r="C625" s="85"/>
      <c r="F625" s="75"/>
      <c r="G625" s="86"/>
    </row>
    <row r="626">
      <c r="C626" s="85"/>
      <c r="F626" s="75"/>
      <c r="G626" s="86"/>
    </row>
    <row r="627">
      <c r="C627" s="85"/>
      <c r="F627" s="75"/>
      <c r="G627" s="86"/>
    </row>
    <row r="628">
      <c r="C628" s="85"/>
      <c r="F628" s="75"/>
      <c r="G628" s="86"/>
    </row>
    <row r="629">
      <c r="C629" s="85"/>
      <c r="F629" s="75"/>
      <c r="G629" s="86"/>
    </row>
    <row r="630">
      <c r="C630" s="85"/>
      <c r="F630" s="75"/>
      <c r="G630" s="86"/>
    </row>
    <row r="631">
      <c r="C631" s="85"/>
      <c r="F631" s="75"/>
      <c r="G631" s="86"/>
    </row>
    <row r="632">
      <c r="C632" s="85"/>
      <c r="F632" s="75"/>
      <c r="G632" s="86"/>
    </row>
    <row r="633">
      <c r="C633" s="85"/>
      <c r="F633" s="75"/>
      <c r="G633" s="86"/>
    </row>
    <row r="634">
      <c r="C634" s="85"/>
      <c r="F634" s="75"/>
      <c r="G634" s="86"/>
    </row>
    <row r="635">
      <c r="C635" s="85"/>
      <c r="F635" s="75"/>
      <c r="G635" s="86"/>
    </row>
    <row r="636">
      <c r="C636" s="85"/>
      <c r="F636" s="75"/>
      <c r="G636" s="86"/>
    </row>
    <row r="637">
      <c r="C637" s="85"/>
      <c r="F637" s="75"/>
      <c r="G637" s="86"/>
    </row>
    <row r="638">
      <c r="C638" s="85"/>
      <c r="F638" s="75"/>
      <c r="G638" s="86"/>
    </row>
    <row r="639">
      <c r="C639" s="85"/>
      <c r="F639" s="75"/>
      <c r="G639" s="86"/>
    </row>
    <row r="640">
      <c r="C640" s="85"/>
      <c r="F640" s="75"/>
      <c r="G640" s="86"/>
    </row>
    <row r="641">
      <c r="C641" s="85"/>
      <c r="F641" s="75"/>
      <c r="G641" s="86"/>
    </row>
    <row r="642">
      <c r="C642" s="85"/>
      <c r="F642" s="75"/>
      <c r="G642" s="86"/>
    </row>
    <row r="643">
      <c r="C643" s="85"/>
      <c r="F643" s="75"/>
      <c r="G643" s="86"/>
    </row>
    <row r="644">
      <c r="C644" s="85"/>
      <c r="F644" s="75"/>
      <c r="G644" s="86"/>
    </row>
    <row r="645">
      <c r="C645" s="85"/>
      <c r="F645" s="75"/>
      <c r="G645" s="86"/>
    </row>
    <row r="646">
      <c r="C646" s="85"/>
      <c r="F646" s="75"/>
      <c r="G646" s="86"/>
    </row>
    <row r="647">
      <c r="C647" s="85"/>
      <c r="F647" s="75"/>
      <c r="G647" s="86"/>
    </row>
    <row r="648">
      <c r="C648" s="85"/>
      <c r="F648" s="75"/>
      <c r="G648" s="86"/>
    </row>
    <row r="649">
      <c r="C649" s="85"/>
      <c r="F649" s="75"/>
      <c r="G649" s="86"/>
    </row>
    <row r="650">
      <c r="C650" s="85"/>
      <c r="F650" s="75"/>
      <c r="G650" s="86"/>
    </row>
    <row r="651">
      <c r="C651" s="85"/>
      <c r="F651" s="75"/>
      <c r="G651" s="86"/>
    </row>
    <row r="652">
      <c r="C652" s="85"/>
      <c r="F652" s="75"/>
      <c r="G652" s="86"/>
    </row>
    <row r="653">
      <c r="C653" s="85"/>
      <c r="F653" s="75"/>
      <c r="G653" s="86"/>
    </row>
    <row r="654">
      <c r="C654" s="85"/>
      <c r="F654" s="75"/>
      <c r="G654" s="86"/>
    </row>
    <row r="655">
      <c r="C655" s="85"/>
      <c r="F655" s="75"/>
      <c r="G655" s="86"/>
    </row>
    <row r="656">
      <c r="C656" s="85"/>
      <c r="F656" s="75"/>
      <c r="G656" s="86"/>
    </row>
    <row r="657">
      <c r="C657" s="85"/>
      <c r="F657" s="75"/>
      <c r="G657" s="86"/>
    </row>
    <row r="658">
      <c r="C658" s="85"/>
      <c r="F658" s="75"/>
      <c r="G658" s="86"/>
    </row>
    <row r="659">
      <c r="C659" s="85"/>
      <c r="F659" s="75"/>
      <c r="G659" s="86"/>
    </row>
    <row r="660">
      <c r="C660" s="85"/>
      <c r="F660" s="75"/>
      <c r="G660" s="86"/>
    </row>
    <row r="661">
      <c r="C661" s="85"/>
      <c r="F661" s="75"/>
      <c r="G661" s="86"/>
    </row>
    <row r="662">
      <c r="C662" s="85"/>
      <c r="F662" s="75"/>
      <c r="G662" s="86"/>
    </row>
    <row r="663">
      <c r="C663" s="85"/>
      <c r="F663" s="75"/>
      <c r="G663" s="86"/>
    </row>
    <row r="664">
      <c r="C664" s="85"/>
      <c r="F664" s="75"/>
      <c r="G664" s="86"/>
    </row>
    <row r="665">
      <c r="C665" s="85"/>
      <c r="F665" s="75"/>
      <c r="G665" s="86"/>
    </row>
    <row r="666">
      <c r="C666" s="85"/>
      <c r="F666" s="75"/>
      <c r="G666" s="86"/>
    </row>
    <row r="667">
      <c r="C667" s="85"/>
      <c r="F667" s="75"/>
      <c r="G667" s="86"/>
    </row>
    <row r="668">
      <c r="C668" s="85"/>
      <c r="F668" s="75"/>
      <c r="G668" s="86"/>
    </row>
    <row r="669">
      <c r="C669" s="85"/>
      <c r="F669" s="75"/>
      <c r="G669" s="86"/>
    </row>
    <row r="670">
      <c r="C670" s="85"/>
      <c r="F670" s="75"/>
      <c r="G670" s="86"/>
    </row>
    <row r="671">
      <c r="C671" s="85"/>
      <c r="F671" s="75"/>
      <c r="G671" s="86"/>
    </row>
    <row r="672">
      <c r="C672" s="85"/>
      <c r="F672" s="75"/>
      <c r="G672" s="86"/>
    </row>
    <row r="673">
      <c r="C673" s="85"/>
      <c r="F673" s="75"/>
      <c r="G673" s="86"/>
    </row>
    <row r="674">
      <c r="C674" s="85"/>
      <c r="F674" s="75"/>
      <c r="G674" s="86"/>
    </row>
    <row r="675">
      <c r="C675" s="85"/>
      <c r="F675" s="75"/>
      <c r="G675" s="86"/>
    </row>
    <row r="676">
      <c r="C676" s="85"/>
      <c r="F676" s="75"/>
      <c r="G676" s="86"/>
    </row>
    <row r="677">
      <c r="C677" s="85"/>
      <c r="F677" s="75"/>
      <c r="G677" s="86"/>
    </row>
    <row r="678">
      <c r="C678" s="85"/>
      <c r="F678" s="75"/>
      <c r="G678" s="86"/>
    </row>
    <row r="679">
      <c r="C679" s="85"/>
      <c r="F679" s="75"/>
      <c r="G679" s="86"/>
    </row>
    <row r="680">
      <c r="C680" s="85"/>
      <c r="F680" s="75"/>
      <c r="G680" s="86"/>
    </row>
    <row r="681">
      <c r="C681" s="85"/>
      <c r="F681" s="75"/>
      <c r="G681" s="86"/>
    </row>
    <row r="682">
      <c r="C682" s="85"/>
      <c r="F682" s="75"/>
      <c r="G682" s="86"/>
    </row>
    <row r="683">
      <c r="C683" s="85"/>
      <c r="F683" s="75"/>
      <c r="G683" s="86"/>
    </row>
    <row r="684">
      <c r="C684" s="85"/>
      <c r="F684" s="75"/>
      <c r="G684" s="86"/>
    </row>
    <row r="685">
      <c r="C685" s="85"/>
      <c r="F685" s="75"/>
      <c r="G685" s="86"/>
    </row>
    <row r="686">
      <c r="C686" s="85"/>
      <c r="F686" s="75"/>
      <c r="G686" s="86"/>
    </row>
    <row r="687">
      <c r="C687" s="85"/>
      <c r="F687" s="75"/>
      <c r="G687" s="86"/>
    </row>
    <row r="688">
      <c r="C688" s="85"/>
      <c r="F688" s="75"/>
      <c r="G688" s="86"/>
    </row>
    <row r="689">
      <c r="C689" s="85"/>
      <c r="F689" s="75"/>
      <c r="G689" s="86"/>
    </row>
    <row r="690">
      <c r="C690" s="85"/>
      <c r="F690" s="75"/>
      <c r="G690" s="86"/>
    </row>
    <row r="691">
      <c r="C691" s="85"/>
      <c r="F691" s="75"/>
      <c r="G691" s="86"/>
    </row>
    <row r="692">
      <c r="C692" s="85"/>
      <c r="F692" s="75"/>
      <c r="G692" s="86"/>
    </row>
    <row r="693">
      <c r="C693" s="85"/>
      <c r="F693" s="75"/>
      <c r="G693" s="86"/>
    </row>
    <row r="694">
      <c r="C694" s="85"/>
      <c r="F694" s="75"/>
      <c r="G694" s="86"/>
    </row>
    <row r="695">
      <c r="C695" s="85"/>
      <c r="F695" s="75"/>
      <c r="G695" s="86"/>
    </row>
    <row r="696">
      <c r="C696" s="85"/>
      <c r="F696" s="75"/>
      <c r="G696" s="86"/>
    </row>
    <row r="697">
      <c r="C697" s="85"/>
      <c r="F697" s="75"/>
      <c r="G697" s="86"/>
    </row>
    <row r="698">
      <c r="C698" s="85"/>
      <c r="F698" s="75"/>
      <c r="G698" s="86"/>
    </row>
    <row r="699">
      <c r="C699" s="85"/>
      <c r="F699" s="75"/>
      <c r="G699" s="86"/>
    </row>
    <row r="700">
      <c r="C700" s="85"/>
      <c r="F700" s="75"/>
      <c r="G700" s="86"/>
    </row>
    <row r="701">
      <c r="C701" s="85"/>
      <c r="F701" s="75"/>
      <c r="G701" s="86"/>
    </row>
    <row r="702">
      <c r="C702" s="85"/>
      <c r="F702" s="75"/>
      <c r="G702" s="86"/>
    </row>
    <row r="703">
      <c r="C703" s="85"/>
      <c r="F703" s="75"/>
      <c r="G703" s="86"/>
    </row>
    <row r="704">
      <c r="C704" s="85"/>
      <c r="F704" s="75"/>
      <c r="G704" s="86"/>
    </row>
    <row r="705">
      <c r="C705" s="85"/>
      <c r="F705" s="75"/>
      <c r="G705" s="86"/>
    </row>
    <row r="706">
      <c r="C706" s="85"/>
      <c r="F706" s="75"/>
      <c r="G706" s="86"/>
    </row>
    <row r="707">
      <c r="C707" s="85"/>
      <c r="F707" s="75"/>
      <c r="G707" s="86"/>
    </row>
    <row r="708">
      <c r="C708" s="85"/>
      <c r="F708" s="75"/>
      <c r="G708" s="86"/>
    </row>
    <row r="709">
      <c r="C709" s="85"/>
      <c r="F709" s="75"/>
      <c r="G709" s="86"/>
    </row>
    <row r="710">
      <c r="C710" s="85"/>
      <c r="F710" s="75"/>
      <c r="G710" s="86"/>
    </row>
    <row r="711">
      <c r="C711" s="85"/>
      <c r="F711" s="75"/>
      <c r="G711" s="86"/>
    </row>
    <row r="712">
      <c r="C712" s="85"/>
      <c r="F712" s="75"/>
      <c r="G712" s="86"/>
    </row>
    <row r="713">
      <c r="C713" s="85"/>
      <c r="F713" s="75"/>
      <c r="G713" s="86"/>
    </row>
    <row r="714">
      <c r="C714" s="85"/>
      <c r="F714" s="75"/>
      <c r="G714" s="86"/>
    </row>
    <row r="715">
      <c r="C715" s="85"/>
      <c r="F715" s="75"/>
      <c r="G715" s="86"/>
    </row>
    <row r="716">
      <c r="C716" s="85"/>
      <c r="F716" s="75"/>
      <c r="G716" s="86"/>
    </row>
    <row r="717">
      <c r="C717" s="85"/>
      <c r="F717" s="75"/>
      <c r="G717" s="86"/>
    </row>
    <row r="718">
      <c r="C718" s="85"/>
      <c r="F718" s="75"/>
      <c r="G718" s="86"/>
    </row>
    <row r="719">
      <c r="C719" s="85"/>
      <c r="F719" s="75"/>
      <c r="G719" s="86"/>
    </row>
    <row r="720">
      <c r="C720" s="85"/>
      <c r="F720" s="75"/>
      <c r="G720" s="86"/>
    </row>
    <row r="721">
      <c r="C721" s="85"/>
      <c r="F721" s="75"/>
      <c r="G721" s="86"/>
    </row>
    <row r="722">
      <c r="C722" s="85"/>
      <c r="F722" s="75"/>
      <c r="G722" s="86"/>
    </row>
    <row r="723">
      <c r="C723" s="85"/>
      <c r="F723" s="75"/>
      <c r="G723" s="86"/>
    </row>
    <row r="724">
      <c r="C724" s="85"/>
      <c r="F724" s="75"/>
      <c r="G724" s="86"/>
    </row>
    <row r="725">
      <c r="C725" s="85"/>
      <c r="F725" s="75"/>
      <c r="G725" s="86"/>
    </row>
    <row r="726">
      <c r="C726" s="85"/>
      <c r="F726" s="75"/>
      <c r="G726" s="86"/>
    </row>
    <row r="727">
      <c r="C727" s="85"/>
      <c r="F727" s="75"/>
      <c r="G727" s="86"/>
    </row>
    <row r="728">
      <c r="C728" s="85"/>
      <c r="F728" s="75"/>
      <c r="G728" s="86"/>
    </row>
    <row r="729">
      <c r="C729" s="85"/>
      <c r="F729" s="75"/>
      <c r="G729" s="86"/>
    </row>
    <row r="730">
      <c r="C730" s="85"/>
      <c r="F730" s="75"/>
      <c r="G730" s="86"/>
    </row>
    <row r="731">
      <c r="C731" s="85"/>
      <c r="F731" s="75"/>
      <c r="G731" s="86"/>
    </row>
    <row r="732">
      <c r="C732" s="85"/>
      <c r="F732" s="75"/>
      <c r="G732" s="86"/>
    </row>
    <row r="733">
      <c r="C733" s="85"/>
      <c r="F733" s="75"/>
      <c r="G733" s="86"/>
    </row>
    <row r="734">
      <c r="C734" s="85"/>
      <c r="F734" s="75"/>
      <c r="G734" s="86"/>
    </row>
    <row r="735">
      <c r="C735" s="85"/>
      <c r="F735" s="75"/>
      <c r="G735" s="86"/>
    </row>
    <row r="736">
      <c r="C736" s="85"/>
      <c r="F736" s="75"/>
      <c r="G736" s="86"/>
    </row>
    <row r="737">
      <c r="C737" s="85"/>
      <c r="F737" s="75"/>
      <c r="G737" s="86"/>
    </row>
    <row r="738">
      <c r="C738" s="85"/>
      <c r="F738" s="75"/>
      <c r="G738" s="86"/>
    </row>
    <row r="739">
      <c r="C739" s="85"/>
      <c r="F739" s="75"/>
      <c r="G739" s="86"/>
    </row>
    <row r="740">
      <c r="C740" s="85"/>
      <c r="F740" s="75"/>
      <c r="G740" s="86"/>
    </row>
    <row r="741">
      <c r="C741" s="85"/>
      <c r="F741" s="75"/>
      <c r="G741" s="86"/>
    </row>
    <row r="742">
      <c r="C742" s="85"/>
      <c r="F742" s="75"/>
      <c r="G742" s="86"/>
    </row>
    <row r="743">
      <c r="C743" s="85"/>
      <c r="F743" s="75"/>
      <c r="G743" s="86"/>
    </row>
    <row r="744">
      <c r="C744" s="85"/>
      <c r="F744" s="75"/>
      <c r="G744" s="86"/>
    </row>
    <row r="745">
      <c r="C745" s="85"/>
      <c r="F745" s="75"/>
      <c r="G745" s="86"/>
    </row>
    <row r="746">
      <c r="C746" s="85"/>
      <c r="F746" s="75"/>
      <c r="G746" s="86"/>
    </row>
    <row r="747">
      <c r="C747" s="85"/>
      <c r="F747" s="75"/>
      <c r="G747" s="86"/>
    </row>
    <row r="748">
      <c r="C748" s="85"/>
      <c r="F748" s="75"/>
      <c r="G748" s="86"/>
    </row>
    <row r="749">
      <c r="C749" s="85"/>
      <c r="F749" s="75"/>
      <c r="G749" s="86"/>
    </row>
    <row r="750">
      <c r="C750" s="85"/>
      <c r="F750" s="75"/>
      <c r="G750" s="86"/>
    </row>
    <row r="751">
      <c r="C751" s="85"/>
      <c r="F751" s="75"/>
      <c r="G751" s="86"/>
    </row>
    <row r="752">
      <c r="C752" s="85"/>
      <c r="F752" s="75"/>
      <c r="G752" s="86"/>
    </row>
    <row r="753">
      <c r="C753" s="85"/>
      <c r="F753" s="75"/>
      <c r="G753" s="86"/>
    </row>
    <row r="754">
      <c r="C754" s="85"/>
      <c r="F754" s="75"/>
      <c r="G754" s="86"/>
    </row>
    <row r="755">
      <c r="C755" s="85"/>
      <c r="F755" s="75"/>
      <c r="G755" s="86"/>
    </row>
    <row r="756">
      <c r="C756" s="85"/>
      <c r="F756" s="75"/>
      <c r="G756" s="86"/>
    </row>
    <row r="757">
      <c r="C757" s="85"/>
      <c r="F757" s="75"/>
      <c r="G757" s="86"/>
    </row>
    <row r="758">
      <c r="C758" s="85"/>
      <c r="F758" s="75"/>
      <c r="G758" s="86"/>
    </row>
    <row r="759">
      <c r="C759" s="85"/>
      <c r="F759" s="75"/>
      <c r="G759" s="86"/>
    </row>
    <row r="760">
      <c r="C760" s="85"/>
      <c r="F760" s="75"/>
      <c r="G760" s="86"/>
    </row>
    <row r="761">
      <c r="C761" s="85"/>
      <c r="F761" s="75"/>
      <c r="G761" s="86"/>
    </row>
    <row r="762">
      <c r="C762" s="85"/>
      <c r="F762" s="75"/>
      <c r="G762" s="86"/>
    </row>
    <row r="763">
      <c r="C763" s="85"/>
      <c r="F763" s="75"/>
      <c r="G763" s="86"/>
    </row>
    <row r="764">
      <c r="C764" s="85"/>
      <c r="F764" s="75"/>
      <c r="G764" s="86"/>
    </row>
    <row r="765">
      <c r="C765" s="85"/>
      <c r="F765" s="75"/>
      <c r="G765" s="86"/>
    </row>
    <row r="766">
      <c r="C766" s="85"/>
      <c r="F766" s="75"/>
      <c r="G766" s="86"/>
    </row>
    <row r="767">
      <c r="C767" s="85"/>
      <c r="F767" s="75"/>
      <c r="G767" s="86"/>
    </row>
    <row r="768">
      <c r="C768" s="85"/>
      <c r="F768" s="75"/>
      <c r="G768" s="86"/>
    </row>
    <row r="769">
      <c r="C769" s="85"/>
      <c r="F769" s="75"/>
      <c r="G769" s="86"/>
    </row>
    <row r="770">
      <c r="C770" s="85"/>
      <c r="F770" s="75"/>
      <c r="G770" s="86"/>
    </row>
    <row r="771">
      <c r="C771" s="85"/>
      <c r="F771" s="75"/>
      <c r="G771" s="86"/>
    </row>
    <row r="772">
      <c r="C772" s="85"/>
      <c r="F772" s="75"/>
      <c r="G772" s="86"/>
    </row>
    <row r="773">
      <c r="C773" s="85"/>
      <c r="F773" s="75"/>
      <c r="G773" s="86"/>
    </row>
    <row r="774">
      <c r="C774" s="85"/>
      <c r="F774" s="75"/>
      <c r="G774" s="86"/>
    </row>
    <row r="775">
      <c r="C775" s="85"/>
      <c r="F775" s="75"/>
      <c r="G775" s="86"/>
    </row>
    <row r="776">
      <c r="C776" s="85"/>
      <c r="F776" s="75"/>
      <c r="G776" s="86"/>
    </row>
    <row r="777">
      <c r="C777" s="85"/>
      <c r="F777" s="75"/>
      <c r="G777" s="86"/>
    </row>
    <row r="778">
      <c r="C778" s="85"/>
      <c r="F778" s="75"/>
      <c r="G778" s="86"/>
    </row>
    <row r="779">
      <c r="C779" s="85"/>
      <c r="F779" s="75"/>
      <c r="G779" s="86"/>
    </row>
    <row r="780">
      <c r="C780" s="85"/>
      <c r="F780" s="75"/>
      <c r="G780" s="86"/>
    </row>
    <row r="781">
      <c r="C781" s="85"/>
      <c r="F781" s="75"/>
      <c r="G781" s="86"/>
    </row>
    <row r="782">
      <c r="C782" s="85"/>
      <c r="F782" s="75"/>
      <c r="G782" s="86"/>
    </row>
    <row r="783">
      <c r="C783" s="85"/>
      <c r="F783" s="75"/>
      <c r="G783" s="86"/>
    </row>
    <row r="784">
      <c r="C784" s="85"/>
      <c r="F784" s="75"/>
      <c r="G784" s="86"/>
    </row>
    <row r="785">
      <c r="C785" s="85"/>
      <c r="F785" s="75"/>
      <c r="G785" s="86"/>
    </row>
    <row r="786">
      <c r="C786" s="85"/>
      <c r="F786" s="75"/>
      <c r="G786" s="86"/>
    </row>
    <row r="787">
      <c r="C787" s="85"/>
      <c r="F787" s="75"/>
      <c r="G787" s="86"/>
    </row>
    <row r="788">
      <c r="C788" s="85"/>
      <c r="F788" s="75"/>
      <c r="G788" s="86"/>
    </row>
    <row r="789">
      <c r="C789" s="85"/>
      <c r="F789" s="75"/>
      <c r="G789" s="86"/>
    </row>
    <row r="790">
      <c r="C790" s="85"/>
      <c r="F790" s="75"/>
      <c r="G790" s="86"/>
    </row>
    <row r="791">
      <c r="C791" s="85"/>
      <c r="F791" s="75"/>
      <c r="G791" s="86"/>
    </row>
    <row r="792">
      <c r="C792" s="85"/>
      <c r="F792" s="75"/>
      <c r="G792" s="86"/>
    </row>
    <row r="793">
      <c r="C793" s="85"/>
      <c r="F793" s="75"/>
      <c r="G793" s="86"/>
    </row>
    <row r="794">
      <c r="C794" s="85"/>
      <c r="F794" s="75"/>
      <c r="G794" s="86"/>
    </row>
    <row r="795">
      <c r="C795" s="85"/>
      <c r="F795" s="75"/>
      <c r="G795" s="86"/>
    </row>
    <row r="796">
      <c r="C796" s="85"/>
      <c r="F796" s="75"/>
      <c r="G796" s="86"/>
    </row>
    <row r="797">
      <c r="C797" s="85"/>
      <c r="F797" s="75"/>
      <c r="G797" s="86"/>
    </row>
    <row r="798">
      <c r="C798" s="85"/>
      <c r="F798" s="75"/>
      <c r="G798" s="86"/>
    </row>
    <row r="799">
      <c r="C799" s="85"/>
      <c r="F799" s="75"/>
      <c r="G799" s="86"/>
    </row>
    <row r="800">
      <c r="C800" s="85"/>
      <c r="F800" s="75"/>
      <c r="G800" s="86"/>
    </row>
    <row r="801">
      <c r="C801" s="85"/>
      <c r="F801" s="75"/>
      <c r="G801" s="86"/>
    </row>
    <row r="802">
      <c r="C802" s="85"/>
      <c r="F802" s="75"/>
      <c r="G802" s="86"/>
    </row>
    <row r="803">
      <c r="C803" s="85"/>
      <c r="F803" s="75"/>
      <c r="G803" s="86"/>
    </row>
    <row r="804">
      <c r="C804" s="85"/>
      <c r="F804" s="75"/>
      <c r="G804" s="86"/>
    </row>
    <row r="805">
      <c r="C805" s="85"/>
      <c r="F805" s="75"/>
      <c r="G805" s="86"/>
    </row>
    <row r="806">
      <c r="C806" s="85"/>
      <c r="F806" s="75"/>
      <c r="G806" s="86"/>
    </row>
    <row r="807">
      <c r="C807" s="85"/>
      <c r="F807" s="75"/>
      <c r="G807" s="86"/>
    </row>
    <row r="808">
      <c r="C808" s="85"/>
      <c r="F808" s="75"/>
      <c r="G808" s="86"/>
    </row>
    <row r="809">
      <c r="C809" s="85"/>
      <c r="F809" s="75"/>
      <c r="G809" s="86"/>
    </row>
    <row r="810">
      <c r="C810" s="85"/>
      <c r="F810" s="75"/>
      <c r="G810" s="86"/>
    </row>
    <row r="811">
      <c r="C811" s="85"/>
      <c r="F811" s="75"/>
      <c r="G811" s="86"/>
    </row>
    <row r="812">
      <c r="C812" s="85"/>
      <c r="F812" s="75"/>
      <c r="G812" s="86"/>
    </row>
    <row r="813">
      <c r="C813" s="85"/>
      <c r="F813" s="75"/>
      <c r="G813" s="86"/>
    </row>
    <row r="814">
      <c r="C814" s="85"/>
      <c r="F814" s="75"/>
      <c r="G814" s="86"/>
    </row>
    <row r="815">
      <c r="C815" s="85"/>
      <c r="F815" s="75"/>
      <c r="G815" s="86"/>
    </row>
    <row r="816">
      <c r="C816" s="85"/>
      <c r="F816" s="75"/>
      <c r="G816" s="86"/>
    </row>
    <row r="817">
      <c r="C817" s="85"/>
      <c r="F817" s="75"/>
      <c r="G817" s="86"/>
    </row>
    <row r="818">
      <c r="C818" s="85"/>
      <c r="F818" s="75"/>
      <c r="G818" s="86"/>
    </row>
    <row r="819">
      <c r="C819" s="85"/>
      <c r="F819" s="75"/>
      <c r="G819" s="86"/>
    </row>
    <row r="820">
      <c r="C820" s="85"/>
      <c r="F820" s="75"/>
      <c r="G820" s="86"/>
    </row>
    <row r="821">
      <c r="C821" s="85"/>
      <c r="F821" s="75"/>
      <c r="G821" s="86"/>
    </row>
    <row r="822">
      <c r="C822" s="85"/>
      <c r="F822" s="75"/>
      <c r="G822" s="86"/>
    </row>
    <row r="823">
      <c r="C823" s="85"/>
      <c r="F823" s="75"/>
      <c r="G823" s="86"/>
    </row>
    <row r="824">
      <c r="C824" s="85"/>
      <c r="F824" s="75"/>
      <c r="G824" s="86"/>
    </row>
    <row r="825">
      <c r="C825" s="85"/>
      <c r="F825" s="75"/>
      <c r="G825" s="86"/>
    </row>
    <row r="826">
      <c r="C826" s="85"/>
      <c r="F826" s="75"/>
      <c r="G826" s="86"/>
    </row>
    <row r="827">
      <c r="C827" s="85"/>
      <c r="F827" s="75"/>
      <c r="G827" s="86"/>
    </row>
    <row r="828">
      <c r="C828" s="85"/>
      <c r="F828" s="75"/>
      <c r="G828" s="86"/>
    </row>
    <row r="829">
      <c r="C829" s="85"/>
      <c r="F829" s="75"/>
      <c r="G829" s="86"/>
    </row>
    <row r="830">
      <c r="C830" s="85"/>
      <c r="F830" s="75"/>
      <c r="G830" s="86"/>
    </row>
    <row r="831">
      <c r="C831" s="85"/>
      <c r="F831" s="75"/>
      <c r="G831" s="86"/>
    </row>
    <row r="832">
      <c r="C832" s="85"/>
      <c r="F832" s="75"/>
      <c r="G832" s="86"/>
    </row>
    <row r="833">
      <c r="C833" s="85"/>
      <c r="F833" s="75"/>
      <c r="G833" s="86"/>
    </row>
    <row r="834">
      <c r="C834" s="85"/>
      <c r="F834" s="75"/>
      <c r="G834" s="86"/>
    </row>
    <row r="835">
      <c r="C835" s="85"/>
      <c r="F835" s="75"/>
      <c r="G835" s="86"/>
    </row>
    <row r="836">
      <c r="C836" s="85"/>
      <c r="F836" s="75"/>
      <c r="G836" s="86"/>
    </row>
    <row r="837">
      <c r="C837" s="85"/>
      <c r="F837" s="75"/>
      <c r="G837" s="86"/>
    </row>
    <row r="838">
      <c r="C838" s="85"/>
      <c r="F838" s="75"/>
      <c r="G838" s="86"/>
    </row>
    <row r="839">
      <c r="C839" s="85"/>
      <c r="F839" s="75"/>
      <c r="G839" s="86"/>
    </row>
    <row r="840">
      <c r="C840" s="85"/>
      <c r="F840" s="75"/>
      <c r="G840" s="86"/>
    </row>
    <row r="841">
      <c r="C841" s="85"/>
      <c r="F841" s="75"/>
      <c r="G841" s="86"/>
    </row>
    <row r="842">
      <c r="C842" s="85"/>
      <c r="F842" s="75"/>
      <c r="G842" s="86"/>
    </row>
    <row r="843">
      <c r="C843" s="85"/>
      <c r="F843" s="75"/>
      <c r="G843" s="86"/>
    </row>
    <row r="844">
      <c r="C844" s="85"/>
      <c r="F844" s="75"/>
      <c r="G844" s="86"/>
    </row>
    <row r="845">
      <c r="C845" s="85"/>
      <c r="F845" s="75"/>
      <c r="G845" s="86"/>
    </row>
    <row r="846">
      <c r="C846" s="85"/>
      <c r="F846" s="75"/>
      <c r="G846" s="86"/>
    </row>
    <row r="847">
      <c r="C847" s="85"/>
      <c r="F847" s="75"/>
      <c r="G847" s="86"/>
    </row>
    <row r="848">
      <c r="C848" s="85"/>
      <c r="F848" s="75"/>
      <c r="G848" s="86"/>
    </row>
    <row r="849">
      <c r="C849" s="85"/>
      <c r="F849" s="75"/>
      <c r="G849" s="86"/>
    </row>
    <row r="850">
      <c r="C850" s="85"/>
      <c r="F850" s="75"/>
      <c r="G850" s="86"/>
    </row>
    <row r="851">
      <c r="C851" s="85"/>
      <c r="F851" s="75"/>
      <c r="G851" s="86"/>
    </row>
    <row r="852">
      <c r="C852" s="85"/>
      <c r="F852" s="75"/>
      <c r="G852" s="86"/>
    </row>
    <row r="853">
      <c r="C853" s="85"/>
      <c r="F853" s="75"/>
      <c r="G853" s="86"/>
    </row>
    <row r="854">
      <c r="C854" s="85"/>
      <c r="F854" s="75"/>
      <c r="G854" s="86"/>
    </row>
    <row r="855">
      <c r="C855" s="85"/>
      <c r="F855" s="75"/>
      <c r="G855" s="86"/>
    </row>
    <row r="856">
      <c r="C856" s="85"/>
      <c r="F856" s="75"/>
      <c r="G856" s="86"/>
    </row>
    <row r="857">
      <c r="C857" s="85"/>
      <c r="F857" s="75"/>
      <c r="G857" s="86"/>
    </row>
    <row r="858">
      <c r="C858" s="85"/>
      <c r="F858" s="75"/>
      <c r="G858" s="86"/>
    </row>
    <row r="859">
      <c r="C859" s="85"/>
      <c r="F859" s="75"/>
      <c r="G859" s="86"/>
    </row>
    <row r="860">
      <c r="C860" s="85"/>
      <c r="F860" s="75"/>
      <c r="G860" s="86"/>
    </row>
    <row r="861">
      <c r="C861" s="85"/>
      <c r="F861" s="75"/>
      <c r="G861" s="86"/>
    </row>
    <row r="862">
      <c r="C862" s="85"/>
      <c r="F862" s="75"/>
      <c r="G862" s="86"/>
    </row>
    <row r="863">
      <c r="C863" s="85"/>
      <c r="F863" s="75"/>
      <c r="G863" s="86"/>
    </row>
    <row r="864">
      <c r="C864" s="85"/>
      <c r="F864" s="75"/>
      <c r="G864" s="86"/>
    </row>
    <row r="865">
      <c r="C865" s="85"/>
      <c r="F865" s="75"/>
      <c r="G865" s="86"/>
    </row>
    <row r="866">
      <c r="C866" s="85"/>
      <c r="F866" s="75"/>
      <c r="G866" s="86"/>
    </row>
    <row r="867">
      <c r="C867" s="85"/>
      <c r="F867" s="75"/>
      <c r="G867" s="86"/>
    </row>
    <row r="868">
      <c r="C868" s="85"/>
      <c r="F868" s="75"/>
      <c r="G868" s="86"/>
    </row>
    <row r="869">
      <c r="C869" s="85"/>
      <c r="F869" s="75"/>
      <c r="G869" s="86"/>
    </row>
    <row r="870">
      <c r="C870" s="85"/>
      <c r="F870" s="75"/>
      <c r="G870" s="86"/>
    </row>
    <row r="871">
      <c r="C871" s="85"/>
      <c r="F871" s="75"/>
      <c r="G871" s="86"/>
    </row>
    <row r="872">
      <c r="C872" s="85"/>
      <c r="F872" s="75"/>
      <c r="G872" s="86"/>
    </row>
    <row r="873">
      <c r="C873" s="85"/>
      <c r="F873" s="75"/>
      <c r="G873" s="86"/>
    </row>
    <row r="874">
      <c r="C874" s="85"/>
      <c r="F874" s="75"/>
      <c r="G874" s="86"/>
    </row>
    <row r="875">
      <c r="C875" s="85"/>
      <c r="F875" s="75"/>
      <c r="G875" s="86"/>
    </row>
    <row r="876">
      <c r="C876" s="85"/>
      <c r="F876" s="75"/>
      <c r="G876" s="86"/>
    </row>
    <row r="877">
      <c r="C877" s="85"/>
      <c r="F877" s="75"/>
      <c r="G877" s="86"/>
    </row>
    <row r="878">
      <c r="C878" s="85"/>
      <c r="F878" s="75"/>
      <c r="G878" s="86"/>
    </row>
    <row r="879">
      <c r="C879" s="85"/>
      <c r="F879" s="75"/>
      <c r="G879" s="86"/>
    </row>
    <row r="880">
      <c r="C880" s="85"/>
      <c r="F880" s="75"/>
      <c r="G880" s="86"/>
    </row>
    <row r="881">
      <c r="C881" s="85"/>
      <c r="F881" s="75"/>
      <c r="G881" s="86"/>
    </row>
    <row r="882">
      <c r="C882" s="85"/>
      <c r="F882" s="75"/>
      <c r="G882" s="86"/>
    </row>
    <row r="883">
      <c r="C883" s="85"/>
      <c r="F883" s="75"/>
      <c r="G883" s="86"/>
    </row>
    <row r="884">
      <c r="C884" s="85"/>
      <c r="F884" s="75"/>
      <c r="G884" s="86"/>
    </row>
    <row r="885">
      <c r="C885" s="85"/>
      <c r="F885" s="75"/>
      <c r="G885" s="86"/>
    </row>
    <row r="886">
      <c r="C886" s="85"/>
      <c r="F886" s="75"/>
      <c r="G886" s="86"/>
    </row>
    <row r="887">
      <c r="C887" s="85"/>
      <c r="F887" s="75"/>
      <c r="G887" s="86"/>
    </row>
    <row r="888">
      <c r="C888" s="85"/>
      <c r="F888" s="75"/>
      <c r="G888" s="86"/>
    </row>
    <row r="889">
      <c r="C889" s="85"/>
      <c r="F889" s="75"/>
      <c r="G889" s="86"/>
    </row>
    <row r="890">
      <c r="C890" s="85"/>
      <c r="F890" s="75"/>
      <c r="G890" s="86"/>
    </row>
    <row r="891">
      <c r="C891" s="85"/>
      <c r="F891" s="75"/>
      <c r="G891" s="86"/>
    </row>
    <row r="892">
      <c r="C892" s="85"/>
      <c r="F892" s="75"/>
      <c r="G892" s="86"/>
    </row>
    <row r="893">
      <c r="C893" s="85"/>
      <c r="F893" s="75"/>
      <c r="G893" s="86"/>
    </row>
    <row r="894">
      <c r="C894" s="85"/>
      <c r="F894" s="75"/>
      <c r="G894" s="86"/>
    </row>
    <row r="895">
      <c r="C895" s="85"/>
      <c r="F895" s="75"/>
      <c r="G895" s="86"/>
    </row>
    <row r="896">
      <c r="C896" s="85"/>
      <c r="F896" s="75"/>
      <c r="G896" s="86"/>
    </row>
    <row r="897">
      <c r="C897" s="85"/>
      <c r="F897" s="75"/>
      <c r="G897" s="86"/>
    </row>
    <row r="898">
      <c r="C898" s="85"/>
      <c r="F898" s="75"/>
      <c r="G898" s="86"/>
    </row>
    <row r="899">
      <c r="C899" s="85"/>
      <c r="F899" s="75"/>
      <c r="G899" s="86"/>
    </row>
    <row r="900">
      <c r="C900" s="85"/>
      <c r="F900" s="75"/>
      <c r="G900" s="86"/>
    </row>
    <row r="901">
      <c r="C901" s="85"/>
      <c r="F901" s="75"/>
      <c r="G901" s="86"/>
    </row>
    <row r="902">
      <c r="C902" s="85"/>
      <c r="F902" s="75"/>
      <c r="G902" s="86"/>
    </row>
    <row r="903">
      <c r="C903" s="85"/>
      <c r="F903" s="75"/>
      <c r="G903" s="86"/>
    </row>
    <row r="904">
      <c r="C904" s="85"/>
      <c r="F904" s="75"/>
      <c r="G904" s="86"/>
    </row>
    <row r="905">
      <c r="C905" s="85"/>
      <c r="F905" s="75"/>
      <c r="G905" s="86"/>
    </row>
    <row r="906">
      <c r="C906" s="85"/>
      <c r="F906" s="75"/>
      <c r="G906" s="86"/>
    </row>
    <row r="907">
      <c r="C907" s="85"/>
      <c r="F907" s="75"/>
      <c r="G907" s="86"/>
    </row>
    <row r="908">
      <c r="C908" s="85"/>
      <c r="F908" s="75"/>
      <c r="G908" s="86"/>
    </row>
    <row r="909">
      <c r="C909" s="85"/>
      <c r="F909" s="75"/>
      <c r="G909" s="86"/>
    </row>
    <row r="910">
      <c r="C910" s="85"/>
      <c r="F910" s="75"/>
      <c r="G910" s="86"/>
    </row>
    <row r="911">
      <c r="C911" s="85"/>
      <c r="F911" s="75"/>
      <c r="G911" s="86"/>
    </row>
    <row r="912">
      <c r="C912" s="85"/>
      <c r="F912" s="75"/>
      <c r="G912" s="86"/>
    </row>
    <row r="913">
      <c r="C913" s="85"/>
      <c r="F913" s="75"/>
      <c r="G913" s="86"/>
    </row>
    <row r="914">
      <c r="C914" s="85"/>
      <c r="F914" s="75"/>
      <c r="G914" s="86"/>
    </row>
    <row r="915">
      <c r="C915" s="85"/>
      <c r="F915" s="75"/>
      <c r="G915" s="86"/>
    </row>
    <row r="916">
      <c r="C916" s="85"/>
      <c r="F916" s="75"/>
      <c r="G916" s="86"/>
    </row>
    <row r="917">
      <c r="C917" s="85"/>
      <c r="F917" s="75"/>
      <c r="G917" s="86"/>
    </row>
    <row r="918">
      <c r="C918" s="85"/>
      <c r="F918" s="75"/>
      <c r="G918" s="86"/>
    </row>
    <row r="919">
      <c r="C919" s="85"/>
      <c r="F919" s="75"/>
      <c r="G919" s="86"/>
    </row>
    <row r="920">
      <c r="C920" s="85"/>
      <c r="F920" s="75"/>
      <c r="G920" s="86"/>
    </row>
    <row r="921">
      <c r="C921" s="85"/>
      <c r="F921" s="75"/>
      <c r="G921" s="86"/>
    </row>
    <row r="922">
      <c r="C922" s="85"/>
      <c r="F922" s="75"/>
      <c r="G922" s="86"/>
    </row>
    <row r="923">
      <c r="C923" s="85"/>
      <c r="F923" s="75"/>
      <c r="G923" s="86"/>
    </row>
    <row r="924">
      <c r="C924" s="85"/>
      <c r="F924" s="75"/>
      <c r="G924" s="86"/>
    </row>
    <row r="925">
      <c r="C925" s="85"/>
      <c r="F925" s="75"/>
      <c r="G925" s="86"/>
    </row>
    <row r="926">
      <c r="C926" s="85"/>
      <c r="F926" s="75"/>
      <c r="G926" s="86"/>
    </row>
    <row r="927">
      <c r="C927" s="85"/>
      <c r="F927" s="75"/>
      <c r="G927" s="86"/>
    </row>
    <row r="928">
      <c r="C928" s="85"/>
      <c r="F928" s="75"/>
      <c r="G928" s="86"/>
    </row>
    <row r="929">
      <c r="C929" s="85"/>
      <c r="F929" s="75"/>
      <c r="G929" s="86"/>
    </row>
    <row r="930">
      <c r="C930" s="85"/>
      <c r="F930" s="75"/>
      <c r="G930" s="86"/>
    </row>
    <row r="931">
      <c r="C931" s="85"/>
      <c r="F931" s="75"/>
      <c r="G931" s="86"/>
    </row>
    <row r="932">
      <c r="C932" s="85"/>
      <c r="F932" s="75"/>
      <c r="G932" s="86"/>
    </row>
    <row r="933">
      <c r="C933" s="85"/>
      <c r="F933" s="75"/>
      <c r="G933" s="86"/>
    </row>
    <row r="934">
      <c r="C934" s="85"/>
      <c r="F934" s="75"/>
      <c r="G934" s="86"/>
    </row>
    <row r="935">
      <c r="C935" s="85"/>
      <c r="F935" s="75"/>
      <c r="G935" s="86"/>
    </row>
    <row r="936">
      <c r="C936" s="85"/>
      <c r="F936" s="75"/>
      <c r="G936" s="86"/>
    </row>
    <row r="937">
      <c r="C937" s="85"/>
      <c r="F937" s="75"/>
      <c r="G937" s="86"/>
    </row>
    <row r="938">
      <c r="C938" s="85"/>
      <c r="F938" s="75"/>
      <c r="G938" s="86"/>
    </row>
    <row r="939">
      <c r="C939" s="85"/>
      <c r="F939" s="75"/>
      <c r="G939" s="86"/>
    </row>
    <row r="940">
      <c r="C940" s="85"/>
      <c r="F940" s="75"/>
      <c r="G940" s="86"/>
    </row>
    <row r="941">
      <c r="C941" s="85"/>
      <c r="F941" s="75"/>
      <c r="G941" s="86"/>
    </row>
    <row r="942">
      <c r="C942" s="85"/>
      <c r="F942" s="75"/>
      <c r="G942" s="86"/>
    </row>
    <row r="943">
      <c r="C943" s="85"/>
      <c r="F943" s="75"/>
      <c r="G943" s="86"/>
    </row>
    <row r="944">
      <c r="C944" s="85"/>
      <c r="F944" s="75"/>
      <c r="G944" s="86"/>
    </row>
    <row r="945">
      <c r="C945" s="85"/>
      <c r="F945" s="75"/>
      <c r="G945" s="86"/>
    </row>
    <row r="946">
      <c r="C946" s="85"/>
      <c r="F946" s="75"/>
      <c r="G946" s="86"/>
    </row>
    <row r="947">
      <c r="C947" s="85"/>
      <c r="F947" s="75"/>
      <c r="G947" s="86"/>
    </row>
    <row r="948">
      <c r="C948" s="85"/>
      <c r="F948" s="75"/>
      <c r="G948" s="86"/>
    </row>
    <row r="949">
      <c r="C949" s="85"/>
      <c r="F949" s="75"/>
      <c r="G949" s="86"/>
    </row>
    <row r="950">
      <c r="C950" s="85"/>
      <c r="F950" s="75"/>
      <c r="G950" s="86"/>
    </row>
    <row r="951">
      <c r="C951" s="85"/>
      <c r="F951" s="75"/>
      <c r="G951" s="86"/>
    </row>
    <row r="952">
      <c r="C952" s="85"/>
      <c r="F952" s="75"/>
      <c r="G952" s="86"/>
    </row>
    <row r="953">
      <c r="C953" s="85"/>
      <c r="F953" s="75"/>
      <c r="G953" s="86"/>
    </row>
    <row r="954">
      <c r="C954" s="85"/>
      <c r="F954" s="75"/>
      <c r="G954" s="86"/>
    </row>
    <row r="955">
      <c r="C955" s="85"/>
      <c r="F955" s="75"/>
      <c r="G955" s="86"/>
    </row>
    <row r="956">
      <c r="C956" s="85"/>
      <c r="F956" s="75"/>
      <c r="G956" s="86"/>
    </row>
    <row r="957">
      <c r="C957" s="85"/>
      <c r="F957" s="75"/>
      <c r="G957" s="86"/>
    </row>
    <row r="958">
      <c r="C958" s="85"/>
      <c r="F958" s="75"/>
      <c r="G958" s="86"/>
    </row>
    <row r="959">
      <c r="C959" s="85"/>
      <c r="F959" s="75"/>
      <c r="G959" s="86"/>
    </row>
    <row r="960">
      <c r="C960" s="85"/>
      <c r="F960" s="75"/>
      <c r="G960" s="86"/>
    </row>
    <row r="961">
      <c r="C961" s="85"/>
      <c r="F961" s="75"/>
      <c r="G961" s="86"/>
    </row>
    <row r="962">
      <c r="C962" s="85"/>
      <c r="F962" s="75"/>
      <c r="G962" s="86"/>
    </row>
    <row r="963">
      <c r="C963" s="85"/>
      <c r="F963" s="75"/>
      <c r="G963" s="86"/>
    </row>
    <row r="964">
      <c r="C964" s="85"/>
      <c r="F964" s="75"/>
      <c r="G964" s="86"/>
    </row>
    <row r="965">
      <c r="C965" s="85"/>
      <c r="F965" s="75"/>
      <c r="G965" s="86"/>
    </row>
    <row r="966">
      <c r="C966" s="85"/>
      <c r="F966" s="75"/>
      <c r="G966" s="86"/>
    </row>
    <row r="967">
      <c r="C967" s="85"/>
      <c r="F967" s="75"/>
      <c r="G967" s="86"/>
    </row>
    <row r="968">
      <c r="C968" s="85"/>
      <c r="F968" s="75"/>
      <c r="G968" s="86"/>
    </row>
    <row r="969">
      <c r="C969" s="85"/>
      <c r="F969" s="75"/>
      <c r="G969" s="86"/>
    </row>
    <row r="970">
      <c r="C970" s="85"/>
      <c r="F970" s="75"/>
      <c r="G970" s="86"/>
    </row>
    <row r="971">
      <c r="C971" s="85"/>
      <c r="F971" s="75"/>
      <c r="G971" s="86"/>
    </row>
    <row r="972">
      <c r="C972" s="85"/>
      <c r="F972" s="75"/>
      <c r="G972" s="86"/>
    </row>
    <row r="973">
      <c r="C973" s="85"/>
      <c r="F973" s="75"/>
      <c r="G973" s="86"/>
    </row>
    <row r="974">
      <c r="C974" s="85"/>
      <c r="F974" s="75"/>
      <c r="G974" s="86"/>
    </row>
    <row r="975">
      <c r="C975" s="85"/>
      <c r="F975" s="75"/>
      <c r="G975" s="86"/>
    </row>
    <row r="976">
      <c r="C976" s="85"/>
      <c r="F976" s="75"/>
      <c r="G976" s="86"/>
    </row>
    <row r="977">
      <c r="C977" s="85"/>
      <c r="F977" s="75"/>
      <c r="G977" s="86"/>
    </row>
    <row r="978">
      <c r="C978" s="85"/>
      <c r="F978" s="75"/>
      <c r="G978" s="86"/>
    </row>
    <row r="979">
      <c r="C979" s="85"/>
      <c r="F979" s="75"/>
      <c r="G979" s="86"/>
    </row>
    <row r="980">
      <c r="C980" s="85"/>
      <c r="F980" s="75"/>
      <c r="G980" s="86"/>
    </row>
    <row r="981">
      <c r="C981" s="85"/>
      <c r="F981" s="75"/>
      <c r="G981" s="86"/>
    </row>
    <row r="982">
      <c r="C982" s="85"/>
      <c r="F982" s="75"/>
      <c r="G982" s="86"/>
    </row>
    <row r="983">
      <c r="C983" s="85"/>
      <c r="F983" s="75"/>
      <c r="G983" s="86"/>
    </row>
    <row r="984">
      <c r="C984" s="85"/>
      <c r="F984" s="75"/>
      <c r="G984" s="86"/>
    </row>
    <row r="985">
      <c r="C985" s="85"/>
      <c r="F985" s="75"/>
      <c r="G985" s="86"/>
    </row>
    <row r="986">
      <c r="C986" s="85"/>
      <c r="F986" s="75"/>
      <c r="G986" s="86"/>
    </row>
    <row r="987">
      <c r="C987" s="85"/>
      <c r="F987" s="75"/>
      <c r="G987" s="86"/>
    </row>
    <row r="988">
      <c r="C988" s="85"/>
      <c r="F988" s="75"/>
      <c r="G988" s="86"/>
    </row>
    <row r="989">
      <c r="C989" s="85"/>
      <c r="F989" s="75"/>
      <c r="G989" s="86"/>
    </row>
    <row r="990">
      <c r="C990" s="85"/>
      <c r="F990" s="75"/>
      <c r="G990" s="86"/>
    </row>
    <row r="991">
      <c r="C991" s="85"/>
      <c r="F991" s="75"/>
      <c r="G991" s="86"/>
    </row>
    <row r="992">
      <c r="C992" s="85"/>
      <c r="F992" s="75"/>
      <c r="G992" s="86"/>
    </row>
    <row r="993">
      <c r="C993" s="85"/>
      <c r="F993" s="75"/>
      <c r="G993" s="86"/>
    </row>
    <row r="994">
      <c r="C994" s="85"/>
      <c r="F994" s="75"/>
      <c r="G994" s="86"/>
    </row>
    <row r="995">
      <c r="C995" s="85"/>
      <c r="F995" s="75"/>
      <c r="G995" s="86"/>
    </row>
    <row r="996">
      <c r="C996" s="85"/>
      <c r="F996" s="75"/>
      <c r="G996" s="86"/>
    </row>
    <row r="997">
      <c r="C997" s="85"/>
      <c r="F997" s="75"/>
      <c r="G997" s="86"/>
    </row>
    <row r="998">
      <c r="C998" s="85"/>
      <c r="F998" s="75"/>
      <c r="G998" s="86"/>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2"/>
    <hyperlink r:id="rId40" ref="F43"/>
    <hyperlink r:id="rId41" ref="F44"/>
    <hyperlink r:id="rId42" ref="F45"/>
    <hyperlink r:id="rId43" ref="F46"/>
    <hyperlink r:id="rId44" ref="F47"/>
    <hyperlink r:id="rId45" ref="F48"/>
    <hyperlink r:id="rId46" ref="F49"/>
    <hyperlink r:id="rId47" ref="F50"/>
    <hyperlink r:id="rId48" ref="F51"/>
    <hyperlink r:id="rId49" ref="F52"/>
    <hyperlink r:id="rId50" ref="F53"/>
    <hyperlink r:id="rId51" ref="F54"/>
    <hyperlink r:id="rId52" ref="F55"/>
    <hyperlink r:id="rId53" ref="F56"/>
    <hyperlink r:id="rId54" ref="F57"/>
    <hyperlink r:id="rId55" ref="F58"/>
    <hyperlink r:id="rId56" ref="F59"/>
    <hyperlink r:id="rId57" ref="F60"/>
    <hyperlink r:id="rId58" ref="F61"/>
    <hyperlink r:id="rId59" ref="F62"/>
    <hyperlink r:id="rId60" ref="F63"/>
    <hyperlink r:id="rId61" ref="F64"/>
    <hyperlink r:id="rId62" ref="F65"/>
    <hyperlink r:id="rId63" ref="F66"/>
    <hyperlink r:id="rId64" ref="F67"/>
    <hyperlink r:id="rId65" ref="F68"/>
    <hyperlink r:id="rId66" ref="F69"/>
    <hyperlink r:id="rId67" ref="F70"/>
    <hyperlink r:id="rId68" ref="F71"/>
    <hyperlink r:id="rId69" ref="F72"/>
    <hyperlink r:id="rId70" ref="F73"/>
    <hyperlink r:id="rId71" ref="F74"/>
    <hyperlink r:id="rId72" ref="F75"/>
    <hyperlink r:id="rId73" ref="F76"/>
    <hyperlink r:id="rId74" ref="F77"/>
  </hyperlinks>
  <drawing r:id="rId7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53" t="s">
        <v>327</v>
      </c>
      <c r="B1" s="53" t="s">
        <v>459</v>
      </c>
      <c r="C1" s="53" t="s">
        <v>460</v>
      </c>
      <c r="D1" s="53"/>
    </row>
    <row r="2">
      <c r="A2" s="87" t="s">
        <v>152</v>
      </c>
      <c r="B2" s="88">
        <v>56.4647174282653</v>
      </c>
      <c r="C2" s="89">
        <v>-2.96930793466534</v>
      </c>
      <c r="D2" s="90" t="s">
        <v>461</v>
      </c>
      <c r="E2" s="60" t="str">
        <f>CONCATENATE(D2,"'",A2,"'",",",B2,",",C2)</f>
        <v>insert into `coord`(`postcode`, `lat`, `long`) values('DD1 1DB',56.4647174282653,-2.96930793466534</v>
      </c>
      <c r="F2" s="60" t="str">
        <f>CONCATENATE(E2, ")",";")</f>
        <v>insert into `coord`(`postcode`, `lat`, `long`) values('DD1 1DB',56.4647174282653,-2.96930793466534);</v>
      </c>
    </row>
    <row r="3">
      <c r="A3" s="87" t="s">
        <v>462</v>
      </c>
      <c r="B3" s="88">
        <v>56.4624321186019</v>
      </c>
      <c r="C3" s="89">
        <v>-2.97580222142871</v>
      </c>
      <c r="D3" s="90" t="s">
        <v>461</v>
      </c>
      <c r="E3" s="60" t="str">
        <f t="shared" ref="E3:E56" si="1">CONCATENATE("(","'",A3,"'",",",B3,",",C3)</f>
        <v>('DD1 1EX',56.4624321186019,-2.97580222142871</v>
      </c>
      <c r="F3" s="60" t="str">
        <f t="shared" ref="F3:F55" si="2">CONCATENATE(E3, ")",",")</f>
        <v>('DD1 1EX',56.4624321186019,-2.97580222142871),</v>
      </c>
    </row>
    <row r="4">
      <c r="A4" s="91" t="s">
        <v>349</v>
      </c>
      <c r="B4" s="88">
        <v>56.4609700297359</v>
      </c>
      <c r="C4" s="89">
        <v>-2.97471769630174</v>
      </c>
      <c r="D4" s="90" t="s">
        <v>461</v>
      </c>
      <c r="E4" s="60" t="str">
        <f t="shared" si="1"/>
        <v>('DD1 1PN',56.4609700297359,-2.97471769630174</v>
      </c>
      <c r="F4" s="60" t="str">
        <f t="shared" si="2"/>
        <v>('DD1 1PN',56.4609700297359,-2.97471769630174),</v>
      </c>
    </row>
    <row r="5">
      <c r="A5" s="92" t="s">
        <v>139</v>
      </c>
      <c r="B5" s="88">
        <v>56.460197719339</v>
      </c>
      <c r="C5" s="89">
        <v>-2.9755639465559</v>
      </c>
      <c r="D5" s="90" t="s">
        <v>461</v>
      </c>
      <c r="E5" s="60" t="str">
        <f t="shared" si="1"/>
        <v>('DD1 1QE',56.460197719339,-2.9755639465559</v>
      </c>
      <c r="F5" s="60" t="str">
        <f t="shared" si="2"/>
        <v>('DD1 1QE',56.460197719339,-2.9755639465559),</v>
      </c>
    </row>
    <row r="6">
      <c r="A6" s="87" t="s">
        <v>316</v>
      </c>
      <c r="B6" s="88">
        <v>56.4587747149862</v>
      </c>
      <c r="C6" s="89">
        <v>-2.97551280582927</v>
      </c>
      <c r="D6" s="90" t="s">
        <v>461</v>
      </c>
      <c r="E6" s="60" t="str">
        <f t="shared" si="1"/>
        <v>('DD1 1QR',56.4587747149862,-2.97551280582927</v>
      </c>
      <c r="F6" s="60" t="str">
        <f t="shared" si="2"/>
        <v>('DD1 1QR',56.4587747149862,-2.97551280582927),</v>
      </c>
    </row>
    <row r="7">
      <c r="A7" s="87" t="s">
        <v>345</v>
      </c>
      <c r="B7" s="88">
        <v>56.4608004085128</v>
      </c>
      <c r="C7" s="89">
        <v>-2.9708298272469</v>
      </c>
      <c r="D7" s="90" t="s">
        <v>461</v>
      </c>
      <c r="E7" s="60" t="str">
        <f t="shared" si="1"/>
        <v>('DD1 1RG',56.4608004085128,-2.9708298272469</v>
      </c>
      <c r="F7" s="60" t="str">
        <f t="shared" si="2"/>
        <v>('DD1 1RG',56.4608004085128,-2.9708298272469),</v>
      </c>
    </row>
    <row r="8">
      <c r="A8" s="91" t="s">
        <v>408</v>
      </c>
      <c r="B8" s="88">
        <v>56.4616962280805</v>
      </c>
      <c r="C8" s="89">
        <v>-2.97125797910151</v>
      </c>
      <c r="D8" s="90" t="s">
        <v>461</v>
      </c>
      <c r="E8" s="60" t="str">
        <f t="shared" si="1"/>
        <v>('DD1 1SL',56.4616962280805,-2.97125797910151</v>
      </c>
      <c r="F8" s="60" t="str">
        <f t="shared" si="2"/>
        <v>('DD1 1SL',56.4616962280805,-2.97125797910151),</v>
      </c>
    </row>
    <row r="9">
      <c r="A9" s="87" t="s">
        <v>353</v>
      </c>
      <c r="B9" s="88">
        <v>56.4619002567239</v>
      </c>
      <c r="C9" s="89">
        <v>-2.97139839444701</v>
      </c>
      <c r="D9" s="90" t="s">
        <v>461</v>
      </c>
      <c r="E9" s="60" t="str">
        <f t="shared" si="1"/>
        <v>('DD1 1SP',56.4619002567239,-2.97139839444701</v>
      </c>
      <c r="F9" s="60" t="str">
        <f t="shared" si="2"/>
        <v>('DD1 1SP',56.4619002567239,-2.97139839444701),</v>
      </c>
    </row>
    <row r="10">
      <c r="A10" s="87" t="s">
        <v>254</v>
      </c>
      <c r="B10" s="88">
        <v>56.4618473067728</v>
      </c>
      <c r="C10" s="89">
        <v>-2.96975236746531</v>
      </c>
      <c r="D10" s="90" t="s">
        <v>461</v>
      </c>
      <c r="E10" s="60" t="str">
        <f t="shared" si="1"/>
        <v>('DD1 2AP',56.4618473067728,-2.96975236746531</v>
      </c>
      <c r="F10" s="60" t="str">
        <f t="shared" si="2"/>
        <v>('DD1 2AP',56.4618473067728,-2.96975236746531),</v>
      </c>
    </row>
    <row r="11">
      <c r="A11" s="91" t="s">
        <v>357</v>
      </c>
      <c r="B11" s="88">
        <v>56.4639343262982</v>
      </c>
      <c r="C11" s="89">
        <v>-2.96944658862882</v>
      </c>
      <c r="D11" s="90" t="s">
        <v>461</v>
      </c>
      <c r="E11" s="60" t="str">
        <f t="shared" si="1"/>
        <v>('DD1 2DB',56.4639343262982,-2.96944658862882</v>
      </c>
      <c r="F11" s="60" t="str">
        <f t="shared" si="2"/>
        <v>('DD1 2DB',56.4639343262982,-2.96944658862882),</v>
      </c>
    </row>
    <row r="12">
      <c r="A12" s="87" t="s">
        <v>233</v>
      </c>
      <c r="B12" s="88">
        <v>56.4587696277131</v>
      </c>
      <c r="C12" s="89">
        <v>-2.96717860860556</v>
      </c>
      <c r="D12" s="90" t="s">
        <v>461</v>
      </c>
      <c r="E12" s="60" t="str">
        <f t="shared" si="1"/>
        <v>('DD1 3AZ',56.4587696277131,-2.96717860860556</v>
      </c>
      <c r="F12" s="60" t="str">
        <f t="shared" si="2"/>
        <v>('DD1 3AZ',56.4587696277131,-2.96717860860556),</v>
      </c>
    </row>
    <row r="13">
      <c r="A13" s="91" t="s">
        <v>424</v>
      </c>
      <c r="B13" s="88">
        <v>56.4604961307514</v>
      </c>
      <c r="C13" s="89">
        <v>-2.96702023095622</v>
      </c>
      <c r="D13" s="90" t="s">
        <v>461</v>
      </c>
      <c r="E13" s="60" t="str">
        <f t="shared" si="1"/>
        <v>('DD1 3DJ',56.4604961307514,-2.96702023095622</v>
      </c>
      <c r="F13" s="60" t="str">
        <f t="shared" si="2"/>
        <v>('DD1 3DJ',56.4604961307514,-2.96702023095622),</v>
      </c>
    </row>
    <row r="14">
      <c r="A14" s="87" t="s">
        <v>370</v>
      </c>
      <c r="B14" s="88">
        <v>56.4618958223086</v>
      </c>
      <c r="C14" s="89">
        <v>-2.9664716558291</v>
      </c>
      <c r="D14" s="90" t="s">
        <v>461</v>
      </c>
      <c r="E14" s="60" t="str">
        <f t="shared" si="1"/>
        <v>('DD1 3DY',56.4618958223086,-2.9664716558291</v>
      </c>
      <c r="F14" s="60" t="str">
        <f t="shared" si="2"/>
        <v>('DD1 3DY',56.4618958223086,-2.9664716558291),</v>
      </c>
    </row>
    <row r="15">
      <c r="A15" s="87" t="s">
        <v>262</v>
      </c>
      <c r="B15" s="88">
        <v>56.4611150916059</v>
      </c>
      <c r="C15" s="89">
        <v>-2.96724889444707</v>
      </c>
      <c r="D15" s="90" t="s">
        <v>461</v>
      </c>
      <c r="E15" s="60" t="str">
        <f t="shared" si="1"/>
        <v>('DD1 3EJ',56.4611150916059,-2.96724889444707</v>
      </c>
      <c r="F15" s="60" t="str">
        <f t="shared" si="2"/>
        <v>('DD1 3EJ',56.4611150916059,-2.96724889444707),</v>
      </c>
    </row>
    <row r="16">
      <c r="A16" s="91" t="s">
        <v>384</v>
      </c>
      <c r="B16" s="88">
        <v>56.4611265361734</v>
      </c>
      <c r="C16" s="89">
        <v>-2.96736564444707</v>
      </c>
      <c r="D16" s="90" t="s">
        <v>461</v>
      </c>
      <c r="E16" s="60" t="str">
        <f t="shared" si="1"/>
        <v>('DD1 3EQ',56.4611265361734,-2.96736564444707</v>
      </c>
      <c r="F16" s="60" t="str">
        <f t="shared" si="2"/>
        <v>('DD1 3EQ',56.4611265361734,-2.96736564444707),</v>
      </c>
    </row>
    <row r="17">
      <c r="A17" s="91" t="s">
        <v>420</v>
      </c>
      <c r="B17" s="88">
        <v>56.462304533595</v>
      </c>
      <c r="C17" s="89">
        <v>-2.96033073862892</v>
      </c>
      <c r="D17" s="90" t="s">
        <v>461</v>
      </c>
      <c r="E17" s="60" t="str">
        <f t="shared" si="1"/>
        <v>('DD1 3JA',56.462304533595,-2.96033073862892</v>
      </c>
      <c r="F17" s="60" t="str">
        <f t="shared" si="2"/>
        <v>('DD1 3JA',56.462304533595,-2.96033073862892),</v>
      </c>
    </row>
    <row r="18">
      <c r="A18" s="87" t="s">
        <v>228</v>
      </c>
      <c r="B18" s="88">
        <v>56.4594109704993</v>
      </c>
      <c r="C18" s="89">
        <v>-2.9675322251382</v>
      </c>
      <c r="D18" s="90" t="s">
        <v>461</v>
      </c>
      <c r="E18" s="60" t="str">
        <f t="shared" si="1"/>
        <v>('DD1 3RT',56.4594109704993,-2.9675322251382</v>
      </c>
      <c r="F18" s="60" t="str">
        <f t="shared" si="2"/>
        <v>('DD1 3RT',56.4594109704993,-2.9675322251382),</v>
      </c>
    </row>
    <row r="19">
      <c r="A19" s="91" t="s">
        <v>463</v>
      </c>
      <c r="B19" s="88">
        <v>56.4590121672971</v>
      </c>
      <c r="C19" s="89">
        <v>-2.97059373677441</v>
      </c>
      <c r="D19" s="90" t="s">
        <v>461</v>
      </c>
      <c r="E19" s="60" t="str">
        <f t="shared" si="1"/>
        <v>('DD1 4BE',56.4590121672971,-2.97059373677441</v>
      </c>
      <c r="F19" s="60" t="str">
        <f t="shared" si="2"/>
        <v>('DD1 4BE',56.4590121672971,-2.97059373677441),</v>
      </c>
    </row>
    <row r="20">
      <c r="A20" s="87" t="s">
        <v>131</v>
      </c>
      <c r="B20" s="88">
        <v>56.4572064736212</v>
      </c>
      <c r="C20" s="89">
        <v>-2.96973358837506</v>
      </c>
      <c r="D20" s="90" t="s">
        <v>461</v>
      </c>
      <c r="E20" s="60" t="str">
        <f t="shared" si="1"/>
        <v>('DD1 4BX',56.4572064736212,-2.96973358837506</v>
      </c>
      <c r="F20" s="60" t="str">
        <f t="shared" si="2"/>
        <v>('DD1 4BX',56.4572064736212,-2.96973358837506),</v>
      </c>
    </row>
    <row r="21">
      <c r="A21" s="87" t="s">
        <v>143</v>
      </c>
      <c r="B21" s="88">
        <v>56.4573867299765</v>
      </c>
      <c r="C21" s="89">
        <v>-2.96712230742987</v>
      </c>
      <c r="D21" s="90" t="s">
        <v>461</v>
      </c>
      <c r="E21" s="60" t="str">
        <f t="shared" si="1"/>
        <v>('DD1 4EZ',56.4573867299765,-2.96712230742987</v>
      </c>
      <c r="F21" s="60" t="str">
        <f t="shared" si="2"/>
        <v>('DD1 4EZ',56.4573867299765,-2.96712230742987),</v>
      </c>
    </row>
    <row r="22">
      <c r="A22" s="87" t="s">
        <v>237</v>
      </c>
      <c r="B22" s="88">
        <v>56.4573841468167</v>
      </c>
      <c r="C22" s="89">
        <v>-2.97827765212</v>
      </c>
      <c r="D22" s="90" t="s">
        <v>461</v>
      </c>
      <c r="E22" s="60" t="str">
        <f t="shared" si="1"/>
        <v>('DD1 4HN',56.4573841468167,-2.97827765212</v>
      </c>
      <c r="F22" s="60" t="str">
        <f t="shared" si="2"/>
        <v>('DD1 4HN',56.4573841468167,-2.97827765212),</v>
      </c>
    </row>
    <row r="23">
      <c r="A23" s="87" t="s">
        <v>113</v>
      </c>
      <c r="B23" s="88">
        <v>56.4561197022592</v>
      </c>
      <c r="C23" s="89">
        <v>-2.98925124815664</v>
      </c>
      <c r="D23" s="90" t="s">
        <v>461</v>
      </c>
      <c r="E23" s="60" t="str">
        <f t="shared" si="1"/>
        <v>('DD1 4JA',56.4561197022592,-2.98925124815664</v>
      </c>
      <c r="F23" s="60" t="str">
        <f t="shared" si="2"/>
        <v>('DD1 4JA',56.4561197022592,-2.98925124815664),</v>
      </c>
    </row>
    <row r="24">
      <c r="A24" s="91" t="s">
        <v>404</v>
      </c>
      <c r="B24" s="88">
        <v>56.4568139827921</v>
      </c>
      <c r="C24" s="89">
        <v>-2.98889643281106</v>
      </c>
      <c r="D24" s="90" t="s">
        <v>461</v>
      </c>
      <c r="E24" s="60" t="str">
        <f t="shared" si="1"/>
        <v>('DD1 4JG',56.4568139827921,-2.98889643281106</v>
      </c>
      <c r="F24" s="60" t="str">
        <f t="shared" si="2"/>
        <v>('DD1 4JG',56.4568139827921,-2.98889643281106),</v>
      </c>
    </row>
    <row r="25">
      <c r="A25" s="87" t="s">
        <v>197</v>
      </c>
      <c r="B25" s="88">
        <v>56.4559572357452</v>
      </c>
      <c r="C25" s="89">
        <v>-2.97707900835473</v>
      </c>
      <c r="D25" s="90" t="s">
        <v>461</v>
      </c>
      <c r="E25" s="60" t="str">
        <f t="shared" si="1"/>
        <v>('DD1 4QB',56.4559572357452,-2.97707900835473</v>
      </c>
      <c r="F25" s="60" t="str">
        <f t="shared" si="2"/>
        <v>('DD1 4QB',56.4559572357452,-2.97707900835473),</v>
      </c>
    </row>
    <row r="26">
      <c r="A26" s="87" t="s">
        <v>106</v>
      </c>
      <c r="B26" s="88">
        <v>56.4627833948002</v>
      </c>
      <c r="C26" s="89">
        <v>-2.98672111164716</v>
      </c>
      <c r="D26" s="90" t="s">
        <v>461</v>
      </c>
      <c r="E26" s="60" t="str">
        <f t="shared" si="1"/>
        <v>('DD1 5AZ',56.4627833948002,-2.98672111164716</v>
      </c>
      <c r="F26" s="60" t="str">
        <f t="shared" si="2"/>
        <v>('DD1 5AZ',56.4627833948002,-2.98672111164716),</v>
      </c>
    </row>
    <row r="27">
      <c r="A27" s="87" t="s">
        <v>276</v>
      </c>
      <c r="B27" s="88">
        <v>56.4620294599057</v>
      </c>
      <c r="C27" s="89">
        <v>-2.98483622142877</v>
      </c>
      <c r="D27" s="90" t="s">
        <v>461</v>
      </c>
      <c r="E27" s="60" t="str">
        <f t="shared" si="1"/>
        <v>('DD1 5BY',56.4620294599057,-2.98483622142877</v>
      </c>
      <c r="F27" s="60" t="str">
        <f t="shared" si="2"/>
        <v>('DD1 5BY',56.4620294599057,-2.98483622142877),</v>
      </c>
    </row>
    <row r="28">
      <c r="A28" s="87" t="s">
        <v>208</v>
      </c>
      <c r="B28" s="88">
        <v>56.4596463134617</v>
      </c>
      <c r="C28" s="89">
        <v>-2.98349656771955</v>
      </c>
      <c r="D28" s="90" t="s">
        <v>461</v>
      </c>
      <c r="E28" s="60" t="str">
        <f t="shared" si="1"/>
        <v>('DD1 5EN',56.4596463134617,-2.98349656771955</v>
      </c>
      <c r="F28" s="60" t="str">
        <f t="shared" si="2"/>
        <v>('DD1 5EN',56.4596463134617,-2.98349656771955),</v>
      </c>
    </row>
    <row r="29">
      <c r="A29" s="87" t="s">
        <v>121</v>
      </c>
      <c r="B29" s="88">
        <v>56.4591947851073</v>
      </c>
      <c r="C29" s="89">
        <v>-2.98884414048374</v>
      </c>
      <c r="D29" s="90" t="s">
        <v>461</v>
      </c>
      <c r="E29" s="60" t="str">
        <f t="shared" si="1"/>
        <v>('DD1 5HZ',56.4591947851073,-2.98884414048374</v>
      </c>
      <c r="F29" s="60" t="str">
        <f t="shared" si="2"/>
        <v>('DD1 5HZ',56.4591947851073,-2.98884414048374),</v>
      </c>
    </row>
    <row r="30">
      <c r="A30" s="87" t="s">
        <v>428</v>
      </c>
      <c r="B30" s="88">
        <v>56.459517322158</v>
      </c>
      <c r="C30" s="89">
        <v>-2.99242140768389</v>
      </c>
      <c r="D30" s="90" t="s">
        <v>461</v>
      </c>
      <c r="E30" s="60" t="str">
        <f t="shared" si="1"/>
        <v>('DD1 5JH',56.459517322158,-2.99242140768389</v>
      </c>
      <c r="F30" s="60" t="str">
        <f t="shared" si="2"/>
        <v>('DD1 5JH',56.459517322158,-2.99242140768389),</v>
      </c>
    </row>
    <row r="31">
      <c r="A31" s="91" t="s">
        <v>380</v>
      </c>
      <c r="B31" s="88">
        <v>56.4559089231083</v>
      </c>
      <c r="C31" s="89">
        <v>-2.99223250212007</v>
      </c>
      <c r="D31" s="90" t="s">
        <v>461</v>
      </c>
      <c r="E31" s="60" t="str">
        <f t="shared" si="1"/>
        <v>('DD2 1AE',56.4559089231083,-2.99223250212007</v>
      </c>
      <c r="F31" s="60" t="str">
        <f t="shared" si="2"/>
        <v>('DD2 1AE',56.4559089231083,-2.99223250212007),</v>
      </c>
    </row>
    <row r="32">
      <c r="A32" s="87" t="s">
        <v>102</v>
      </c>
      <c r="B32" s="88">
        <v>56.4650697084108</v>
      </c>
      <c r="C32" s="89">
        <v>-3.05989913955187</v>
      </c>
      <c r="D32" s="90" t="s">
        <v>461</v>
      </c>
      <c r="E32" s="60" t="str">
        <f t="shared" si="1"/>
        <v>('DD2 1DX',56.4650697084108,-3.05989913955187</v>
      </c>
      <c r="F32" s="60" t="str">
        <f t="shared" si="2"/>
        <v>('DD2 1DX',56.4650697084108,-3.05989913955187),</v>
      </c>
    </row>
    <row r="33">
      <c r="A33" s="87" t="s">
        <v>310</v>
      </c>
      <c r="B33" s="88">
        <v>56.4563931567069</v>
      </c>
      <c r="C33" s="89">
        <v>-3.02507528188135</v>
      </c>
      <c r="D33" s="90" t="s">
        <v>461</v>
      </c>
      <c r="E33" s="60" t="str">
        <f t="shared" si="1"/>
        <v>('DD2 1QH',56.4563931567069,-3.02507528188135</v>
      </c>
      <c r="F33" s="60" t="str">
        <f t="shared" si="2"/>
        <v>('DD2 1QH',56.4563931567069,-3.02507528188135),</v>
      </c>
    </row>
    <row r="34">
      <c r="A34" s="87" t="s">
        <v>135</v>
      </c>
      <c r="B34" s="88">
        <v>56.4686469461614</v>
      </c>
      <c r="C34" s="89">
        <v>-3.00665535211944</v>
      </c>
      <c r="D34" s="90" t="s">
        <v>461</v>
      </c>
      <c r="E34" s="60" t="str">
        <f t="shared" si="1"/>
        <v>('DD2 2HZ',56.4686469461614,-3.00665535211944</v>
      </c>
      <c r="F34" s="60" t="str">
        <f t="shared" si="2"/>
        <v>('DD2 2HZ',56.4686469461614,-3.00665535211944),</v>
      </c>
    </row>
    <row r="35">
      <c r="A35" s="87" t="s">
        <v>416</v>
      </c>
      <c r="B35" s="88">
        <v>56.4673729502997</v>
      </c>
      <c r="C35" s="89">
        <v>-3.00782947842376</v>
      </c>
      <c r="D35" s="90" t="s">
        <v>461</v>
      </c>
      <c r="E35" s="60" t="str">
        <f t="shared" si="1"/>
        <v>('DD2 2JA',56.4673729502997,-3.00782947842376</v>
      </c>
      <c r="F35" s="60" t="str">
        <f t="shared" si="2"/>
        <v>('DD2 2JA',56.4673729502997,-3.00782947842376),</v>
      </c>
    </row>
    <row r="36">
      <c r="A36" s="87" t="s">
        <v>117</v>
      </c>
      <c r="B36" s="88">
        <v>56.4796955789572</v>
      </c>
      <c r="C36" s="89">
        <v>-3.01345969419195</v>
      </c>
      <c r="D36" s="90" t="s">
        <v>461</v>
      </c>
      <c r="E36" s="60" t="str">
        <f t="shared" si="1"/>
        <v>('DD2 3QN',56.4796955789572,-3.01345969419195</v>
      </c>
      <c r="F36" s="60" t="str">
        <f t="shared" si="2"/>
        <v>('DD2 3QN',56.4796955789572,-3.01345969419195),</v>
      </c>
    </row>
    <row r="37">
      <c r="A37" s="91" t="s">
        <v>464</v>
      </c>
      <c r="B37" s="88">
        <v>56.4678770579228</v>
      </c>
      <c r="C37" s="89">
        <v>-3.0380919137557</v>
      </c>
      <c r="D37" s="90" t="s">
        <v>461</v>
      </c>
      <c r="E37" s="60" t="str">
        <f t="shared" si="1"/>
        <v>('DD2 4DD',56.4678770579228,-3.0380919137557</v>
      </c>
      <c r="F37" s="60" t="str">
        <f t="shared" si="2"/>
        <v>('DD2 4DD',56.4678770579228,-3.0380919137557),</v>
      </c>
    </row>
    <row r="38">
      <c r="A38" s="87" t="s">
        <v>306</v>
      </c>
      <c r="B38" s="88">
        <v>56.4848518333986</v>
      </c>
      <c r="C38" s="89">
        <v>-3.04298499054603</v>
      </c>
      <c r="D38" s="90" t="s">
        <v>461</v>
      </c>
      <c r="E38" s="60" t="str">
        <f t="shared" si="1"/>
        <v>('DD2 4TF',56.4848518333986,-3.04298499054603</v>
      </c>
      <c r="F38" s="60" t="str">
        <f t="shared" si="2"/>
        <v>('DD2 4TF',56.4848518333986,-3.04298499054603),</v>
      </c>
    </row>
    <row r="39">
      <c r="A39" s="87" t="s">
        <v>266</v>
      </c>
      <c r="B39" s="88">
        <v>56.4763664665362</v>
      </c>
      <c r="C39" s="89">
        <v>-3.05510475153075</v>
      </c>
      <c r="D39" s="90" t="s">
        <v>461</v>
      </c>
      <c r="E39" s="60" t="str">
        <f t="shared" si="1"/>
        <v>('DD2 4UH',56.4763664665362,-3.05510475153075</v>
      </c>
      <c r="F39" s="60" t="str">
        <f t="shared" si="2"/>
        <v>('DD2 4UH',56.4763664665362,-3.05510475153075),</v>
      </c>
    </row>
    <row r="40">
      <c r="A40" s="87" t="s">
        <v>98</v>
      </c>
      <c r="B40" s="88">
        <v>56.4874668948235</v>
      </c>
      <c r="C40" s="89">
        <v>-2.98669981535522</v>
      </c>
      <c r="D40" s="90" t="s">
        <v>461</v>
      </c>
      <c r="E40" s="60" t="str">
        <f t="shared" si="1"/>
        <v>('DD3 0AX',56.4874668948235,-2.98669981535522</v>
      </c>
      <c r="F40" s="60" t="str">
        <f t="shared" si="2"/>
        <v>('DD3 0AX',56.4874668948235,-2.98669981535522),</v>
      </c>
    </row>
    <row r="41">
      <c r="A41" s="91" t="s">
        <v>448</v>
      </c>
      <c r="B41" s="88">
        <v>56.4904037063258</v>
      </c>
      <c r="C41" s="89">
        <v>-2.9739435193185</v>
      </c>
      <c r="D41" s="90" t="s">
        <v>461</v>
      </c>
      <c r="E41" s="60" t="str">
        <f t="shared" si="1"/>
        <v>('DD3 0EX',56.4904037063258,-2.9739435193185</v>
      </c>
      <c r="F41" s="60" t="str">
        <f t="shared" si="2"/>
        <v>('DD3 0EX',56.4904037063258,-2.9739435193185),</v>
      </c>
    </row>
    <row r="42">
      <c r="A42" s="91" t="s">
        <v>376</v>
      </c>
      <c r="B42" s="88">
        <v>56.4768478272627</v>
      </c>
      <c r="C42" s="89">
        <v>-2.97721425026435</v>
      </c>
      <c r="D42" s="90" t="s">
        <v>461</v>
      </c>
      <c r="E42" s="60" t="str">
        <f t="shared" si="1"/>
        <v>('DD3 8AS',56.4768478272627,-2.97721425026435</v>
      </c>
      <c r="F42" s="60" t="str">
        <f t="shared" si="2"/>
        <v>('DD3 8AS',56.4768478272627,-2.97721425026435),</v>
      </c>
    </row>
    <row r="43">
      <c r="A43" s="87" t="s">
        <v>168</v>
      </c>
      <c r="B43" s="88">
        <v>56.4927932343217</v>
      </c>
      <c r="C43" s="89">
        <v>-3.00014679259082</v>
      </c>
      <c r="D43" s="90" t="s">
        <v>461</v>
      </c>
      <c r="E43" s="60" t="str">
        <f t="shared" si="1"/>
        <v>('DD3 9HD',56.4927932343217,-3.00014679259082</v>
      </c>
      <c r="F43" s="60" t="str">
        <f t="shared" si="2"/>
        <v>('DD3 9HD',56.4927932343217,-3.00014679259082),</v>
      </c>
    </row>
    <row r="44">
      <c r="A44" s="87" t="s">
        <v>94</v>
      </c>
      <c r="B44" s="88">
        <v>56.4880790769386</v>
      </c>
      <c r="C44" s="89">
        <v>-2.92690288120894</v>
      </c>
      <c r="D44" s="90" t="s">
        <v>461</v>
      </c>
      <c r="E44" s="60" t="str">
        <f t="shared" si="1"/>
        <v>('DD4 0DX',56.4880790769386,-2.92690288120894</v>
      </c>
      <c r="F44" s="60" t="str">
        <f t="shared" si="2"/>
        <v>('DD4 0DX',56.4880790769386,-2.92690288120894),</v>
      </c>
    </row>
    <row r="45">
      <c r="A45" s="87" t="s">
        <v>179</v>
      </c>
      <c r="B45" s="88">
        <v>56.4848820015714</v>
      </c>
      <c r="C45" s="89">
        <v>-2.90185486282022</v>
      </c>
      <c r="D45" s="90" t="s">
        <v>461</v>
      </c>
      <c r="E45" s="60" t="str">
        <f t="shared" si="1"/>
        <v>('DD4 0NS',56.4848820015714,-2.90185486282022</v>
      </c>
      <c r="F45" s="60" t="str">
        <f t="shared" si="2"/>
        <v>('DD4 0NS',56.4848820015714,-2.90185486282022),</v>
      </c>
    </row>
    <row r="46">
      <c r="A46" s="87" t="s">
        <v>183</v>
      </c>
      <c r="B46" s="88">
        <v>56.4656530838063</v>
      </c>
      <c r="C46" s="89">
        <v>-2.96242149444683</v>
      </c>
      <c r="D46" s="90" t="s">
        <v>461</v>
      </c>
      <c r="E46" s="60" t="str">
        <f t="shared" si="1"/>
        <v>('DD4 6AD',56.4656530838063,-2.96242149444683</v>
      </c>
      <c r="F46" s="60" t="str">
        <f t="shared" si="2"/>
        <v>('DD4 6AD',56.4656530838063,-2.96242149444683),</v>
      </c>
    </row>
    <row r="47">
      <c r="A47" s="87" t="s">
        <v>280</v>
      </c>
      <c r="B47" s="88">
        <v>56.4671379771296</v>
      </c>
      <c r="C47" s="89">
        <v>-2.95817920397418</v>
      </c>
      <c r="D47" s="90" t="s">
        <v>461</v>
      </c>
      <c r="E47" s="60" t="str">
        <f t="shared" si="1"/>
        <v>('DD4 6DG',56.4671379771296,-2.95817920397418</v>
      </c>
      <c r="F47" s="60" t="str">
        <f t="shared" si="2"/>
        <v>('DD4 6DG',56.4671379771296,-2.95817920397418),</v>
      </c>
    </row>
    <row r="48">
      <c r="A48" s="91" t="s">
        <v>443</v>
      </c>
      <c r="B48" s="88">
        <v>56.4733992150534</v>
      </c>
      <c r="C48" s="89">
        <v>-2.95413708651953</v>
      </c>
      <c r="D48" s="90" t="s">
        <v>461</v>
      </c>
      <c r="E48" s="60" t="str">
        <f t="shared" si="1"/>
        <v>('DD4 6NL',56.4733992150534,-2.95413708651953</v>
      </c>
      <c r="F48" s="60" t="str">
        <f t="shared" si="2"/>
        <v>('DD4 6NL',56.4733992150534,-2.95413708651953),</v>
      </c>
    </row>
    <row r="49">
      <c r="A49" s="91" t="s">
        <v>454</v>
      </c>
      <c r="B49" s="88">
        <v>56.4751417786737</v>
      </c>
      <c r="C49" s="89">
        <v>-2.95648757328272</v>
      </c>
      <c r="D49" s="90" t="s">
        <v>461</v>
      </c>
      <c r="E49" s="60" t="str">
        <f t="shared" si="1"/>
        <v>('DD4 7AE',56.4751417786737,-2.95648757328272</v>
      </c>
      <c r="F49" s="60" t="str">
        <f t="shared" si="2"/>
        <v>('DD4 7AE',56.4751417786737,-2.95648757328272),</v>
      </c>
    </row>
    <row r="50">
      <c r="A50" s="87" t="s">
        <v>175</v>
      </c>
      <c r="B50" s="88">
        <v>56.4820309095341</v>
      </c>
      <c r="C50" s="89">
        <v>-2.89191907100173</v>
      </c>
      <c r="D50" s="90" t="s">
        <v>461</v>
      </c>
      <c r="E50" s="60" t="str">
        <f t="shared" si="1"/>
        <v>('DD4 8UQ',56.4820309095341,-2.89191907100173</v>
      </c>
      <c r="F50" s="60" t="str">
        <f t="shared" si="2"/>
        <v>('DD4 8UQ',56.4820309095341,-2.89191907100173),</v>
      </c>
    </row>
    <row r="51">
      <c r="A51" s="91" t="s">
        <v>388</v>
      </c>
      <c r="B51" s="88">
        <v>56.4666363937236</v>
      </c>
      <c r="C51" s="89">
        <v>-2.8717321211744</v>
      </c>
      <c r="D51" s="90" t="s">
        <v>461</v>
      </c>
      <c r="E51" s="60" t="str">
        <f t="shared" si="1"/>
        <v>('DD5 2AN',56.4666363937236,-2.8717321211744</v>
      </c>
      <c r="F51" s="60" t="str">
        <f t="shared" si="2"/>
        <v>('DD5 2AN',56.4666363937236,-2.8717321211744),</v>
      </c>
    </row>
    <row r="52">
      <c r="A52" s="87" t="s">
        <v>186</v>
      </c>
      <c r="B52" s="88">
        <v>56.4681229833921</v>
      </c>
      <c r="C52" s="89">
        <v>-2.87535746164689</v>
      </c>
      <c r="D52" s="90" t="s">
        <v>461</v>
      </c>
      <c r="E52" s="60" t="str">
        <f t="shared" si="1"/>
        <v>('DD5 2HG',56.4681229833921,-2.87535746164689</v>
      </c>
      <c r="F52" s="60" t="str">
        <f t="shared" si="2"/>
        <v>('DD5 2HG',56.4681229833921,-2.87535746164689),</v>
      </c>
    </row>
    <row r="53">
      <c r="A53" s="91" t="s">
        <v>451</v>
      </c>
      <c r="B53" s="88">
        <v>56.4699656298224</v>
      </c>
      <c r="C53" s="89">
        <v>-2.854067650773</v>
      </c>
      <c r="D53" s="90" t="s">
        <v>461</v>
      </c>
      <c r="E53" s="60" t="str">
        <f t="shared" si="1"/>
        <v>('DD5 2SJ',56.4699656298224,-2.854067650773</v>
      </c>
      <c r="F53" s="60" t="str">
        <f t="shared" si="2"/>
        <v>('DD5 2SJ',56.4699656298224,-2.854067650773),</v>
      </c>
    </row>
    <row r="54">
      <c r="A54" s="87" t="s">
        <v>258</v>
      </c>
      <c r="B54" s="88">
        <v>56.475648398019</v>
      </c>
      <c r="C54" s="89">
        <v>-2.89641127807174</v>
      </c>
      <c r="D54" s="90" t="s">
        <v>461</v>
      </c>
      <c r="E54" s="60" t="str">
        <f t="shared" si="1"/>
        <v>('DD5 2YS',56.475648398019,-2.89641127807174</v>
      </c>
      <c r="F54" s="60" t="str">
        <f t="shared" si="2"/>
        <v>('DD5 2YS',56.475648398019,-2.89641127807174),</v>
      </c>
    </row>
    <row r="55">
      <c r="A55" s="91" t="s">
        <v>412</v>
      </c>
      <c r="B55" s="88">
        <v>56.4726982233066</v>
      </c>
      <c r="C55" s="89">
        <v>-2.86795667513751</v>
      </c>
      <c r="D55" s="90" t="s">
        <v>461</v>
      </c>
      <c r="E55" s="60" t="str">
        <f t="shared" si="1"/>
        <v>('DD5 3EJ',56.4726982233066,-2.86795667513751</v>
      </c>
      <c r="F55" s="60" t="str">
        <f t="shared" si="2"/>
        <v>('DD5 3EJ',56.4726982233066,-2.86795667513751),</v>
      </c>
    </row>
    <row r="56">
      <c r="A56" s="87" t="s">
        <v>124</v>
      </c>
      <c r="B56" s="88">
        <v>56.3965254673837</v>
      </c>
      <c r="C56" s="89">
        <v>-3.43351895237728</v>
      </c>
      <c r="D56" s="90" t="s">
        <v>461</v>
      </c>
      <c r="E56" s="60" t="str">
        <f t="shared" si="1"/>
        <v>('PH1 5PA',56.3965254673837,-3.43351895237728</v>
      </c>
      <c r="F56" s="60" t="str">
        <f>CONCATENATE(E56, ")",";")</f>
        <v>('PH1 5PA',56.3965254673837,-3.43351895237728);</v>
      </c>
    </row>
  </sheetData>
  <drawing r:id="rId1"/>
</worksheet>
</file>