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GitHub\MD\"/>
    </mc:Choice>
  </mc:AlternateContent>
  <bookViews>
    <workbookView xWindow="0" yWindow="0" windowWidth="23040" windowHeight="9048" activeTab="1" xr2:uid="{24C02B3B-0ACB-40D5-9F54-C2AA49CE9624}"/>
  </bookViews>
  <sheets>
    <sheet name="Timing" sheetId="1" r:id="rId1"/>
    <sheet name="Plo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K2" i="2"/>
  <c r="J7" i="2"/>
  <c r="J4" i="2"/>
  <c r="D7" i="2"/>
  <c r="D4" i="2"/>
  <c r="C7" i="2"/>
  <c r="C4" i="2"/>
</calcChain>
</file>

<file path=xl/sharedStrings.xml><?xml version="1.0" encoding="utf-8"?>
<sst xmlns="http://schemas.openxmlformats.org/spreadsheetml/2006/main" count="65" uniqueCount="55">
  <si>
    <t>Serial</t>
  </si>
  <si>
    <t>Number of particle</t>
  </si>
  <si>
    <t>Threads</t>
  </si>
  <si>
    <t>Number of threads</t>
  </si>
  <si>
    <t>Parallel workers = 1</t>
  </si>
  <si>
    <t>Chunks workers = 1</t>
  </si>
  <si>
    <t>Number of steps</t>
  </si>
  <si>
    <t>Parallel workers = 3</t>
  </si>
  <si>
    <t>Parallel workers = 9</t>
  </si>
  <si>
    <t>Chunks workers = 3</t>
  </si>
  <si>
    <t>Chunks workers = 9</t>
  </si>
  <si>
    <t>8.847 s</t>
  </si>
  <si>
    <t>27.014 s</t>
  </si>
  <si>
    <t>76.814 s</t>
  </si>
  <si>
    <t>30.558 s</t>
  </si>
  <si>
    <t>31.842 s</t>
  </si>
  <si>
    <t>429.889 s</t>
  </si>
  <si>
    <t>578.188 s</t>
  </si>
  <si>
    <t>295.751 ms</t>
  </si>
  <si>
    <t>89.511 ms</t>
  </si>
  <si>
    <t>863.970 ms</t>
  </si>
  <si>
    <t>2.780 s</t>
  </si>
  <si>
    <t>8.395 s</t>
  </si>
  <si>
    <t>3.978 s</t>
  </si>
  <si>
    <t>7.430 s</t>
  </si>
  <si>
    <t>19.700 s</t>
  </si>
  <si>
    <t>6.745 s</t>
  </si>
  <si>
    <t>2.325 s</t>
  </si>
  <si>
    <t>19.282 s</t>
  </si>
  <si>
    <t>9.420 s</t>
  </si>
  <si>
    <t>13.662 s</t>
  </si>
  <si>
    <t>101.982 s</t>
  </si>
  <si>
    <t>138.866 s</t>
  </si>
  <si>
    <t>1.766 s</t>
  </si>
  <si>
    <t>6.784 s</t>
  </si>
  <si>
    <t>19.195 s</t>
  </si>
  <si>
    <t>9.363 s</t>
  </si>
  <si>
    <t>13.218 s</t>
  </si>
  <si>
    <t>99.579 s</t>
  </si>
  <si>
    <t>139.723 s</t>
  </si>
  <si>
    <t>270.514 ms</t>
  </si>
  <si>
    <t>72.837 ms</t>
  </si>
  <si>
    <t>864.326 ms</t>
  </si>
  <si>
    <t>2.459 s</t>
  </si>
  <si>
    <t>8.731 s</t>
  </si>
  <si>
    <t>4.015 s</t>
  </si>
  <si>
    <t>7.442 s</t>
  </si>
  <si>
    <t>19.619 s</t>
  </si>
  <si>
    <t>6.501 s</t>
  </si>
  <si>
    <t>26.660 s</t>
  </si>
  <si>
    <t>77.180 s</t>
  </si>
  <si>
    <t>30.503 s</t>
  </si>
  <si>
    <t>31.788 s</t>
  </si>
  <si>
    <t>414.588 s</t>
  </si>
  <si>
    <t>555.314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</si>
</sst>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 (Threads = 4 or 8)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Plot!$C$2:$C$4</c:f>
              <c:numCache>
                <c:formatCode>General</c:formatCode>
                <c:ptCount val="3"/>
                <c:pt idx="0">
                  <c:v>27.013999999999999</c:v>
                </c:pt>
                <c:pt idx="1">
                  <c:v>6.7450000000000001</c:v>
                </c:pt>
                <c:pt idx="2">
                  <c:v>0.29575099999999999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D-4B7F-A813-AA962450E063}"/>
            </c:ext>
          </c:extLst>
        </c:ser>
        <c:ser>
          <c:idx val="7"/>
          <c:order val="1"/>
          <c:tx>
            <c:v>Threads.@threads with 4 threads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Plot!$J$2:$J$4</c:f>
              <c:numCache>
                <c:formatCode>General</c:formatCode>
                <c:ptCount val="3"/>
                <c:pt idx="0">
                  <c:v>8.8469999999999995</c:v>
                </c:pt>
                <c:pt idx="1">
                  <c:v>2.3250000000000002</c:v>
                </c:pt>
                <c:pt idx="2">
                  <c:v>8.9510999999999993E-2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DD-4B7F-A813-AA962450E063}"/>
            </c:ext>
          </c:extLst>
        </c:ser>
        <c:ser>
          <c:idx val="8"/>
          <c:order val="2"/>
          <c:tx>
            <c:v>Threads.@threads with 8 threads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Plot!$A$5:$A$7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Plot!$J$5:$J$7</c:f>
              <c:numCache>
                <c:formatCode>General</c:formatCode>
                <c:ptCount val="3"/>
                <c:pt idx="0">
                  <c:v>6.5010000000000003</c:v>
                </c:pt>
                <c:pt idx="1">
                  <c:v>1.766</c:v>
                </c:pt>
                <c:pt idx="2">
                  <c:v>7.2836999999999999E-2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DD-4B7F-A813-AA962450E063}"/>
            </c:ext>
          </c:extLst>
        </c:ser>
        <c:ser>
          <c:idx val="1"/>
          <c:order val="3"/>
          <c:tx>
            <c:v>SharedArray @parallel 1 worker (Threads = 4 or 8)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Plot!$D$2:$D$4</c:f>
              <c:numCache>
                <c:formatCode>General</c:formatCode>
                <c:ptCount val="3"/>
                <c:pt idx="0">
                  <c:v>76.813999999999993</c:v>
                </c:pt>
                <c:pt idx="1">
                  <c:v>19.282</c:v>
                </c:pt>
                <c:pt idx="2">
                  <c:v>0.86397000000000002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D-4B7F-A813-AA962450E063}"/>
            </c:ext>
          </c:extLst>
        </c:ser>
        <c:ser>
          <c:idx val="2"/>
          <c:order val="4"/>
          <c:tx>
            <c:v>SharedArray @parallel 3 workers (Threads = 4 or 8)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Plot!$E$2:$E$4</c:f>
              <c:numCache>
                <c:formatCode>General</c:formatCode>
                <c:ptCount val="3"/>
                <c:pt idx="0">
                  <c:v>30.558</c:v>
                </c:pt>
                <c:pt idx="1">
                  <c:v>9.42</c:v>
                </c:pt>
                <c:pt idx="2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D-4B7F-A813-AA962450E063}"/>
            </c:ext>
          </c:extLst>
        </c:ser>
        <c:ser>
          <c:idx val="3"/>
          <c:order val="5"/>
          <c:tx>
            <c:v>SharedArray @parallel 9 workers (Threads = 4 or 8)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Plot!$F$2:$F$4</c:f>
              <c:numCache>
                <c:formatCode>General</c:formatCode>
                <c:ptCount val="3"/>
                <c:pt idx="0">
                  <c:v>31.841999999999999</c:v>
                </c:pt>
                <c:pt idx="1">
                  <c:v>13.662000000000001</c:v>
                </c:pt>
                <c:pt idx="2">
                  <c:v>8.3949999999999996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D-4B7F-A813-AA962450E063}"/>
            </c:ext>
          </c:extLst>
        </c:ser>
        <c:ser>
          <c:idx val="4"/>
          <c:order val="6"/>
          <c:tx>
            <c:v>SharedArray chunks 1 worker (Threads = 4 or 8)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Plot!$G$2:$G$4</c:f>
              <c:numCache>
                <c:formatCode>General</c:formatCode>
                <c:ptCount val="3"/>
                <c:pt idx="0">
                  <c:v>429.88900000000001</c:v>
                </c:pt>
                <c:pt idx="1">
                  <c:v>101.982</c:v>
                </c:pt>
                <c:pt idx="2">
                  <c:v>3.9780000000000002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D-4B7F-A813-AA962450E063}"/>
            </c:ext>
          </c:extLst>
        </c:ser>
        <c:ser>
          <c:idx val="5"/>
          <c:order val="7"/>
          <c:tx>
            <c:v>SharedArray chunks 3 workers (Threads = 4 or 8)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Plot!$A$2:$A$4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Plot!$H$2:$H$4</c:f>
              <c:numCache>
                <c:formatCode>General</c:formatCode>
                <c:ptCount val="3"/>
                <c:pt idx="0">
                  <c:v>578.18799999999999</c:v>
                </c:pt>
                <c:pt idx="1">
                  <c:v>138.86600000000001</c:v>
                </c:pt>
                <c:pt idx="2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DD-4B7F-A813-AA962450E063}"/>
            </c:ext>
          </c:extLst>
        </c:ser>
        <c:ser>
          <c:idx val="6"/>
          <c:order val="8"/>
          <c:tx>
            <c:v>SharedArray chunks 9 workers (Threads = 4 or 8)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Plot!$A$4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Plot!$I$4</c:f>
              <c:numCache>
                <c:formatCode>General</c:formatCode>
                <c:ptCount val="1"/>
                <c:pt idx="0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DD-4B7F-A813-AA962450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2752"/>
        <c:axId val="215797016"/>
      </c:scatterChart>
      <c:valAx>
        <c:axId val="215792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particles in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7016"/>
        <c:crosses val="autoZero"/>
        <c:crossBetween val="midCat"/>
      </c:valAx>
      <c:valAx>
        <c:axId val="2157970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</a:t>
                </a:r>
                <a:r>
                  <a:rPr lang="en-US" sz="1100" b="1" baseline="0"/>
                  <a:t> in seconds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49143553884123"/>
          <c:y val="0.28768119124551661"/>
          <c:w val="0.36418020625220354"/>
          <c:h val="0.41401344752224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7</xdr:row>
      <xdr:rowOff>72390</xdr:rowOff>
    </xdr:from>
    <xdr:to>
      <xdr:col>8</xdr:col>
      <xdr:colOff>1104900</xdr:colOff>
      <xdr:row>33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16758-808E-42E9-B74F-7E40D373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2D6B-0CD7-4622-B04C-EE183374D92C}">
  <dimension ref="A1:K7"/>
  <sheetViews>
    <sheetView workbookViewId="0">
      <selection activeCell="E4" sqref="E4"/>
    </sheetView>
  </sheetViews>
  <sheetFormatPr defaultRowHeight="14.4" x14ac:dyDescent="0.3"/>
  <cols>
    <col min="1" max="3" width="15.88671875" customWidth="1"/>
    <col min="4" max="4" width="10.21875" customWidth="1"/>
    <col min="5" max="6" width="17" bestFit="1" customWidth="1"/>
    <col min="7" max="7" width="18.109375" bestFit="1" customWidth="1"/>
    <col min="8" max="9" width="16.77734375" bestFit="1" customWidth="1"/>
    <col min="10" max="10" width="17.88671875" bestFit="1" customWidth="1"/>
  </cols>
  <sheetData>
    <row r="1" spans="1:11" x14ac:dyDescent="0.3">
      <c r="A1" t="s">
        <v>1</v>
      </c>
      <c r="B1" t="s">
        <v>6</v>
      </c>
      <c r="C1" t="s">
        <v>3</v>
      </c>
      <c r="D1" t="s">
        <v>0</v>
      </c>
      <c r="E1" t="s">
        <v>4</v>
      </c>
      <c r="F1" t="s">
        <v>7</v>
      </c>
      <c r="G1" t="s">
        <v>8</v>
      </c>
      <c r="H1" t="s">
        <v>5</v>
      </c>
      <c r="I1" t="s">
        <v>9</v>
      </c>
      <c r="J1" t="s">
        <v>10</v>
      </c>
      <c r="K1" t="s">
        <v>2</v>
      </c>
    </row>
    <row r="2" spans="1:11" x14ac:dyDescent="0.3">
      <c r="A2">
        <v>1000</v>
      </c>
      <c r="B2">
        <v>1000</v>
      </c>
      <c r="C2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K2" s="1" t="s">
        <v>11</v>
      </c>
    </row>
    <row r="3" spans="1:11" x14ac:dyDescent="0.3">
      <c r="A3">
        <v>500</v>
      </c>
      <c r="B3">
        <v>1000</v>
      </c>
      <c r="C3">
        <v>4</v>
      </c>
      <c r="D3" s="1" t="s">
        <v>26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/>
      <c r="K3" s="1" t="s">
        <v>27</v>
      </c>
    </row>
    <row r="4" spans="1:11" x14ac:dyDescent="0.3">
      <c r="A4">
        <v>100</v>
      </c>
      <c r="B4">
        <v>1000</v>
      </c>
      <c r="C4">
        <v>4</v>
      </c>
      <c r="D4" s="1" t="s">
        <v>18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19</v>
      </c>
    </row>
    <row r="5" spans="1:11" x14ac:dyDescent="0.3">
      <c r="A5">
        <v>1000</v>
      </c>
      <c r="B5">
        <v>1000</v>
      </c>
      <c r="C5">
        <v>8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  <c r="K5" s="1" t="s">
        <v>48</v>
      </c>
    </row>
    <row r="6" spans="1:11" x14ac:dyDescent="0.3">
      <c r="A6">
        <v>500</v>
      </c>
      <c r="B6">
        <v>1000</v>
      </c>
      <c r="C6">
        <v>8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38</v>
      </c>
      <c r="I6" s="1" t="s">
        <v>39</v>
      </c>
      <c r="K6" s="1" t="s">
        <v>33</v>
      </c>
    </row>
    <row r="7" spans="1:11" x14ac:dyDescent="0.3">
      <c r="A7">
        <v>100</v>
      </c>
      <c r="B7">
        <v>1000</v>
      </c>
      <c r="C7">
        <v>8</v>
      </c>
      <c r="D7" s="1" t="s">
        <v>40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71EC-6C13-459C-9D30-2242E87E65EF}">
  <dimension ref="A1:K7"/>
  <sheetViews>
    <sheetView tabSelected="1" workbookViewId="0">
      <selection activeCell="L1" sqref="L1:O10"/>
    </sheetView>
  </sheetViews>
  <sheetFormatPr defaultRowHeight="14.4" x14ac:dyDescent="0.3"/>
  <cols>
    <col min="1" max="2" width="15.88671875" customWidth="1"/>
    <col min="3" max="3" width="10.21875" customWidth="1"/>
    <col min="4" max="5" width="17" bestFit="1" customWidth="1"/>
    <col min="6" max="6" width="18.109375" bestFit="1" customWidth="1"/>
    <col min="7" max="8" width="16.77734375" bestFit="1" customWidth="1"/>
    <col min="9" max="9" width="17.88671875" bestFit="1" customWidth="1"/>
  </cols>
  <sheetData>
    <row r="1" spans="1:11" x14ac:dyDescent="0.3">
      <c r="A1" t="s">
        <v>1</v>
      </c>
      <c r="B1" t="s">
        <v>3</v>
      </c>
      <c r="C1" t="s">
        <v>0</v>
      </c>
      <c r="D1" t="s">
        <v>4</v>
      </c>
      <c r="E1" t="s">
        <v>7</v>
      </c>
      <c r="F1" t="s">
        <v>8</v>
      </c>
      <c r="G1" t="s">
        <v>5</v>
      </c>
      <c r="H1" t="s">
        <v>9</v>
      </c>
      <c r="I1" t="s">
        <v>10</v>
      </c>
      <c r="J1" t="s">
        <v>2</v>
      </c>
    </row>
    <row r="2" spans="1:11" x14ac:dyDescent="0.3">
      <c r="A2">
        <v>1000</v>
      </c>
      <c r="B2">
        <v>4</v>
      </c>
      <c r="C2" s="1">
        <v>27.013999999999999</v>
      </c>
      <c r="D2" s="1">
        <v>76.813999999999993</v>
      </c>
      <c r="E2" s="1">
        <v>30.558</v>
      </c>
      <c r="F2" s="1">
        <v>31.841999999999999</v>
      </c>
      <c r="G2" s="1">
        <v>429.88900000000001</v>
      </c>
      <c r="H2" s="1">
        <v>578.18799999999999</v>
      </c>
      <c r="J2" s="1">
        <v>8.8469999999999995</v>
      </c>
      <c r="K2">
        <f>C2/J2</f>
        <v>3.0534644512264046</v>
      </c>
    </row>
    <row r="3" spans="1:11" x14ac:dyDescent="0.3">
      <c r="A3">
        <v>500</v>
      </c>
      <c r="B3">
        <v>4</v>
      </c>
      <c r="C3" s="1">
        <v>6.7450000000000001</v>
      </c>
      <c r="D3" s="1">
        <v>19.282</v>
      </c>
      <c r="E3" s="1">
        <v>9.42</v>
      </c>
      <c r="F3" s="1">
        <v>13.662000000000001</v>
      </c>
      <c r="G3" s="1">
        <v>101.982</v>
      </c>
      <c r="H3" s="1">
        <v>138.86600000000001</v>
      </c>
      <c r="I3" s="1"/>
      <c r="J3" s="1">
        <v>2.3250000000000002</v>
      </c>
      <c r="K3">
        <f t="shared" ref="K3:K7" si="0">C3/J3</f>
        <v>2.9010752688172041</v>
      </c>
    </row>
    <row r="4" spans="1:11" x14ac:dyDescent="0.3">
      <c r="A4">
        <v>100</v>
      </c>
      <c r="B4">
        <v>4</v>
      </c>
      <c r="C4" s="1">
        <f>295.751/1000</f>
        <v>0.29575099999999999</v>
      </c>
      <c r="D4" s="1">
        <f>863.97/1000</f>
        <v>0.86397000000000002</v>
      </c>
      <c r="E4" s="1">
        <v>2.78</v>
      </c>
      <c r="F4" s="1">
        <v>8.3949999999999996</v>
      </c>
      <c r="G4" s="1">
        <v>3.9780000000000002</v>
      </c>
      <c r="H4" s="1">
        <v>7.43</v>
      </c>
      <c r="I4" s="1">
        <v>19.7</v>
      </c>
      <c r="J4" s="1">
        <f>89.511/1000</f>
        <v>8.9510999999999993E-2</v>
      </c>
      <c r="K4">
        <f t="shared" si="0"/>
        <v>3.3040743595759183</v>
      </c>
    </row>
    <row r="5" spans="1:11" x14ac:dyDescent="0.3">
      <c r="A5">
        <v>1000</v>
      </c>
      <c r="B5">
        <v>8</v>
      </c>
      <c r="C5" s="1">
        <v>26.66</v>
      </c>
      <c r="D5" s="1">
        <v>77.180000000000007</v>
      </c>
      <c r="E5" s="1">
        <v>30.503</v>
      </c>
      <c r="F5" s="1">
        <v>31.788</v>
      </c>
      <c r="G5" s="1">
        <v>414.58800000000002</v>
      </c>
      <c r="H5" s="1">
        <v>555.31399999999996</v>
      </c>
      <c r="J5" s="1">
        <v>6.5010000000000003</v>
      </c>
      <c r="K5">
        <f t="shared" si="0"/>
        <v>4.1009075526842018</v>
      </c>
    </row>
    <row r="6" spans="1:11" x14ac:dyDescent="0.3">
      <c r="A6">
        <v>500</v>
      </c>
      <c r="B6">
        <v>8</v>
      </c>
      <c r="C6" s="1">
        <v>6.7839999999999998</v>
      </c>
      <c r="D6" s="1">
        <v>19.195</v>
      </c>
      <c r="E6" s="1">
        <v>9.3629999999999995</v>
      </c>
      <c r="F6" s="1">
        <v>13.218</v>
      </c>
      <c r="G6" s="1">
        <v>99.578999999999994</v>
      </c>
      <c r="H6" s="1">
        <v>139.72300000000001</v>
      </c>
      <c r="J6" s="1">
        <v>1.766</v>
      </c>
      <c r="K6">
        <f t="shared" si="0"/>
        <v>3.8414496036240089</v>
      </c>
    </row>
    <row r="7" spans="1:11" x14ac:dyDescent="0.3">
      <c r="A7">
        <v>100</v>
      </c>
      <c r="B7">
        <v>8</v>
      </c>
      <c r="C7" s="1">
        <f>270.514/1000</f>
        <v>0.27051400000000003</v>
      </c>
      <c r="D7" s="1">
        <f>864.326/1000</f>
        <v>0.86432600000000004</v>
      </c>
      <c r="E7" s="1">
        <v>2.4590000000000001</v>
      </c>
      <c r="F7" s="1">
        <v>8.7309999999999999</v>
      </c>
      <c r="G7" s="1">
        <v>4.0149999999999997</v>
      </c>
      <c r="H7" s="1">
        <v>7.4420000000000002</v>
      </c>
      <c r="I7" s="1">
        <v>19.619</v>
      </c>
      <c r="J7" s="1">
        <f>72.837/1000</f>
        <v>7.2836999999999999E-2</v>
      </c>
      <c r="K7">
        <f t="shared" si="0"/>
        <v>3.7139640567294099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2017-12-11T00:07:10Z</dcterms:created>
  <dcterms:modified xsi:type="dcterms:W3CDTF">2017-12-12T21:38:09Z</dcterms:modified>
</cp:coreProperties>
</file>