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<sst xmlns="http://schemas.openxmlformats.org/spreadsheetml/2006/main" count="48" uniqueCount="20">
  <si>
    <t>Input current  (A)</t>
  </si>
  <si>
    <t>Hall probe potential(mV)</t>
  </si>
  <si>
    <t>error probe </t>
  </si>
  <si>
    <t>V5 (mV)</t>
  </si>
  <si>
    <t>error V5</t>
  </si>
  <si>
    <t>V6 (mV)</t>
  </si>
  <si>
    <t>error V6</t>
  </si>
  <si>
    <t>error on input current </t>
  </si>
  <si>
    <t>Current</t>
  </si>
  <si>
    <t>probe</t>
  </si>
  <si>
    <t>probe </t>
  </si>
  <si>
    <t>std  = </t>
  </si>
  <si>
    <t>average = </t>
  </si>
  <si>
    <t>data point = </t>
  </si>
  <si>
    <t>25.955 +/- 0.007</t>
  </si>
  <si>
    <t>V5</t>
  </si>
  <si>
    <t>std</t>
  </si>
  <si>
    <t>average</t>
  </si>
  <si>
    <t>V6</t>
  </si>
  <si>
    <t>98.7.988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</si>
</sst>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000"/>
      <name val="Calibri"/>
      <family val="2"/>
      <charset val="1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smooth val="1"/>
          <c:xVal>
            <c:numRef>
              <c:f>Sheet1!$L$41:$L$50</c:f>
              <c:numCache>
                <c:formatCode>General</c:formatCode>
                <c:ptCount val="10"/>
                <c:pt idx="0">
                  <c:v>25.9546666666667</c:v>
                </c:pt>
                <c:pt idx="1">
                  <c:v>52.1556666666667</c:v>
                </c:pt>
                <c:pt idx="2">
                  <c:v>77.4811428571428</c:v>
                </c:pt>
                <c:pt idx="3">
                  <c:v>105.707538461538</c:v>
                </c:pt>
                <c:pt idx="4">
                  <c:v>130.716666666667</c:v>
                </c:pt>
                <c:pt idx="5">
                  <c:v>159.5</c:v>
                </c:pt>
                <c:pt idx="6">
                  <c:v>187.366666666667</c:v>
                </c:pt>
                <c:pt idx="7">
                  <c:v>213.25</c:v>
                </c:pt>
                <c:pt idx="8">
                  <c:v>238.916666666667</c:v>
                </c:pt>
                <c:pt idx="9">
                  <c:v>266.416666666667</c:v>
                </c:pt>
              </c:numCache>
            </c:numRef>
          </c:xVal>
          <c:yVal>
            <c:numRef>
              <c:f>Sheet1!$M$41:$M$50</c:f>
              <c:numCache>
                <c:formatCode>General</c:formatCode>
                <c:ptCount val="10"/>
                <c:pt idx="0">
                  <c:v>66.5012222222222</c:v>
                </c:pt>
                <c:pt idx="1">
                  <c:v>66.778875</c:v>
                </c:pt>
                <c:pt idx="2">
                  <c:v>67.139125</c:v>
                </c:pt>
                <c:pt idx="3">
                  <c:v>67.564</c:v>
                </c:pt>
                <c:pt idx="4">
                  <c:v>68.114</c:v>
                </c:pt>
                <c:pt idx="5">
                  <c:v>68.65</c:v>
                </c:pt>
                <c:pt idx="6">
                  <c:v>69.2708</c:v>
                </c:pt>
                <c:pt idx="7">
                  <c:v>69.8166666666667</c:v>
                </c:pt>
                <c:pt idx="8">
                  <c:v>70.5176666666667</c:v>
                </c:pt>
                <c:pt idx="9">
                  <c:v>71.1415454545455</c:v>
                </c:pt>
              </c:numCache>
            </c:numRef>
          </c:yVal>
        </c:ser>
        <c:axId val="94859375"/>
        <c:axId val="43183725"/>
      </c:scatterChart>
      <c:valAx>
        <c:axId val="94859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Hall probe potential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3183725"/>
        <c:crosses val="autoZero"/>
      </c:valAx>
      <c:valAx>
        <c:axId val="4318372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V5 potential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4859375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553680</xdr:colOff>
      <xdr:row>21</xdr:row>
      <xdr:rowOff>25560</xdr:rowOff>
    </xdr:from>
    <xdr:to>
      <xdr:col>22</xdr:col>
      <xdr:colOff>943920</xdr:colOff>
      <xdr:row>53</xdr:row>
      <xdr:rowOff>63720</xdr:rowOff>
    </xdr:to>
    <xdr:graphicFrame>
      <xdr:nvGraphicFramePr>
        <xdr:cNvPr id="0" name=""/>
        <xdr:cNvGraphicFramePr/>
      </xdr:nvGraphicFramePr>
      <xdr:xfrm>
        <a:off x="17525880" y="4025880"/>
        <a:ext cx="8579160" cy="613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M66"/>
  <sheetViews>
    <sheetView windowProtection="false" showFormulas="false" showGridLines="true" showRowColHeaders="true" showZeros="true" rightToLeft="false" tabSelected="true" showOutlineSymbols="true" defaultGridColor="true" view="normal" topLeftCell="J18" colorId="64" zoomScale="75" zoomScaleNormal="75" zoomScalePageLayoutView="100" workbookViewId="0">
      <selection pane="topLeft" activeCell="N34" activeCellId="0" sqref="N34"/>
    </sheetView>
  </sheetViews>
  <sheetFormatPr defaultRowHeight="15"/>
  <cols>
    <col collapsed="false" hidden="false" max="1" min="1" style="0" width="14.837037037037"/>
    <col collapsed="false" hidden="false" max="2" min="2" style="0" width="23.1666666666667"/>
    <col collapsed="false" hidden="false" max="3" min="3" style="0" width="11.162962962963"/>
    <col collapsed="false" hidden="false" max="4" min="4" style="0" width="11.8296296296296"/>
    <col collapsed="false" hidden="false" max="8" min="5" style="0" width="10.5296296296296"/>
    <col collapsed="false" hidden="false" max="9" min="9" style="0" width="18.8333333333333"/>
    <col collapsed="false" hidden="false" max="1025" min="10" style="0" width="10.5296296296296"/>
  </cols>
  <sheetData>
    <row r="3" customFormat="false" ht="15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  <c r="I3" s="0" t="s">
        <v>7</v>
      </c>
    </row>
    <row r="4" customFormat="false" ht="15" hidden="false" customHeight="false" outlineLevel="0" collapsed="false">
      <c r="A4" s="0" t="n">
        <v>1.7</v>
      </c>
      <c r="B4" s="0" t="n">
        <v>25.955</v>
      </c>
      <c r="C4" s="0" t="n">
        <v>0.007</v>
      </c>
      <c r="D4" s="0" t="n">
        <v>66.5012222222222</v>
      </c>
      <c r="E4" s="0" t="n">
        <v>0.0521339087777279</v>
      </c>
      <c r="F4" s="0" t="n">
        <v>97.3536666666667</v>
      </c>
      <c r="G4" s="0" t="n">
        <v>0.030170625891201</v>
      </c>
      <c r="I4" s="0" t="n">
        <v>0.05</v>
      </c>
    </row>
    <row r="5" customFormat="false" ht="15" hidden="false" customHeight="false" outlineLevel="0" collapsed="false">
      <c r="A5" s="0" t="n">
        <v>3.4</v>
      </c>
      <c r="B5" s="0" t="n">
        <v>52.1556666666667</v>
      </c>
      <c r="C5" s="0" t="n">
        <v>2.14300317453349</v>
      </c>
      <c r="D5" s="0" t="n">
        <v>66.778875</v>
      </c>
      <c r="E5" s="0" t="n">
        <v>0.0273152887592286</v>
      </c>
      <c r="F5" s="0" t="n">
        <v>97.3194285714286</v>
      </c>
      <c r="G5" s="0" t="n">
        <v>0.0324235364247254</v>
      </c>
    </row>
    <row r="6" customFormat="false" ht="15" hidden="false" customHeight="false" outlineLevel="0" collapsed="false">
      <c r="A6" s="0" t="n">
        <v>5.1</v>
      </c>
      <c r="B6" s="0" t="n">
        <v>77.4811428571428</v>
      </c>
      <c r="C6" s="0" t="n">
        <v>1.14909722807099</v>
      </c>
      <c r="D6" s="0" t="n">
        <v>67.139125</v>
      </c>
      <c r="E6" s="0" t="n">
        <v>0.0405513343095614</v>
      </c>
      <c r="F6" s="0" t="n">
        <v>97.481625</v>
      </c>
      <c r="G6" s="0" t="n">
        <v>0.0218170149850324</v>
      </c>
    </row>
    <row r="7" customFormat="false" ht="15" hidden="false" customHeight="false" outlineLevel="0" collapsed="false">
      <c r="A7" s="0" t="n">
        <v>6.8</v>
      </c>
      <c r="B7" s="0" t="n">
        <v>105.707538461538</v>
      </c>
      <c r="C7" s="0" t="n">
        <v>1.39683168965726</v>
      </c>
      <c r="D7" s="0" t="n">
        <v>67.564</v>
      </c>
      <c r="E7" s="0" t="n">
        <v>0.045995168828425</v>
      </c>
      <c r="F7" s="0" t="n">
        <v>97.776</v>
      </c>
      <c r="G7" s="0" t="n">
        <v>0.0602494813255643</v>
      </c>
    </row>
    <row r="8" customFormat="false" ht="15" hidden="false" customHeight="false" outlineLevel="0" collapsed="false">
      <c r="A8" s="0" t="n">
        <v>8.5</v>
      </c>
      <c r="B8" s="0" t="n">
        <v>130.716666666667</v>
      </c>
      <c r="C8" s="0" t="n">
        <v>1.16371922053493</v>
      </c>
      <c r="D8" s="0" t="n">
        <v>68.114</v>
      </c>
      <c r="E8" s="0" t="n">
        <v>0.0610355087906488</v>
      </c>
      <c r="F8" s="0" t="n">
        <v>98.214</v>
      </c>
      <c r="G8" s="0" t="n">
        <v>0.0382456176931066</v>
      </c>
    </row>
    <row r="9" customFormat="false" ht="15" hidden="false" customHeight="false" outlineLevel="0" collapsed="false">
      <c r="A9" s="0" t="n">
        <v>10.2</v>
      </c>
      <c r="B9" s="1" t="n">
        <v>159.5</v>
      </c>
      <c r="C9" s="0" t="n">
        <v>3.55476632654857</v>
      </c>
      <c r="D9" s="0" t="n">
        <v>68.65</v>
      </c>
      <c r="E9" s="0" t="n">
        <v>0.0547722557505213</v>
      </c>
      <c r="F9" s="0" t="n">
        <v>98.721</v>
      </c>
      <c r="G9" s="0" t="n">
        <v>0.0443508737230699</v>
      </c>
    </row>
    <row r="10" customFormat="false" ht="15" hidden="false" customHeight="false" outlineLevel="0" collapsed="false">
      <c r="A10" s="0" t="n">
        <v>11.9</v>
      </c>
      <c r="B10" s="0" t="n">
        <v>187.366666666667</v>
      </c>
      <c r="C10" s="0" t="n">
        <v>1.38323292808309</v>
      </c>
      <c r="D10" s="0" t="n">
        <v>69.2708</v>
      </c>
      <c r="E10" s="0" t="n">
        <v>0.0710067289456109</v>
      </c>
      <c r="F10" s="0" t="n">
        <v>99.36375</v>
      </c>
      <c r="G10" s="0" t="n">
        <v>0.0528981501161856</v>
      </c>
    </row>
    <row r="11" customFormat="false" ht="15" hidden="false" customHeight="false" outlineLevel="0" collapsed="false">
      <c r="A11" s="0" t="n">
        <v>13.6</v>
      </c>
      <c r="B11" s="0" t="n">
        <v>213.25</v>
      </c>
      <c r="C11" s="0" t="n">
        <v>4.49494665758621</v>
      </c>
      <c r="D11" s="0" t="n">
        <v>69.8166666666667</v>
      </c>
      <c r="E11" s="0" t="n">
        <v>0.0752772652709101</v>
      </c>
      <c r="F11" s="0" t="n">
        <v>99.9516666666667</v>
      </c>
      <c r="G11" s="0" t="n">
        <v>0.0567156650905765</v>
      </c>
    </row>
    <row r="12" customFormat="false" ht="15" hidden="false" customHeight="false" outlineLevel="0" collapsed="false">
      <c r="A12" s="0" t="n">
        <v>15.3</v>
      </c>
      <c r="B12" s="0" t="n">
        <v>238.916666666667</v>
      </c>
      <c r="C12" s="0" t="n">
        <v>4.39955231882297</v>
      </c>
      <c r="D12" s="0" t="n">
        <v>70.5176666666667</v>
      </c>
      <c r="E12" s="0" t="n">
        <v>0.067417109598877</v>
      </c>
      <c r="F12" s="0" t="n">
        <v>100.604545454545</v>
      </c>
      <c r="G12" s="0" t="n">
        <v>0.0704845566579861</v>
      </c>
    </row>
    <row r="13" customFormat="false" ht="15" hidden="false" customHeight="false" outlineLevel="0" collapsed="false">
      <c r="A13" s="0" t="n">
        <v>17</v>
      </c>
      <c r="B13" s="1" t="n">
        <v>266.416666666667</v>
      </c>
      <c r="C13" s="0" t="n">
        <v>6.4590786471212</v>
      </c>
      <c r="D13" s="0" t="n">
        <v>71.1415454545455</v>
      </c>
      <c r="E13" s="0" t="n">
        <v>0.0856753916085169</v>
      </c>
      <c r="F13" s="0" t="n">
        <v>101.354</v>
      </c>
      <c r="G13" s="0" t="n">
        <v>0.0872845919965267</v>
      </c>
    </row>
    <row r="19" customFormat="false" ht="15" hidden="false" customHeight="false" outlineLevel="0" collapsed="false">
      <c r="A19" s="0" t="s">
        <v>8</v>
      </c>
      <c r="B19" s="0" t="n">
        <v>1.7</v>
      </c>
      <c r="C19" s="0" t="n">
        <v>3.4</v>
      </c>
      <c r="D19" s="0" t="n">
        <v>5.1</v>
      </c>
      <c r="E19" s="0" t="n">
        <v>6.8</v>
      </c>
      <c r="F19" s="0" t="n">
        <v>8.5</v>
      </c>
      <c r="G19" s="0" t="n">
        <v>10.2</v>
      </c>
      <c r="H19" s="0" t="n">
        <v>11.9</v>
      </c>
      <c r="I19" s="0" t="n">
        <v>13.6</v>
      </c>
      <c r="J19" s="0" t="n">
        <v>15.3</v>
      </c>
      <c r="K19" s="0" t="n">
        <v>17</v>
      </c>
    </row>
    <row r="20" customFormat="false" ht="15" hidden="false" customHeight="false" outlineLevel="0" collapsed="false">
      <c r="B20" s="2" t="s">
        <v>9</v>
      </c>
      <c r="C20" s="2" t="s">
        <v>9</v>
      </c>
      <c r="D20" s="2" t="s">
        <v>10</v>
      </c>
      <c r="E20" s="2" t="s">
        <v>9</v>
      </c>
      <c r="F20" s="2" t="s">
        <v>10</v>
      </c>
      <c r="G20" s="2" t="s">
        <v>10</v>
      </c>
      <c r="H20" s="2" t="s">
        <v>10</v>
      </c>
      <c r="I20" s="2" t="s">
        <v>10</v>
      </c>
      <c r="J20" s="2" t="s">
        <v>10</v>
      </c>
      <c r="K20" s="2" t="s">
        <v>10</v>
      </c>
    </row>
    <row r="21" customFormat="false" ht="15" hidden="false" customHeight="false" outlineLevel="0" collapsed="false">
      <c r="B21" s="0" t="n">
        <v>25.96</v>
      </c>
      <c r="C21" s="0" t="n">
        <v>49.88</v>
      </c>
      <c r="D21" s="0" t="n">
        <v>76.136</v>
      </c>
      <c r="E21" s="0" t="n">
        <v>104</v>
      </c>
      <c r="F21" s="0" t="n">
        <v>129.5</v>
      </c>
      <c r="G21" s="0" t="n">
        <v>158</v>
      </c>
      <c r="H21" s="0" t="n">
        <v>187.6</v>
      </c>
      <c r="I21" s="0" t="n">
        <v>206</v>
      </c>
      <c r="J21" s="0" t="n">
        <v>236</v>
      </c>
      <c r="K21" s="0" t="n">
        <v>264</v>
      </c>
    </row>
    <row r="22" customFormat="false" ht="15" hidden="false" customHeight="false" outlineLevel="0" collapsed="false">
      <c r="B22" s="0" t="n">
        <v>25.957</v>
      </c>
      <c r="C22" s="0" t="n">
        <v>55.88</v>
      </c>
      <c r="D22" s="0" t="n">
        <v>79.5</v>
      </c>
      <c r="E22" s="0" t="n">
        <v>107</v>
      </c>
      <c r="F22" s="0" t="n">
        <v>129.1</v>
      </c>
      <c r="G22" s="0" t="n">
        <v>159</v>
      </c>
      <c r="H22" s="0" t="n">
        <v>187.5</v>
      </c>
      <c r="I22" s="0" t="n">
        <v>217</v>
      </c>
      <c r="J22" s="0" t="n">
        <v>240</v>
      </c>
      <c r="K22" s="0" t="n">
        <v>262</v>
      </c>
    </row>
    <row r="23" customFormat="false" ht="15" hidden="false" customHeight="false" outlineLevel="0" collapsed="false">
      <c r="B23" s="0" t="n">
        <v>25.959</v>
      </c>
      <c r="C23" s="0" t="n">
        <v>50.665</v>
      </c>
      <c r="D23" s="0" t="n">
        <v>76</v>
      </c>
      <c r="E23" s="0" t="n">
        <v>104</v>
      </c>
      <c r="F23" s="0" t="n">
        <v>130</v>
      </c>
      <c r="G23" s="0" t="n">
        <v>158</v>
      </c>
      <c r="H23" s="0" t="n">
        <v>187.7</v>
      </c>
      <c r="I23" s="0" t="n">
        <v>208</v>
      </c>
      <c r="J23" s="0" t="n">
        <v>239</v>
      </c>
      <c r="K23" s="0" t="n">
        <v>272</v>
      </c>
    </row>
    <row r="24" customFormat="false" ht="15" hidden="false" customHeight="false" outlineLevel="0" collapsed="false">
      <c r="B24" s="0" t="n">
        <v>25.961</v>
      </c>
      <c r="C24" s="0" t="n">
        <v>54.543</v>
      </c>
      <c r="D24" s="0" t="n">
        <v>78</v>
      </c>
      <c r="E24" s="0" t="n">
        <v>107</v>
      </c>
      <c r="F24" s="0" t="n">
        <v>132</v>
      </c>
      <c r="G24" s="0" t="n">
        <v>159</v>
      </c>
      <c r="H24" s="0" t="n">
        <v>188.6</v>
      </c>
      <c r="I24" s="0" t="n">
        <v>217</v>
      </c>
      <c r="J24" s="0" t="n">
        <v>240</v>
      </c>
      <c r="K24" s="0" t="n">
        <v>273</v>
      </c>
    </row>
    <row r="25" customFormat="false" ht="15" hidden="false" customHeight="false" outlineLevel="0" collapsed="false">
      <c r="B25" s="0" t="n">
        <v>25.957</v>
      </c>
      <c r="C25" s="0" t="n">
        <v>51</v>
      </c>
      <c r="D25" s="0" t="n">
        <v>77</v>
      </c>
      <c r="E25" s="0" t="n">
        <v>106</v>
      </c>
      <c r="F25" s="0" t="n">
        <v>130</v>
      </c>
      <c r="G25" s="0" t="n">
        <v>160</v>
      </c>
      <c r="H25" s="0" t="n">
        <v>186</v>
      </c>
      <c r="I25" s="0" t="n">
        <v>218</v>
      </c>
      <c r="J25" s="0" t="n">
        <v>237</v>
      </c>
      <c r="K25" s="0" t="n">
        <v>261</v>
      </c>
    </row>
    <row r="26" customFormat="false" ht="15" hidden="false" customHeight="false" outlineLevel="0" collapsed="false">
      <c r="B26" s="0" t="n">
        <v>25.951</v>
      </c>
      <c r="C26" s="0" t="n">
        <v>53</v>
      </c>
      <c r="D26" s="0" t="n">
        <v>78</v>
      </c>
      <c r="E26" s="0" t="n">
        <v>106</v>
      </c>
      <c r="F26" s="0" t="n">
        <v>132</v>
      </c>
      <c r="G26" s="0" t="n">
        <v>161</v>
      </c>
      <c r="H26" s="0" t="n">
        <v>187</v>
      </c>
      <c r="I26" s="0" t="n">
        <v>208</v>
      </c>
      <c r="J26" s="0" t="n">
        <v>241</v>
      </c>
      <c r="K26" s="0" t="n">
        <v>274</v>
      </c>
    </row>
    <row r="27" customFormat="false" ht="15" hidden="false" customHeight="false" outlineLevel="0" collapsed="false">
      <c r="B27" s="0" t="n">
        <v>25.956</v>
      </c>
      <c r="C27" s="0" t="n">
        <v>52</v>
      </c>
      <c r="D27" s="0" t="n">
        <v>76.6</v>
      </c>
      <c r="E27" s="0" t="n">
        <v>104</v>
      </c>
      <c r="F27" s="0" t="n">
        <v>130</v>
      </c>
      <c r="G27" s="0" t="n">
        <v>156</v>
      </c>
      <c r="H27" s="0" t="n">
        <v>188</v>
      </c>
      <c r="I27" s="0" t="n">
        <v>217</v>
      </c>
      <c r="J27" s="0" t="n">
        <v>234</v>
      </c>
      <c r="K27" s="0" t="n">
        <v>261</v>
      </c>
    </row>
    <row r="28" customFormat="false" ht="15" hidden="false" customHeight="false" outlineLevel="0" collapsed="false">
      <c r="B28" s="0" t="n">
        <v>25.951</v>
      </c>
      <c r="C28" s="0" t="n">
        <v>54</v>
      </c>
      <c r="D28" s="0" t="n">
        <v>79</v>
      </c>
      <c r="E28" s="0" t="n">
        <v>107</v>
      </c>
      <c r="F28" s="0" t="n">
        <v>130</v>
      </c>
      <c r="G28" s="0" t="n">
        <v>155</v>
      </c>
      <c r="H28" s="0" t="n">
        <v>188</v>
      </c>
      <c r="I28" s="0" t="n">
        <v>208</v>
      </c>
      <c r="J28" s="0" t="n">
        <v>244</v>
      </c>
      <c r="K28" s="0" t="n">
        <v>261</v>
      </c>
    </row>
    <row r="29" customFormat="false" ht="15" hidden="false" customHeight="false" outlineLevel="0" collapsed="false">
      <c r="B29" s="0" t="n">
        <v>25.94</v>
      </c>
      <c r="C29" s="0" t="n">
        <v>50</v>
      </c>
      <c r="D29" s="0" t="n">
        <v>77.5</v>
      </c>
      <c r="E29" s="0" t="n">
        <v>107</v>
      </c>
      <c r="F29" s="0" t="n">
        <v>132</v>
      </c>
      <c r="G29" s="0" t="n">
        <v>162</v>
      </c>
      <c r="H29" s="0" t="n">
        <v>189</v>
      </c>
      <c r="I29" s="0" t="n">
        <v>217</v>
      </c>
      <c r="J29" s="0" t="n">
        <v>233</v>
      </c>
      <c r="K29" s="0" t="n">
        <v>274</v>
      </c>
    </row>
    <row r="30" customFormat="false" ht="15" hidden="false" customHeight="false" outlineLevel="0" collapsed="false">
      <c r="A30" s="0" t="s">
        <v>11</v>
      </c>
      <c r="B30" s="3" t="n">
        <f aca="false">_xlfn.STDEV.S(B21:B29)</f>
        <v>0.00653834841531051</v>
      </c>
      <c r="C30" s="0" t="n">
        <v>54</v>
      </c>
      <c r="D30" s="0" t="n">
        <v>77</v>
      </c>
      <c r="E30" s="0" t="n">
        <v>104</v>
      </c>
      <c r="F30" s="0" t="n">
        <v>130</v>
      </c>
      <c r="G30" s="0" t="n">
        <v>155</v>
      </c>
      <c r="H30" s="0" t="n">
        <v>185</v>
      </c>
      <c r="I30" s="0" t="n">
        <v>216</v>
      </c>
      <c r="J30" s="0" t="n">
        <v>245</v>
      </c>
      <c r="K30" s="0" t="n">
        <v>260</v>
      </c>
    </row>
    <row r="31" customFormat="false" ht="15" hidden="false" customHeight="false" outlineLevel="0" collapsed="false">
      <c r="A31" s="0" t="s">
        <v>12</v>
      </c>
      <c r="B31" s="3" t="n">
        <f aca="false">AVERAGE(B21:B29)</f>
        <v>25.9546666666667</v>
      </c>
      <c r="C31" s="0" t="n">
        <v>51.9</v>
      </c>
      <c r="D31" s="0" t="n">
        <v>78</v>
      </c>
      <c r="E31" s="0" t="n">
        <v>106</v>
      </c>
      <c r="F31" s="0" t="n">
        <v>132</v>
      </c>
      <c r="G31" s="0" t="n">
        <v>165</v>
      </c>
      <c r="H31" s="0" t="n">
        <v>185</v>
      </c>
      <c r="I31" s="0" t="n">
        <v>214</v>
      </c>
      <c r="J31" s="0" t="n">
        <v>233</v>
      </c>
      <c r="K31" s="0" t="n">
        <v>275</v>
      </c>
    </row>
    <row r="32" customFormat="false" ht="15" hidden="false" customHeight="false" outlineLevel="0" collapsed="false">
      <c r="A32" s="0" t="s">
        <v>13</v>
      </c>
      <c r="B32" s="0" t="s">
        <v>14</v>
      </c>
      <c r="C32" s="0" t="n">
        <v>49</v>
      </c>
      <c r="D32" s="0" t="n">
        <v>79</v>
      </c>
      <c r="E32" s="0" t="n">
        <v>104.598</v>
      </c>
      <c r="F32" s="0" t="n">
        <v>132</v>
      </c>
      <c r="G32" s="0" t="n">
        <v>166</v>
      </c>
      <c r="H32" s="0" t="n">
        <v>189</v>
      </c>
      <c r="I32" s="0" t="n">
        <v>213</v>
      </c>
      <c r="J32" s="0" t="n">
        <v>245</v>
      </c>
      <c r="K32" s="0" t="n">
        <v>260</v>
      </c>
    </row>
    <row r="33" customFormat="false" ht="15" hidden="false" customHeight="false" outlineLevel="0" collapsed="false">
      <c r="C33" s="3" t="n">
        <f aca="false">_xlfn.STDEV.S(C21:C32)</f>
        <v>2.14300317453349</v>
      </c>
      <c r="D33" s="0" t="n">
        <v>76</v>
      </c>
      <c r="E33" s="0" t="n">
        <v>107.6</v>
      </c>
      <c r="F33" s="3" t="n">
        <f aca="false">_xlfn.STDEV.S(F21:F32)</f>
        <v>1.16371922053493</v>
      </c>
      <c r="G33" s="3" t="n">
        <f aca="false">_xlfn.STDEV.S(G21:G32)</f>
        <v>3.55476632654857</v>
      </c>
      <c r="H33" s="3" t="n">
        <f aca="false">_xlfn.STDEV.S(H21:H32)</f>
        <v>1.38323292808309</v>
      </c>
      <c r="I33" s="3" t="n">
        <f aca="false">_xlfn.STDEV.S(I21:I32)</f>
        <v>4.49494665758621</v>
      </c>
      <c r="J33" s="3" t="n">
        <f aca="false">_xlfn.STDEV.S(J21:J32)</f>
        <v>4.39955231882297</v>
      </c>
      <c r="K33" s="3" t="n">
        <f aca="false">_xlfn.STDEV.S(K21:K32)</f>
        <v>6.4590786471212</v>
      </c>
    </row>
    <row r="34" customFormat="false" ht="15" hidden="false" customHeight="false" outlineLevel="0" collapsed="false">
      <c r="B34" s="2" t="s">
        <v>15</v>
      </c>
      <c r="C34" s="3" t="n">
        <f aca="false">AVERAGE(C21:C32)</f>
        <v>52.1556666666667</v>
      </c>
      <c r="D34" s="0" t="n">
        <v>77</v>
      </c>
      <c r="E34" s="3" t="n">
        <f aca="false">_xlfn.STDEV.S(E21:E33)</f>
        <v>1.39683168965726</v>
      </c>
      <c r="F34" s="3" t="n">
        <f aca="false">AVERAGE(F21:F32)</f>
        <v>130.716666666667</v>
      </c>
      <c r="G34" s="3" t="n">
        <f aca="false">AVERAGE(G21:G32)</f>
        <v>159.5</v>
      </c>
      <c r="H34" s="3" t="n">
        <f aca="false">AVERAGE(H21:H32)</f>
        <v>187.366666666667</v>
      </c>
      <c r="I34" s="3" t="n">
        <f aca="false">AVERAGE(I21:I32)</f>
        <v>213.25</v>
      </c>
      <c r="J34" s="3" t="n">
        <f aca="false">AVERAGE(J21:J32)</f>
        <v>238.916666666667</v>
      </c>
      <c r="K34" s="3" t="n">
        <f aca="false">AVERAGE(K21:K32)</f>
        <v>266.416666666667</v>
      </c>
    </row>
    <row r="35" customFormat="false" ht="15" hidden="false" customHeight="false" outlineLevel="0" collapsed="false">
      <c r="B35" s="0" t="n">
        <v>66.515</v>
      </c>
      <c r="D35" s="3" t="n">
        <f aca="false">_xlfn.STDEV.S(D21:D34)</f>
        <v>1.14909722807099</v>
      </c>
      <c r="E35" s="3" t="n">
        <f aca="false">AVERAGE(E21:E33)</f>
        <v>105.707538461538</v>
      </c>
    </row>
    <row r="36" customFormat="false" ht="15" hidden="false" customHeight="false" outlineLevel="0" collapsed="false">
      <c r="B36" s="0" t="n">
        <v>66.494</v>
      </c>
      <c r="C36" s="2" t="s">
        <v>15</v>
      </c>
      <c r="D36" s="3" t="n">
        <f aca="false">AVERAGE(D21:D34)</f>
        <v>77.4811428571428</v>
      </c>
    </row>
    <row r="37" customFormat="false" ht="15" hidden="false" customHeight="false" outlineLevel="0" collapsed="false">
      <c r="B37" s="0" t="n">
        <v>66.529</v>
      </c>
      <c r="C37" s="0" t="n">
        <v>66.72</v>
      </c>
    </row>
    <row r="38" customFormat="false" ht="15" hidden="false" customHeight="false" outlineLevel="0" collapsed="false">
      <c r="B38" s="0" t="n">
        <v>66.577</v>
      </c>
      <c r="C38" s="0" t="n">
        <v>66.772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  <c r="K38" s="2" t="s">
        <v>15</v>
      </c>
    </row>
    <row r="39" customFormat="false" ht="15" hidden="false" customHeight="false" outlineLevel="0" collapsed="false">
      <c r="B39" s="0" t="n">
        <v>66.46</v>
      </c>
      <c r="C39" s="0" t="n">
        <v>66.79</v>
      </c>
      <c r="D39" s="0" t="n">
        <v>67.05</v>
      </c>
      <c r="E39" s="0" t="n">
        <v>67.6</v>
      </c>
      <c r="F39" s="0" t="n">
        <v>68.118</v>
      </c>
      <c r="G39" s="0" t="n">
        <v>68.6</v>
      </c>
      <c r="H39" s="0" t="n">
        <v>69.2</v>
      </c>
      <c r="I39" s="0" t="n">
        <v>69.7</v>
      </c>
      <c r="J39" s="0" t="n">
        <v>70.454</v>
      </c>
      <c r="K39" s="0" t="n">
        <v>71</v>
      </c>
    </row>
    <row r="40" customFormat="false" ht="15" hidden="false" customHeight="false" outlineLevel="0" collapsed="false">
      <c r="B40" s="0" t="n">
        <v>66.39</v>
      </c>
      <c r="C40" s="0" t="n">
        <v>66.793</v>
      </c>
      <c r="D40" s="0" t="n">
        <v>67.19</v>
      </c>
      <c r="E40" s="0" t="n">
        <v>67.58</v>
      </c>
      <c r="F40" s="0" t="n">
        <v>68.17</v>
      </c>
      <c r="G40" s="0" t="n">
        <v>68.7</v>
      </c>
      <c r="H40" s="0" t="n">
        <v>69.2</v>
      </c>
      <c r="I40" s="0" t="n">
        <v>69.8</v>
      </c>
      <c r="J40" s="0" t="n">
        <v>70.544</v>
      </c>
      <c r="K40" s="0" t="n">
        <v>71.223</v>
      </c>
    </row>
    <row r="41" customFormat="false" ht="15" hidden="false" customHeight="false" outlineLevel="0" collapsed="false">
      <c r="B41" s="0" t="n">
        <v>66.501</v>
      </c>
      <c r="C41" s="0" t="n">
        <v>66.763</v>
      </c>
      <c r="D41" s="0" t="n">
        <v>67.132</v>
      </c>
      <c r="E41" s="0" t="n">
        <v>67.6</v>
      </c>
      <c r="F41" s="0" t="n">
        <v>68</v>
      </c>
      <c r="G41" s="0" t="n">
        <v>68.6</v>
      </c>
      <c r="H41" s="0" t="n">
        <v>69.4</v>
      </c>
      <c r="I41" s="0" t="n">
        <v>69.9</v>
      </c>
      <c r="J41" s="0" t="n">
        <v>70.54</v>
      </c>
      <c r="K41" s="0" t="n">
        <v>71.195</v>
      </c>
      <c r="L41" s="0" t="n">
        <f aca="false">$B$31</f>
        <v>25.9546666666667</v>
      </c>
      <c r="M41" s="0" t="n">
        <f aca="false">B45</f>
        <v>66.5012222222222</v>
      </c>
    </row>
    <row r="42" customFormat="false" ht="15" hidden="false" customHeight="false" outlineLevel="0" collapsed="false">
      <c r="B42" s="0" t="n">
        <v>66.52</v>
      </c>
      <c r="C42" s="0" t="n">
        <v>66.803</v>
      </c>
      <c r="D42" s="0" t="n">
        <v>67.142</v>
      </c>
      <c r="E42" s="0" t="n">
        <v>67.56</v>
      </c>
      <c r="F42" s="0" t="n">
        <v>68.1</v>
      </c>
      <c r="G42" s="0" t="n">
        <v>68.7</v>
      </c>
      <c r="H42" s="0" t="n">
        <v>69.3</v>
      </c>
      <c r="I42" s="0" t="n">
        <v>69.9</v>
      </c>
      <c r="J42" s="0" t="n">
        <v>70.416</v>
      </c>
      <c r="K42" s="0" t="n">
        <v>71.149</v>
      </c>
      <c r="L42" s="0" t="n">
        <f aca="false">$C$34</f>
        <v>52.1556666666667</v>
      </c>
      <c r="M42" s="0" t="n">
        <f aca="false">C46</f>
        <v>66.778875</v>
      </c>
    </row>
    <row r="43" customFormat="false" ht="15" hidden="false" customHeight="false" outlineLevel="0" collapsed="false">
      <c r="B43" s="0" t="n">
        <v>66.525</v>
      </c>
      <c r="C43" s="0" t="n">
        <v>66.791</v>
      </c>
      <c r="D43" s="0" t="n">
        <v>67.147</v>
      </c>
      <c r="E43" s="0" t="n">
        <v>67.6</v>
      </c>
      <c r="F43" s="0" t="n">
        <v>68.12</v>
      </c>
      <c r="G43" s="0" t="n">
        <v>68.6</v>
      </c>
      <c r="H43" s="0" t="n">
        <v>69.2</v>
      </c>
      <c r="I43" s="0" t="n">
        <v>69.8</v>
      </c>
      <c r="J43" s="0" t="n">
        <v>70.563</v>
      </c>
      <c r="K43" s="0" t="n">
        <v>71.163</v>
      </c>
      <c r="L43" s="0" t="n">
        <f aca="false">$D$36</f>
        <v>77.4811428571428</v>
      </c>
      <c r="M43" s="0" t="n">
        <f aca="false">D48</f>
        <v>67.139125</v>
      </c>
    </row>
    <row r="44" customFormat="false" ht="15" hidden="false" customHeight="false" outlineLevel="0" collapsed="false">
      <c r="A44" s="0" t="s">
        <v>16</v>
      </c>
      <c r="B44" s="0" t="n">
        <f aca="false">_xlfn.STDEV.S(B35:B43)</f>
        <v>0.0521339087777279</v>
      </c>
      <c r="C44" s="0" t="n">
        <v>66.799</v>
      </c>
      <c r="D44" s="0" t="n">
        <v>67.168</v>
      </c>
      <c r="E44" s="0" t="n">
        <v>67.5</v>
      </c>
      <c r="F44" s="0" t="n">
        <v>68.19</v>
      </c>
      <c r="G44" s="0" t="n">
        <v>68.7</v>
      </c>
      <c r="H44" s="0" t="n">
        <v>69.3</v>
      </c>
      <c r="I44" s="0" t="n">
        <v>69.8</v>
      </c>
      <c r="J44" s="0" t="n">
        <v>70.589</v>
      </c>
      <c r="K44" s="0" t="n">
        <v>71.16</v>
      </c>
      <c r="L44" s="0" t="n">
        <f aca="false">$E$35</f>
        <v>105.707538461538</v>
      </c>
      <c r="M44" s="0" t="n">
        <f aca="false">E50</f>
        <v>67.564</v>
      </c>
    </row>
    <row r="45" customFormat="false" ht="15" hidden="false" customHeight="false" outlineLevel="0" collapsed="false">
      <c r="A45" s="0" t="s">
        <v>17</v>
      </c>
      <c r="B45" s="0" t="n">
        <f aca="false">AVERAGE(B35:B43)</f>
        <v>66.5012222222222</v>
      </c>
      <c r="C45" s="3" t="n">
        <f aca="false">_xlfn.STDEV.S(C37:C44)</f>
        <v>0.0273152887592286</v>
      </c>
      <c r="D45" s="0" t="n">
        <v>67.144</v>
      </c>
      <c r="E45" s="0" t="n">
        <v>67.6</v>
      </c>
      <c r="F45" s="0" t="n">
        <v>68.1</v>
      </c>
      <c r="G45" s="3" t="n">
        <f aca="false">_xlfn.STDEV.S(G39:G44)</f>
        <v>0.0547722557505213</v>
      </c>
      <c r="H45" s="0" t="n">
        <v>69.2</v>
      </c>
      <c r="I45" s="3" t="n">
        <f aca="false">_xlfn.STDEV.S(I39:I44)</f>
        <v>0.0752772652709101</v>
      </c>
      <c r="J45" s="3" t="n">
        <f aca="false">_xlfn.STDEV.S(J39:J44)</f>
        <v>0.067417109598877</v>
      </c>
      <c r="K45" s="0" t="n">
        <v>71.2</v>
      </c>
      <c r="L45" s="0" t="n">
        <f aca="false">$F$34</f>
        <v>130.716666666667</v>
      </c>
      <c r="M45" s="0" t="n">
        <f aca="false">F47</f>
        <v>68.114</v>
      </c>
    </row>
    <row r="46" customFormat="false" ht="15" hidden="false" customHeight="false" outlineLevel="0" collapsed="false">
      <c r="C46" s="3" t="n">
        <f aca="false">AVERAGE(C37:C44)</f>
        <v>66.778875</v>
      </c>
      <c r="D46" s="0" t="n">
        <v>67.14</v>
      </c>
      <c r="E46" s="0" t="n">
        <v>67.5</v>
      </c>
      <c r="F46" s="3" t="n">
        <f aca="false">_xlfn.STDEV.S(F39:F45)</f>
        <v>0.0610355087906488</v>
      </c>
      <c r="G46" s="3" t="n">
        <f aca="false">AVERAGE(G39:G44)</f>
        <v>68.65</v>
      </c>
      <c r="H46" s="0" t="n">
        <v>69.3</v>
      </c>
      <c r="I46" s="3" t="n">
        <f aca="false">AVERAGE(I39:I44)</f>
        <v>69.8166666666667</v>
      </c>
      <c r="J46" s="3" t="n">
        <f aca="false">AVERAGE(J39:J44)</f>
        <v>70.5176666666667</v>
      </c>
      <c r="K46" s="0" t="n">
        <v>71</v>
      </c>
      <c r="L46" s="0" t="n">
        <f aca="false">$G$34</f>
        <v>159.5</v>
      </c>
      <c r="M46" s="0" t="n">
        <f aca="false">G46</f>
        <v>68.65</v>
      </c>
    </row>
    <row r="47" customFormat="false" ht="15" hidden="false" customHeight="false" outlineLevel="0" collapsed="false">
      <c r="B47" s="2" t="s">
        <v>18</v>
      </c>
      <c r="D47" s="3" t="n">
        <f aca="false">_xlfn.STDEV.S(D39:D46)</f>
        <v>0.0405513343095614</v>
      </c>
      <c r="E47" s="0" t="n">
        <v>67.6</v>
      </c>
      <c r="F47" s="3" t="n">
        <f aca="false">AVERAGE(F39:F45)</f>
        <v>68.114</v>
      </c>
      <c r="H47" s="0" t="n">
        <v>69.26</v>
      </c>
      <c r="K47" s="0" t="n">
        <v>71.2</v>
      </c>
      <c r="L47" s="0" t="n">
        <f aca="false">$H$34</f>
        <v>187.366666666667</v>
      </c>
      <c r="M47" s="0" t="n">
        <f aca="false">H50</f>
        <v>69.2708</v>
      </c>
    </row>
    <row r="48" customFormat="false" ht="15" hidden="false" customHeight="false" outlineLevel="0" collapsed="false">
      <c r="B48" s="0" t="n">
        <v>97.309</v>
      </c>
      <c r="C48" s="2" t="s">
        <v>18</v>
      </c>
      <c r="D48" s="3" t="n">
        <f aca="false">AVERAGE(D39:D46)</f>
        <v>67.139125</v>
      </c>
      <c r="E48" s="0" t="n">
        <v>67.5</v>
      </c>
      <c r="G48" s="2" t="s">
        <v>18</v>
      </c>
      <c r="H48" s="0" t="n">
        <v>69.348</v>
      </c>
      <c r="I48" s="2" t="s">
        <v>18</v>
      </c>
      <c r="J48" s="2" t="s">
        <v>18</v>
      </c>
      <c r="K48" s="0" t="n">
        <v>71.223</v>
      </c>
      <c r="L48" s="0" t="n">
        <f aca="false">$I$34</f>
        <v>213.25</v>
      </c>
      <c r="M48" s="0" t="n">
        <f aca="false">I46</f>
        <v>69.8166666666667</v>
      </c>
    </row>
    <row r="49" customFormat="false" ht="15" hidden="false" customHeight="false" outlineLevel="0" collapsed="false">
      <c r="B49" s="0" t="n">
        <v>97.373</v>
      </c>
      <c r="C49" s="0" t="n">
        <v>97.35</v>
      </c>
      <c r="E49" s="3" t="n">
        <f aca="false">_xlfn.STDEV.S(E39:E48)</f>
        <v>0.045995168828425</v>
      </c>
      <c r="G49" s="0" t="n">
        <v>98.767</v>
      </c>
      <c r="H49" s="3" t="n">
        <f aca="false">_xlfn.STDEV.S(H39:H48)</f>
        <v>0.0710067289456109</v>
      </c>
      <c r="I49" s="0" t="n">
        <v>99.9</v>
      </c>
      <c r="J49" s="0" t="n">
        <v>100.6</v>
      </c>
      <c r="K49" s="0" t="n">
        <v>71.044</v>
      </c>
      <c r="L49" s="0" t="n">
        <f aca="false">$J$34</f>
        <v>238.916666666667</v>
      </c>
      <c r="M49" s="0" t="n">
        <f aca="false">J46</f>
        <v>70.5176666666667</v>
      </c>
    </row>
    <row r="50" customFormat="false" ht="15" hidden="false" customHeight="false" outlineLevel="0" collapsed="false">
      <c r="B50" s="0" t="n">
        <v>97.36</v>
      </c>
      <c r="C50" s="0" t="n">
        <v>97.342</v>
      </c>
      <c r="D50" s="2" t="s">
        <v>18</v>
      </c>
      <c r="E50" s="3" t="n">
        <f aca="false">AVERAGE(E39:E48)</f>
        <v>67.564</v>
      </c>
      <c r="G50" s="0" t="n">
        <v>98.68</v>
      </c>
      <c r="H50" s="3" t="n">
        <f aca="false">AVERAGE(H39:H48)</f>
        <v>69.2708</v>
      </c>
      <c r="I50" s="0" t="n">
        <v>100.01</v>
      </c>
      <c r="J50" s="0" t="n">
        <v>100.58</v>
      </c>
      <c r="K50" s="3" t="n">
        <f aca="false">_xlfn.STDEV.S(K39:K49)</f>
        <v>0.0856753916085169</v>
      </c>
      <c r="L50" s="0" t="n">
        <f aca="false">$K$34</f>
        <v>266.416666666667</v>
      </c>
      <c r="M50" s="0" t="n">
        <f aca="false">K51</f>
        <v>71.1415454545455</v>
      </c>
    </row>
    <row r="51" customFormat="false" ht="15" hidden="false" customHeight="false" outlineLevel="0" collapsed="false">
      <c r="B51" s="0" t="n">
        <v>97.355</v>
      </c>
      <c r="C51" s="0" t="n">
        <v>97.316</v>
      </c>
      <c r="D51" s="0" t="n">
        <v>97.48</v>
      </c>
      <c r="G51" s="0" t="s">
        <v>19</v>
      </c>
      <c r="I51" s="0" t="n">
        <v>100</v>
      </c>
      <c r="J51" s="0" t="n">
        <v>100.672</v>
      </c>
      <c r="K51" s="3" t="n">
        <f aca="false">AVERAGE(K39:K49)</f>
        <v>71.1415454545455</v>
      </c>
    </row>
    <row r="52" customFormat="false" ht="15" hidden="false" customHeight="false" outlineLevel="0" collapsed="false">
      <c r="B52" s="0" t="n">
        <v>97.394</v>
      </c>
      <c r="C52" s="0" t="n">
        <v>97.26</v>
      </c>
      <c r="D52" s="0" t="n">
        <v>97.476</v>
      </c>
      <c r="E52" s="2" t="s">
        <v>18</v>
      </c>
      <c r="F52" s="2" t="s">
        <v>18</v>
      </c>
      <c r="G52" s="0" t="n">
        <v>98.7</v>
      </c>
      <c r="H52" s="2" t="s">
        <v>18</v>
      </c>
      <c r="I52" s="0" t="n">
        <v>99.9</v>
      </c>
      <c r="J52" s="0" t="n">
        <v>100.58</v>
      </c>
    </row>
    <row r="53" customFormat="false" ht="15" hidden="false" customHeight="false" outlineLevel="0" collapsed="false">
      <c r="B53" s="0" t="n">
        <v>97.331</v>
      </c>
      <c r="C53" s="0" t="n">
        <v>97.315</v>
      </c>
      <c r="D53" s="0" t="n">
        <v>97.49</v>
      </c>
      <c r="E53" s="0" t="n">
        <v>97.8</v>
      </c>
      <c r="F53" s="0" t="n">
        <v>98.163</v>
      </c>
      <c r="G53" s="0" t="n">
        <v>98.7</v>
      </c>
      <c r="H53" s="0" t="n">
        <v>99.4</v>
      </c>
      <c r="I53" s="0" t="n">
        <v>100</v>
      </c>
      <c r="J53" s="0" t="n">
        <v>100.718</v>
      </c>
      <c r="K53" s="2" t="s">
        <v>18</v>
      </c>
    </row>
    <row r="54" customFormat="false" ht="15" hidden="false" customHeight="false" outlineLevel="0" collapsed="false">
      <c r="A54" s="0" t="s">
        <v>16</v>
      </c>
      <c r="B54" s="0" t="n">
        <f aca="false">_xlfn.STDEV.S(B48:B53)</f>
        <v>0.030170625891201</v>
      </c>
      <c r="C54" s="0" t="n">
        <v>97.302</v>
      </c>
      <c r="D54" s="0" t="n">
        <v>97.521</v>
      </c>
      <c r="E54" s="0" t="n">
        <v>97.7</v>
      </c>
      <c r="F54" s="0" t="n">
        <v>98.245</v>
      </c>
      <c r="G54" s="0" t="n">
        <v>98.7</v>
      </c>
      <c r="H54" s="0" t="n">
        <v>99.34</v>
      </c>
      <c r="I54" s="0" t="n">
        <v>99.9</v>
      </c>
      <c r="J54" s="0" t="n">
        <v>100.5</v>
      </c>
      <c r="K54" s="0" t="n">
        <v>101.46</v>
      </c>
    </row>
    <row r="55" customFormat="false" ht="15" hidden="false" customHeight="false" outlineLevel="0" collapsed="false">
      <c r="A55" s="0" t="s">
        <v>17</v>
      </c>
      <c r="B55" s="0" t="n">
        <f aca="false">AVERAGE(B48:B53)</f>
        <v>97.3536666666667</v>
      </c>
      <c r="C55" s="0" t="n">
        <v>97.351</v>
      </c>
      <c r="D55" s="0" t="n">
        <v>97.48</v>
      </c>
      <c r="E55" s="0" t="n">
        <v>97.8</v>
      </c>
      <c r="F55" s="0" t="n">
        <v>98.21</v>
      </c>
      <c r="G55" s="0" t="n">
        <v>98.8</v>
      </c>
      <c r="H55" s="0" t="n">
        <v>99.44</v>
      </c>
      <c r="I55" s="3" t="n">
        <f aca="false">_xlfn.STDEV.S(I49:I54)</f>
        <v>0.0567156650905765</v>
      </c>
      <c r="J55" s="0" t="n">
        <v>100.6</v>
      </c>
      <c r="K55" s="0" t="n">
        <v>101.241</v>
      </c>
    </row>
    <row r="56" customFormat="false" ht="15" hidden="false" customHeight="false" outlineLevel="0" collapsed="false">
      <c r="C56" s="3" t="n">
        <f aca="false">_xlfn.STDEV.S(C49:C55)</f>
        <v>0.0324235364247254</v>
      </c>
      <c r="D56" s="0" t="n">
        <v>97.45</v>
      </c>
      <c r="E56" s="0" t="n">
        <v>97.85</v>
      </c>
      <c r="F56" s="0" t="n">
        <v>98.19</v>
      </c>
      <c r="G56" s="0" t="n">
        <v>98.7</v>
      </c>
      <c r="H56" s="0" t="n">
        <v>99.33</v>
      </c>
      <c r="I56" s="3" t="n">
        <f aca="false">AVERAGE(I49:I54)</f>
        <v>99.9516666666667</v>
      </c>
      <c r="J56" s="0" t="n">
        <v>100.7</v>
      </c>
      <c r="K56" s="0" t="n">
        <v>101.411</v>
      </c>
    </row>
    <row r="57" customFormat="false" ht="15" hidden="false" customHeight="false" outlineLevel="0" collapsed="false">
      <c r="C57" s="3" t="n">
        <f aca="false">AVERAGE(C49:C55)</f>
        <v>97.3194285714286</v>
      </c>
      <c r="D57" s="0" t="n">
        <v>97.46</v>
      </c>
      <c r="E57" s="0" t="n">
        <v>97.73</v>
      </c>
      <c r="F57" s="0" t="n">
        <v>98.22</v>
      </c>
      <c r="G57" s="3" t="n">
        <f aca="false">_xlfn.STDEV.S(G49:G56)</f>
        <v>0.0443508737230699</v>
      </c>
      <c r="H57" s="0" t="n">
        <v>99.4</v>
      </c>
      <c r="I57" s="1"/>
      <c r="J57" s="1" t="n">
        <v>100.5</v>
      </c>
      <c r="K57" s="1" t="n">
        <v>101.232</v>
      </c>
    </row>
    <row r="58" customFormat="false" ht="15" hidden="false" customHeight="false" outlineLevel="0" collapsed="false">
      <c r="D58" s="0" t="n">
        <v>97.496</v>
      </c>
      <c r="E58" s="3" t="n">
        <f aca="false">_xlfn.STDEV.S(E53:E57)</f>
        <v>0.0602494813255643</v>
      </c>
      <c r="F58" s="0" t="n">
        <v>98.22</v>
      </c>
      <c r="G58" s="3" t="n">
        <f aca="false">AVERAGE(G49:G56)</f>
        <v>98.721</v>
      </c>
      <c r="H58" s="0" t="n">
        <v>99.3</v>
      </c>
      <c r="J58" s="1" t="n">
        <v>100.6</v>
      </c>
      <c r="K58" s="1" t="n">
        <v>101.436</v>
      </c>
    </row>
    <row r="59" customFormat="false" ht="15" hidden="false" customHeight="false" outlineLevel="0" collapsed="false">
      <c r="D59" s="3" t="n">
        <f aca="false">_xlfn.STDEV.S(D51:D58)</f>
        <v>0.0218170149850324</v>
      </c>
      <c r="E59" s="3" t="n">
        <f aca="false">AVERAGE(E53:E57)</f>
        <v>97.776</v>
      </c>
      <c r="F59" s="0" t="n">
        <v>98.198</v>
      </c>
      <c r="H59" s="0" t="n">
        <v>99.4</v>
      </c>
      <c r="J59" s="1" t="n">
        <v>100.6</v>
      </c>
      <c r="K59" s="1" t="n">
        <v>101.42</v>
      </c>
    </row>
    <row r="60" customFormat="false" ht="15" hidden="false" customHeight="false" outlineLevel="0" collapsed="false">
      <c r="D60" s="3" t="n">
        <f aca="false">AVERAGE(D51:D58)</f>
        <v>97.481625</v>
      </c>
      <c r="F60" s="0" t="n">
        <v>98.21</v>
      </c>
      <c r="H60" s="0" t="n">
        <v>99.3</v>
      </c>
      <c r="J60" s="3" t="n">
        <f aca="false">_xlfn.STDEV.S(J49:J59)</f>
        <v>0.0704845566579861</v>
      </c>
      <c r="K60" s="1" t="n">
        <v>101.268</v>
      </c>
    </row>
    <row r="61" customFormat="false" ht="15" hidden="false" customHeight="false" outlineLevel="0" collapsed="false">
      <c r="F61" s="0" t="n">
        <v>98.212</v>
      </c>
      <c r="H61" s="3" t="n">
        <f aca="false">_xlfn.STDEV.S(H53:H60)</f>
        <v>0.0528981501161856</v>
      </c>
      <c r="J61" s="3" t="n">
        <f aca="false">AVERAGE(J49:J59)</f>
        <v>100.604545454545</v>
      </c>
      <c r="K61" s="1" t="n">
        <v>101.35</v>
      </c>
    </row>
    <row r="62" customFormat="false" ht="15" hidden="false" customHeight="false" outlineLevel="0" collapsed="false">
      <c r="F62" s="0" t="n">
        <v>98.15</v>
      </c>
      <c r="H62" s="3" t="n">
        <f aca="false">AVERAGE(H53:H60)</f>
        <v>99.36375</v>
      </c>
      <c r="K62" s="1" t="n">
        <v>101.374</v>
      </c>
    </row>
    <row r="63" customFormat="false" ht="15" hidden="false" customHeight="false" outlineLevel="0" collapsed="false">
      <c r="F63" s="0" t="n">
        <v>98.27</v>
      </c>
      <c r="K63" s="1" t="n">
        <v>101.264</v>
      </c>
    </row>
    <row r="64" customFormat="false" ht="15" hidden="false" customHeight="false" outlineLevel="0" collapsed="false">
      <c r="F64" s="0" t="n">
        <v>98.28</v>
      </c>
      <c r="K64" s="1" t="n">
        <v>101.438</v>
      </c>
    </row>
    <row r="65" customFormat="false" ht="15" hidden="false" customHeight="false" outlineLevel="0" collapsed="false">
      <c r="F65" s="3" t="n">
        <f aca="false">_xlfn.STDEV.S(F53:F64)</f>
        <v>0.0382456176931066</v>
      </c>
      <c r="K65" s="3" t="n">
        <f aca="false">_xlfn.STDEV.S(K54:K64)</f>
        <v>0.0872845919965267</v>
      </c>
    </row>
    <row r="66" customFormat="false" ht="15" hidden="false" customHeight="false" outlineLevel="0" collapsed="false">
      <c r="F66" s="3" t="n">
        <f aca="false">AVERAGE(F53:F64)</f>
        <v>98.214</v>
      </c>
      <c r="K66" s="3" t="n">
        <f aca="false">AVERAGE(K54:K64)</f>
        <v>101.354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2015-11-26T14:05:30Z</dcterms:created>
  <dc:creator>Nicolas Choux</dc:creator>
  <dc:language>fr-CA</dc:language>
  <cp:lastModifiedBy>Nicolas Choux</cp:lastModifiedBy>
  <dcterms:modified xsi:type="dcterms:W3CDTF">2015-11-26T16:06:19Z</dcterms:modified>
  <cp:revision>0</cp:revision>
</cp:coreProperties>
</file>