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1" l="1"/>
  <c r="K65" i="1"/>
  <c r="K51" i="1"/>
  <c r="K50" i="1"/>
  <c r="K34" i="1"/>
  <c r="K33" i="1"/>
  <c r="J61" i="1"/>
  <c r="J60" i="1"/>
  <c r="J46" i="1"/>
  <c r="J45" i="1"/>
  <c r="J34" i="1"/>
  <c r="J33" i="1"/>
  <c r="I56" i="1"/>
  <c r="I55" i="1"/>
  <c r="I46" i="1"/>
  <c r="I45" i="1"/>
  <c r="I34" i="1"/>
  <c r="I33" i="1"/>
  <c r="H62" i="1"/>
  <c r="H61" i="1"/>
  <c r="H50" i="1"/>
  <c r="H49" i="1"/>
  <c r="H34" i="1"/>
  <c r="H33" i="1"/>
  <c r="G58" i="1"/>
  <c r="G57" i="1"/>
  <c r="G46" i="1"/>
  <c r="G45" i="1"/>
  <c r="G34" i="1"/>
  <c r="G33" i="1"/>
  <c r="F66" i="1"/>
  <c r="F65" i="1"/>
  <c r="F47" i="1"/>
  <c r="F46" i="1"/>
  <c r="F34" i="1"/>
  <c r="F33" i="1"/>
  <c r="E59" i="1"/>
  <c r="E58" i="1"/>
  <c r="E50" i="1"/>
  <c r="E49" i="1"/>
  <c r="E35" i="1"/>
  <c r="E34" i="1"/>
  <c r="D60" i="1"/>
  <c r="D59" i="1"/>
  <c r="D48" i="1"/>
  <c r="D47" i="1"/>
  <c r="D36" i="1"/>
  <c r="D35" i="1"/>
  <c r="C57" i="1"/>
  <c r="C56" i="1"/>
  <c r="C46" i="1"/>
  <c r="C45" i="1"/>
  <c r="C34" i="1"/>
  <c r="C33" i="1"/>
  <c r="B55" i="1"/>
  <c r="B54" i="1"/>
  <c r="B45" i="1"/>
  <c r="B44" i="1"/>
  <c r="B31" i="1"/>
  <c r="B30" i="1"/>
</calcChain>
</file>

<file path=xl/sharedStrings.xml><?xml version="1.0" encoding="utf-8"?>
<sst xmlns="http://schemas.openxmlformats.org/spreadsheetml/2006/main" count="48" uniqueCount="20">
  <si>
    <t>V5</t>
  </si>
  <si>
    <t>V6</t>
  </si>
  <si>
    <t>Input current  (A)</t>
  </si>
  <si>
    <t>V5 (mV)</t>
  </si>
  <si>
    <t>V6 (mV)</t>
  </si>
  <si>
    <t>Hall probe potential(mV)</t>
  </si>
  <si>
    <t>Current</t>
  </si>
  <si>
    <t xml:space="preserve">std  = </t>
  </si>
  <si>
    <t xml:space="preserve">average = </t>
  </si>
  <si>
    <t xml:space="preserve">data point = </t>
  </si>
  <si>
    <t>error V5</t>
  </si>
  <si>
    <t xml:space="preserve">error probe </t>
  </si>
  <si>
    <t>25.955 +/- 0.007</t>
  </si>
  <si>
    <t>probe</t>
  </si>
  <si>
    <t>std</t>
  </si>
  <si>
    <t>average</t>
  </si>
  <si>
    <t>error V6</t>
  </si>
  <si>
    <t xml:space="preserve">probe </t>
  </si>
  <si>
    <t xml:space="preserve">error on input current </t>
  </si>
  <si>
    <t>98.7.988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</si>
</sst>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abSelected="1" topLeftCell="A6" workbookViewId="0">
      <selection activeCell="B13" sqref="B13"/>
    </sheetView>
  </sheetViews>
  <sheetFormatPr baseColWidth="10" defaultRowHeight="15" x14ac:dyDescent="0"/>
  <cols>
    <col min="1" max="1" width="14.83203125" customWidth="1"/>
    <col min="2" max="2" width="23.1640625" customWidth="1"/>
    <col min="3" max="3" width="11.1640625" customWidth="1"/>
    <col min="4" max="4" width="11.83203125" customWidth="1"/>
    <col min="9" max="9" width="18.83203125" customWidth="1"/>
  </cols>
  <sheetData>
    <row r="3" spans="1:9">
      <c r="A3" t="s">
        <v>2</v>
      </c>
      <c r="B3" t="s">
        <v>5</v>
      </c>
      <c r="C3" t="s">
        <v>11</v>
      </c>
      <c r="D3" t="s">
        <v>3</v>
      </c>
      <c r="E3" t="s">
        <v>10</v>
      </c>
      <c r="F3" t="s">
        <v>4</v>
      </c>
      <c r="G3" t="s">
        <v>16</v>
      </c>
      <c r="I3" t="s">
        <v>18</v>
      </c>
    </row>
    <row r="4" spans="1:9">
      <c r="A4">
        <v>1.7</v>
      </c>
      <c r="B4">
        <v>25.954999999999998</v>
      </c>
      <c r="C4">
        <v>7.0000000000000001E-3</v>
      </c>
      <c r="D4">
        <v>66.501222222222225</v>
      </c>
      <c r="E4">
        <v>5.2133908777727861E-2</v>
      </c>
      <c r="F4">
        <v>97.353666666666683</v>
      </c>
      <c r="G4">
        <v>3.0170625891201001E-2</v>
      </c>
      <c r="I4">
        <v>0.05</v>
      </c>
    </row>
    <row r="5" spans="1:9">
      <c r="A5">
        <v>3.4</v>
      </c>
      <c r="B5">
        <v>52.155666666666669</v>
      </c>
      <c r="C5">
        <v>2.1430031745334879</v>
      </c>
      <c r="D5">
        <v>66.778875000000014</v>
      </c>
      <c r="E5">
        <v>2.7315288759228562E-2</v>
      </c>
      <c r="F5">
        <v>97.319428571428574</v>
      </c>
      <c r="G5">
        <v>3.2423536424725445E-2</v>
      </c>
    </row>
    <row r="6" spans="1:9">
      <c r="A6">
        <v>5.0999999999999996</v>
      </c>
      <c r="B6">
        <v>77.481142857142842</v>
      </c>
      <c r="C6">
        <v>1.1490972280709935</v>
      </c>
      <c r="D6">
        <v>67.139125000000007</v>
      </c>
      <c r="E6">
        <v>4.055133430956142E-2</v>
      </c>
      <c r="F6">
        <v>97.481625000000008</v>
      </c>
      <c r="G6">
        <v>2.1817014985032444E-2</v>
      </c>
    </row>
    <row r="7" spans="1:9">
      <c r="A7">
        <v>6.8</v>
      </c>
      <c r="B7">
        <v>105.70753846153845</v>
      </c>
      <c r="C7">
        <v>1.3968316896572641</v>
      </c>
      <c r="D7">
        <v>67.564000000000007</v>
      </c>
      <c r="E7">
        <v>4.5995168828425019E-2</v>
      </c>
      <c r="F7">
        <v>97.775999999999996</v>
      </c>
      <c r="G7">
        <v>6.0249481325564305E-2</v>
      </c>
    </row>
    <row r="8" spans="1:9">
      <c r="A8">
        <v>8.5</v>
      </c>
      <c r="B8">
        <v>130.71666666666667</v>
      </c>
      <c r="C8">
        <v>1.1637192205349305</v>
      </c>
      <c r="D8">
        <v>68.114000000000004</v>
      </c>
      <c r="E8">
        <v>6.1035508790648764E-2</v>
      </c>
      <c r="F8">
        <v>98.213999999999999</v>
      </c>
      <c r="G8">
        <v>3.824561769310663E-2</v>
      </c>
    </row>
    <row r="9" spans="1:9">
      <c r="A9">
        <v>10.199999999999999</v>
      </c>
      <c r="B9" s="3">
        <v>159.5</v>
      </c>
      <c r="C9">
        <v>3.5547663265485729</v>
      </c>
      <c r="D9">
        <v>68.650000000000006</v>
      </c>
      <c r="E9">
        <v>5.4772255750521283E-2</v>
      </c>
      <c r="F9">
        <v>98.721000000000004</v>
      </c>
      <c r="G9">
        <v>4.4350873723069874E-2</v>
      </c>
    </row>
    <row r="10" spans="1:9">
      <c r="A10">
        <v>11.9</v>
      </c>
      <c r="B10">
        <v>187.36666666666667</v>
      </c>
      <c r="C10">
        <v>1.3832329280830946</v>
      </c>
      <c r="D10">
        <v>69.270799999999994</v>
      </c>
      <c r="E10">
        <v>7.1006728945610886E-2</v>
      </c>
      <c r="F10">
        <v>99.363749999999982</v>
      </c>
      <c r="G10">
        <v>5.2898150116185635E-2</v>
      </c>
    </row>
    <row r="11" spans="1:9">
      <c r="A11">
        <v>13.6</v>
      </c>
      <c r="B11">
        <v>213.25</v>
      </c>
      <c r="C11">
        <v>4.4949466575862109</v>
      </c>
      <c r="D11">
        <v>69.816666666666677</v>
      </c>
      <c r="E11">
        <v>7.527726527091011E-2</v>
      </c>
      <c r="F11">
        <v>99.951666666666668</v>
      </c>
      <c r="G11">
        <v>5.6715665090576461E-2</v>
      </c>
    </row>
    <row r="12" spans="1:9">
      <c r="A12">
        <v>15.3</v>
      </c>
      <c r="B12">
        <v>238.91666666666666</v>
      </c>
      <c r="C12">
        <v>4.3995523188229742</v>
      </c>
      <c r="D12">
        <v>70.51766666666667</v>
      </c>
      <c r="E12">
        <v>6.7417109598876965E-2</v>
      </c>
      <c r="F12">
        <v>100.60454545454546</v>
      </c>
      <c r="G12">
        <v>7.0484556657986142E-2</v>
      </c>
    </row>
    <row r="13" spans="1:9">
      <c r="A13">
        <v>17</v>
      </c>
      <c r="B13" s="3">
        <v>266.41666666666669</v>
      </c>
      <c r="C13">
        <v>6.4590786471211965</v>
      </c>
      <c r="D13">
        <v>71.141545454545451</v>
      </c>
      <c r="E13">
        <v>8.5675391608516865E-2</v>
      </c>
      <c r="F13">
        <v>101.354</v>
      </c>
      <c r="G13">
        <v>8.7284591996526703E-2</v>
      </c>
    </row>
    <row r="19" spans="1:11">
      <c r="A19" t="s">
        <v>6</v>
      </c>
      <c r="B19">
        <v>1.7</v>
      </c>
      <c r="C19">
        <v>3.4</v>
      </c>
      <c r="D19">
        <v>5.0999999999999996</v>
      </c>
      <c r="E19">
        <v>6.8</v>
      </c>
      <c r="F19">
        <v>8.5</v>
      </c>
      <c r="G19">
        <v>10.199999999999999</v>
      </c>
      <c r="H19">
        <v>11.9</v>
      </c>
      <c r="I19">
        <v>13.6</v>
      </c>
      <c r="J19">
        <v>15.3</v>
      </c>
      <c r="K19">
        <v>17</v>
      </c>
    </row>
    <row r="20" spans="1:11">
      <c r="B20" s="2" t="s">
        <v>13</v>
      </c>
      <c r="C20" s="2" t="s">
        <v>13</v>
      </c>
      <c r="D20" s="2" t="s">
        <v>17</v>
      </c>
      <c r="E20" s="2" t="s">
        <v>13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</row>
    <row r="21" spans="1:11">
      <c r="B21">
        <v>25.96</v>
      </c>
      <c r="C21">
        <v>49.88</v>
      </c>
      <c r="D21">
        <v>76.135999999999996</v>
      </c>
      <c r="E21">
        <v>104</v>
      </c>
      <c r="F21">
        <v>129.5</v>
      </c>
      <c r="G21">
        <v>158</v>
      </c>
      <c r="H21">
        <v>187.6</v>
      </c>
      <c r="I21">
        <v>206</v>
      </c>
      <c r="J21">
        <v>236</v>
      </c>
      <c r="K21">
        <v>264</v>
      </c>
    </row>
    <row r="22" spans="1:11">
      <c r="B22">
        <v>25.957000000000001</v>
      </c>
      <c r="C22">
        <v>55.88</v>
      </c>
      <c r="D22">
        <v>79.5</v>
      </c>
      <c r="E22">
        <v>107</v>
      </c>
      <c r="F22">
        <v>129.1</v>
      </c>
      <c r="G22">
        <v>159</v>
      </c>
      <c r="H22">
        <v>187.5</v>
      </c>
      <c r="I22">
        <v>217</v>
      </c>
      <c r="J22">
        <v>240</v>
      </c>
      <c r="K22">
        <v>262</v>
      </c>
    </row>
    <row r="23" spans="1:11">
      <c r="B23">
        <v>25.959</v>
      </c>
      <c r="C23">
        <v>50.664999999999999</v>
      </c>
      <c r="D23">
        <v>76</v>
      </c>
      <c r="E23">
        <v>104</v>
      </c>
      <c r="F23">
        <v>130</v>
      </c>
      <c r="G23">
        <v>158</v>
      </c>
      <c r="H23">
        <v>187.7</v>
      </c>
      <c r="I23">
        <v>208</v>
      </c>
      <c r="J23">
        <v>239</v>
      </c>
      <c r="K23">
        <v>272</v>
      </c>
    </row>
    <row r="24" spans="1:11">
      <c r="B24">
        <v>25.960999999999999</v>
      </c>
      <c r="C24">
        <v>54.542999999999999</v>
      </c>
      <c r="D24">
        <v>78</v>
      </c>
      <c r="E24">
        <v>107</v>
      </c>
      <c r="F24">
        <v>132</v>
      </c>
      <c r="G24">
        <v>159</v>
      </c>
      <c r="H24">
        <v>188.6</v>
      </c>
      <c r="I24">
        <v>217</v>
      </c>
      <c r="J24">
        <v>240</v>
      </c>
      <c r="K24">
        <v>273</v>
      </c>
    </row>
    <row r="25" spans="1:11">
      <c r="B25">
        <v>25.957000000000001</v>
      </c>
      <c r="C25">
        <v>51</v>
      </c>
      <c r="D25">
        <v>77</v>
      </c>
      <c r="E25">
        <v>106</v>
      </c>
      <c r="F25">
        <v>130</v>
      </c>
      <c r="G25">
        <v>160</v>
      </c>
      <c r="H25">
        <v>186</v>
      </c>
      <c r="I25">
        <v>218</v>
      </c>
      <c r="J25">
        <v>237</v>
      </c>
      <c r="K25">
        <v>261</v>
      </c>
    </row>
    <row r="26" spans="1:11">
      <c r="B26">
        <v>25.951000000000001</v>
      </c>
      <c r="C26">
        <v>53</v>
      </c>
      <c r="D26">
        <v>78</v>
      </c>
      <c r="E26">
        <v>106</v>
      </c>
      <c r="F26">
        <v>132</v>
      </c>
      <c r="G26">
        <v>161</v>
      </c>
      <c r="H26">
        <v>187</v>
      </c>
      <c r="I26">
        <v>208</v>
      </c>
      <c r="J26">
        <v>241</v>
      </c>
      <c r="K26">
        <v>274</v>
      </c>
    </row>
    <row r="27" spans="1:11">
      <c r="B27">
        <v>25.956</v>
      </c>
      <c r="C27">
        <v>52</v>
      </c>
      <c r="D27">
        <v>76.599999999999994</v>
      </c>
      <c r="E27">
        <v>104</v>
      </c>
      <c r="F27">
        <v>130</v>
      </c>
      <c r="G27">
        <v>156</v>
      </c>
      <c r="H27">
        <v>188</v>
      </c>
      <c r="I27">
        <v>217</v>
      </c>
      <c r="J27">
        <v>234</v>
      </c>
      <c r="K27">
        <v>261</v>
      </c>
    </row>
    <row r="28" spans="1:11">
      <c r="B28">
        <v>25.951000000000001</v>
      </c>
      <c r="C28">
        <v>54</v>
      </c>
      <c r="D28">
        <v>79</v>
      </c>
      <c r="E28">
        <v>107</v>
      </c>
      <c r="F28">
        <v>130</v>
      </c>
      <c r="G28">
        <v>155</v>
      </c>
      <c r="H28">
        <v>188</v>
      </c>
      <c r="I28">
        <v>208</v>
      </c>
      <c r="J28">
        <v>244</v>
      </c>
      <c r="K28">
        <v>261</v>
      </c>
    </row>
    <row r="29" spans="1:11">
      <c r="B29">
        <v>25.94</v>
      </c>
      <c r="C29">
        <v>50</v>
      </c>
      <c r="D29">
        <v>77.5</v>
      </c>
      <c r="E29">
        <v>107</v>
      </c>
      <c r="F29">
        <v>132</v>
      </c>
      <c r="G29">
        <v>162</v>
      </c>
      <c r="H29">
        <v>189</v>
      </c>
      <c r="I29">
        <v>217</v>
      </c>
      <c r="J29">
        <v>233</v>
      </c>
      <c r="K29">
        <v>274</v>
      </c>
    </row>
    <row r="30" spans="1:11">
      <c r="A30" t="s">
        <v>7</v>
      </c>
      <c r="B30" s="1">
        <f>_xlfn.STDEV.S(B21:B29)</f>
        <v>6.5383484153105111E-3</v>
      </c>
      <c r="C30">
        <v>54</v>
      </c>
      <c r="D30">
        <v>77</v>
      </c>
      <c r="E30">
        <v>104</v>
      </c>
      <c r="F30">
        <v>130</v>
      </c>
      <c r="G30">
        <v>155</v>
      </c>
      <c r="H30">
        <v>185</v>
      </c>
      <c r="I30">
        <v>216</v>
      </c>
      <c r="J30">
        <v>245</v>
      </c>
      <c r="K30">
        <v>260</v>
      </c>
    </row>
    <row r="31" spans="1:11">
      <c r="A31" t="s">
        <v>8</v>
      </c>
      <c r="B31" s="1">
        <f>AVERAGE(B21:B29)</f>
        <v>25.954666666666665</v>
      </c>
      <c r="C31">
        <v>51.9</v>
      </c>
      <c r="D31">
        <v>78</v>
      </c>
      <c r="E31">
        <v>106</v>
      </c>
      <c r="F31">
        <v>132</v>
      </c>
      <c r="G31">
        <v>165</v>
      </c>
      <c r="H31">
        <v>185</v>
      </c>
      <c r="I31">
        <v>214</v>
      </c>
      <c r="J31">
        <v>233</v>
      </c>
      <c r="K31">
        <v>275</v>
      </c>
    </row>
    <row r="32" spans="1:11">
      <c r="A32" t="s">
        <v>9</v>
      </c>
      <c r="B32" t="s">
        <v>12</v>
      </c>
      <c r="C32">
        <v>49</v>
      </c>
      <c r="D32">
        <v>79</v>
      </c>
      <c r="E32">
        <v>104.598</v>
      </c>
      <c r="F32">
        <v>132</v>
      </c>
      <c r="G32">
        <v>166</v>
      </c>
      <c r="H32">
        <v>189</v>
      </c>
      <c r="I32">
        <v>213</v>
      </c>
      <c r="J32">
        <v>245</v>
      </c>
      <c r="K32">
        <v>260</v>
      </c>
    </row>
    <row r="33" spans="1:11">
      <c r="C33" s="1">
        <f>_xlfn.STDEV.S(C21:C32)</f>
        <v>2.1430031745334879</v>
      </c>
      <c r="D33">
        <v>76</v>
      </c>
      <c r="E33">
        <v>107.6</v>
      </c>
      <c r="F33" s="1">
        <f t="shared" ref="F33:K33" si="0">_xlfn.STDEV.S(F21:F32)</f>
        <v>1.1637192205349305</v>
      </c>
      <c r="G33" s="1">
        <f t="shared" si="0"/>
        <v>3.5547663265485729</v>
      </c>
      <c r="H33" s="1">
        <f t="shared" si="0"/>
        <v>1.3832329280830946</v>
      </c>
      <c r="I33" s="1">
        <f t="shared" si="0"/>
        <v>4.4949466575862109</v>
      </c>
      <c r="J33" s="1">
        <f t="shared" si="0"/>
        <v>4.3995523188229742</v>
      </c>
      <c r="K33" s="1">
        <f t="shared" si="0"/>
        <v>6.4590786471211965</v>
      </c>
    </row>
    <row r="34" spans="1:11">
      <c r="B34" s="2" t="s">
        <v>0</v>
      </c>
      <c r="C34" s="1">
        <f>AVERAGE(C21:C32)</f>
        <v>52.155666666666669</v>
      </c>
      <c r="D34">
        <v>77</v>
      </c>
      <c r="E34" s="1">
        <f>_xlfn.STDEV.S(E21:E33)</f>
        <v>1.3968316896572641</v>
      </c>
      <c r="F34" s="1">
        <f t="shared" ref="F34:K34" si="1">AVERAGE(F21:F32)</f>
        <v>130.71666666666667</v>
      </c>
      <c r="G34" s="1">
        <f t="shared" si="1"/>
        <v>159.5</v>
      </c>
      <c r="H34" s="1">
        <f t="shared" si="1"/>
        <v>187.36666666666667</v>
      </c>
      <c r="I34" s="1">
        <f t="shared" si="1"/>
        <v>213.25</v>
      </c>
      <c r="J34" s="1">
        <f t="shared" si="1"/>
        <v>238.91666666666666</v>
      </c>
      <c r="K34" s="1">
        <f t="shared" si="1"/>
        <v>266.41666666666669</v>
      </c>
    </row>
    <row r="35" spans="1:11">
      <c r="B35">
        <v>66.515000000000001</v>
      </c>
      <c r="D35" s="1">
        <f>_xlfn.STDEV.S(D21:D34)</f>
        <v>1.1490972280709935</v>
      </c>
      <c r="E35" s="1">
        <f>AVERAGE(E21:E33)</f>
        <v>105.70753846153845</v>
      </c>
    </row>
    <row r="36" spans="1:11">
      <c r="B36">
        <v>66.494</v>
      </c>
      <c r="C36" s="2" t="s">
        <v>0</v>
      </c>
      <c r="D36" s="1">
        <f>AVERAGE(D21:D34)</f>
        <v>77.481142857142842</v>
      </c>
    </row>
    <row r="37" spans="1:11">
      <c r="B37">
        <v>66.528999999999996</v>
      </c>
      <c r="C37">
        <v>66.72</v>
      </c>
    </row>
    <row r="38" spans="1:11">
      <c r="B38">
        <v>66.576999999999998</v>
      </c>
      <c r="C38">
        <v>66.772000000000006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</row>
    <row r="39" spans="1:11">
      <c r="B39">
        <v>66.459999999999994</v>
      </c>
      <c r="C39">
        <v>66.790000000000006</v>
      </c>
      <c r="D39">
        <v>67.05</v>
      </c>
      <c r="E39">
        <v>67.599999999999994</v>
      </c>
      <c r="F39">
        <v>68.117999999999995</v>
      </c>
      <c r="G39">
        <v>68.599999999999994</v>
      </c>
      <c r="H39">
        <v>69.2</v>
      </c>
      <c r="I39">
        <v>69.7</v>
      </c>
      <c r="J39">
        <v>70.453999999999994</v>
      </c>
      <c r="K39">
        <v>71</v>
      </c>
    </row>
    <row r="40" spans="1:11">
      <c r="B40">
        <v>66.39</v>
      </c>
      <c r="C40">
        <v>66.793000000000006</v>
      </c>
      <c r="D40">
        <v>67.19</v>
      </c>
      <c r="E40">
        <v>67.58</v>
      </c>
      <c r="F40">
        <v>68.17</v>
      </c>
      <c r="G40">
        <v>68.7</v>
      </c>
      <c r="H40">
        <v>69.2</v>
      </c>
      <c r="I40">
        <v>69.8</v>
      </c>
      <c r="J40">
        <v>70.543999999999997</v>
      </c>
      <c r="K40">
        <v>71.222999999999999</v>
      </c>
    </row>
    <row r="41" spans="1:11">
      <c r="B41">
        <v>66.501000000000005</v>
      </c>
      <c r="C41">
        <v>66.763000000000005</v>
      </c>
      <c r="D41">
        <v>67.132000000000005</v>
      </c>
      <c r="E41">
        <v>67.599999999999994</v>
      </c>
      <c r="F41">
        <v>68</v>
      </c>
      <c r="G41">
        <v>68.599999999999994</v>
      </c>
      <c r="H41">
        <v>69.400000000000006</v>
      </c>
      <c r="I41">
        <v>69.900000000000006</v>
      </c>
      <c r="J41">
        <v>70.540000000000006</v>
      </c>
      <c r="K41">
        <v>71.194999999999993</v>
      </c>
    </row>
    <row r="42" spans="1:11">
      <c r="B42">
        <v>66.52</v>
      </c>
      <c r="C42">
        <v>66.802999999999997</v>
      </c>
      <c r="D42">
        <v>67.141999999999996</v>
      </c>
      <c r="E42">
        <v>67.56</v>
      </c>
      <c r="F42">
        <v>68.099999999999994</v>
      </c>
      <c r="G42">
        <v>68.7</v>
      </c>
      <c r="H42">
        <v>69.3</v>
      </c>
      <c r="I42">
        <v>69.900000000000006</v>
      </c>
      <c r="J42">
        <v>70.415999999999997</v>
      </c>
      <c r="K42">
        <v>71.149000000000001</v>
      </c>
    </row>
    <row r="43" spans="1:11">
      <c r="B43">
        <v>66.525000000000006</v>
      </c>
      <c r="C43">
        <v>66.790999999999997</v>
      </c>
      <c r="D43">
        <v>67.147000000000006</v>
      </c>
      <c r="E43">
        <v>67.599999999999994</v>
      </c>
      <c r="F43">
        <v>68.12</v>
      </c>
      <c r="G43">
        <v>68.599999999999994</v>
      </c>
      <c r="H43">
        <v>69.2</v>
      </c>
      <c r="I43">
        <v>69.8</v>
      </c>
      <c r="J43">
        <v>70.563000000000002</v>
      </c>
      <c r="K43">
        <v>71.162999999999997</v>
      </c>
    </row>
    <row r="44" spans="1:11">
      <c r="A44" t="s">
        <v>14</v>
      </c>
      <c r="B44">
        <f>_xlfn.STDEV.S(B35:B43)</f>
        <v>5.2133908777727861E-2</v>
      </c>
      <c r="C44">
        <v>66.799000000000007</v>
      </c>
      <c r="D44">
        <v>67.168000000000006</v>
      </c>
      <c r="E44">
        <v>67.5</v>
      </c>
      <c r="F44">
        <v>68.19</v>
      </c>
      <c r="G44">
        <v>68.7</v>
      </c>
      <c r="H44">
        <v>69.3</v>
      </c>
      <c r="I44">
        <v>69.8</v>
      </c>
      <c r="J44">
        <v>70.588999999999999</v>
      </c>
      <c r="K44">
        <v>71.16</v>
      </c>
    </row>
    <row r="45" spans="1:11">
      <c r="A45" t="s">
        <v>15</v>
      </c>
      <c r="B45">
        <f>AVERAGE(B35:B43)</f>
        <v>66.501222222222225</v>
      </c>
      <c r="C45" s="1">
        <f>_xlfn.STDEV.S(C37:C44)</f>
        <v>2.7315288759228562E-2</v>
      </c>
      <c r="D45">
        <v>67.144000000000005</v>
      </c>
      <c r="E45">
        <v>67.599999999999994</v>
      </c>
      <c r="F45">
        <v>68.099999999999994</v>
      </c>
      <c r="G45" s="1">
        <f>_xlfn.STDEV.S(G39:G44)</f>
        <v>5.4772255750521283E-2</v>
      </c>
      <c r="H45">
        <v>69.2</v>
      </c>
      <c r="I45" s="1">
        <f>_xlfn.STDEV.S(I39:I44)</f>
        <v>7.527726527091011E-2</v>
      </c>
      <c r="J45" s="1">
        <f>_xlfn.STDEV.S(J39:J44)</f>
        <v>6.7417109598876965E-2</v>
      </c>
      <c r="K45">
        <v>71.2</v>
      </c>
    </row>
    <row r="46" spans="1:11">
      <c r="C46" s="1">
        <f>AVERAGE(C37:C44)</f>
        <v>66.778875000000014</v>
      </c>
      <c r="D46">
        <v>67.14</v>
      </c>
      <c r="E46">
        <v>67.5</v>
      </c>
      <c r="F46" s="1">
        <f>_xlfn.STDEV.S(F39:F45)</f>
        <v>6.1035508790648764E-2</v>
      </c>
      <c r="G46" s="1">
        <f>AVERAGE(G39:G44)</f>
        <v>68.650000000000006</v>
      </c>
      <c r="H46">
        <v>69.3</v>
      </c>
      <c r="I46" s="1">
        <f>AVERAGE(I39:I44)</f>
        <v>69.816666666666677</v>
      </c>
      <c r="J46" s="1">
        <f>AVERAGE(J39:J44)</f>
        <v>70.51766666666667</v>
      </c>
      <c r="K46">
        <v>71</v>
      </c>
    </row>
    <row r="47" spans="1:11">
      <c r="B47" s="2" t="s">
        <v>1</v>
      </c>
      <c r="D47" s="1">
        <f>_xlfn.STDEV.S(D39:D46)</f>
        <v>4.055133430956142E-2</v>
      </c>
      <c r="E47">
        <v>67.599999999999994</v>
      </c>
      <c r="F47" s="1">
        <f>AVERAGE(F39:F45)</f>
        <v>68.114000000000004</v>
      </c>
      <c r="H47">
        <v>69.260000000000005</v>
      </c>
      <c r="K47">
        <v>71.2</v>
      </c>
    </row>
    <row r="48" spans="1:11">
      <c r="B48">
        <v>97.308999999999997</v>
      </c>
      <c r="C48" s="2" t="s">
        <v>1</v>
      </c>
      <c r="D48" s="1">
        <f>AVERAGE(D39:D46)</f>
        <v>67.139125000000007</v>
      </c>
      <c r="E48">
        <v>67.5</v>
      </c>
      <c r="G48" s="2" t="s">
        <v>1</v>
      </c>
      <c r="H48">
        <v>69.347999999999999</v>
      </c>
      <c r="I48" s="2" t="s">
        <v>1</v>
      </c>
      <c r="J48" s="2" t="s">
        <v>1</v>
      </c>
      <c r="K48">
        <v>71.222999999999999</v>
      </c>
    </row>
    <row r="49" spans="1:11">
      <c r="B49">
        <v>97.373000000000005</v>
      </c>
      <c r="C49">
        <v>97.35</v>
      </c>
      <c r="E49" s="1">
        <f>_xlfn.STDEV.S(E39:E48)</f>
        <v>4.5995168828425019E-2</v>
      </c>
      <c r="G49">
        <v>98.766999999999996</v>
      </c>
      <c r="H49" s="1">
        <f>_xlfn.STDEV.S(H39:H48)</f>
        <v>7.1006728945610886E-2</v>
      </c>
      <c r="I49">
        <v>99.9</v>
      </c>
      <c r="J49">
        <v>100.6</v>
      </c>
      <c r="K49">
        <v>71.043999999999997</v>
      </c>
    </row>
    <row r="50" spans="1:11">
      <c r="B50">
        <v>97.36</v>
      </c>
      <c r="C50">
        <v>97.341999999999999</v>
      </c>
      <c r="D50" s="2" t="s">
        <v>1</v>
      </c>
      <c r="E50" s="1">
        <f>AVERAGE(E39:E48)</f>
        <v>67.564000000000007</v>
      </c>
      <c r="G50">
        <v>98.68</v>
      </c>
      <c r="H50" s="1">
        <f>AVERAGE(H39:H48)</f>
        <v>69.270799999999994</v>
      </c>
      <c r="I50">
        <v>100.01</v>
      </c>
      <c r="J50">
        <v>100.58</v>
      </c>
      <c r="K50" s="1">
        <f>_xlfn.STDEV.S(K39:K49)</f>
        <v>8.5675391608516865E-2</v>
      </c>
    </row>
    <row r="51" spans="1:11">
      <c r="B51">
        <v>97.355000000000004</v>
      </c>
      <c r="C51">
        <v>97.316000000000003</v>
      </c>
      <c r="D51">
        <v>97.48</v>
      </c>
      <c r="G51" t="s">
        <v>19</v>
      </c>
      <c r="I51">
        <v>100</v>
      </c>
      <c r="J51">
        <v>100.672</v>
      </c>
      <c r="K51" s="1">
        <f>AVERAGE(K39:K49)</f>
        <v>71.141545454545451</v>
      </c>
    </row>
    <row r="52" spans="1:11">
      <c r="B52">
        <v>97.394000000000005</v>
      </c>
      <c r="C52">
        <v>97.26</v>
      </c>
      <c r="D52">
        <v>97.475999999999999</v>
      </c>
      <c r="E52" s="2" t="s">
        <v>1</v>
      </c>
      <c r="F52" s="2" t="s">
        <v>1</v>
      </c>
      <c r="G52">
        <v>98.7</v>
      </c>
      <c r="H52" s="2" t="s">
        <v>1</v>
      </c>
      <c r="I52">
        <v>99.9</v>
      </c>
      <c r="J52">
        <v>100.58</v>
      </c>
    </row>
    <row r="53" spans="1:11">
      <c r="B53">
        <v>97.331000000000003</v>
      </c>
      <c r="C53">
        <v>97.314999999999998</v>
      </c>
      <c r="D53">
        <v>97.49</v>
      </c>
      <c r="E53">
        <v>97.8</v>
      </c>
      <c r="F53">
        <v>98.162999999999997</v>
      </c>
      <c r="G53">
        <v>98.7</v>
      </c>
      <c r="H53">
        <v>99.4</v>
      </c>
      <c r="I53">
        <v>100</v>
      </c>
      <c r="J53">
        <v>100.718</v>
      </c>
      <c r="K53" s="2" t="s">
        <v>1</v>
      </c>
    </row>
    <row r="54" spans="1:11">
      <c r="A54" t="s">
        <v>14</v>
      </c>
      <c r="B54">
        <f>_xlfn.STDEV.S(B48:B53)</f>
        <v>3.0170625891201001E-2</v>
      </c>
      <c r="C54">
        <v>97.302000000000007</v>
      </c>
      <c r="D54">
        <v>97.521000000000001</v>
      </c>
      <c r="E54">
        <v>97.7</v>
      </c>
      <c r="F54">
        <v>98.245000000000005</v>
      </c>
      <c r="G54">
        <v>98.7</v>
      </c>
      <c r="H54">
        <v>99.34</v>
      </c>
      <c r="I54">
        <v>99.9</v>
      </c>
      <c r="J54">
        <v>100.5</v>
      </c>
      <c r="K54">
        <v>101.46</v>
      </c>
    </row>
    <row r="55" spans="1:11">
      <c r="A55" t="s">
        <v>15</v>
      </c>
      <c r="B55">
        <f>AVERAGE(B48:B53)</f>
        <v>97.353666666666683</v>
      </c>
      <c r="C55">
        <v>97.350999999999999</v>
      </c>
      <c r="D55">
        <v>97.48</v>
      </c>
      <c r="E55">
        <v>97.8</v>
      </c>
      <c r="F55">
        <v>98.21</v>
      </c>
      <c r="G55">
        <v>98.8</v>
      </c>
      <c r="H55">
        <v>99.44</v>
      </c>
      <c r="I55" s="1">
        <f>_xlfn.STDEV.S(I49:I54)</f>
        <v>5.6715665090576461E-2</v>
      </c>
      <c r="J55">
        <v>100.6</v>
      </c>
      <c r="K55">
        <v>101.241</v>
      </c>
    </row>
    <row r="56" spans="1:11">
      <c r="C56" s="1">
        <f>_xlfn.STDEV.S(C49:C55)</f>
        <v>3.2423536424725445E-2</v>
      </c>
      <c r="D56">
        <v>97.45</v>
      </c>
      <c r="E56">
        <v>97.85</v>
      </c>
      <c r="F56">
        <v>98.19</v>
      </c>
      <c r="G56">
        <v>98.7</v>
      </c>
      <c r="H56">
        <v>99.33</v>
      </c>
      <c r="I56" s="1">
        <f>AVERAGE(I49:I54)</f>
        <v>99.951666666666668</v>
      </c>
      <c r="J56">
        <v>100.7</v>
      </c>
      <c r="K56">
        <v>101.411</v>
      </c>
    </row>
    <row r="57" spans="1:11">
      <c r="C57" s="1">
        <f>AVERAGE(C49:C55)</f>
        <v>97.319428571428574</v>
      </c>
      <c r="D57">
        <v>97.46</v>
      </c>
      <c r="E57">
        <v>97.73</v>
      </c>
      <c r="F57">
        <v>98.22</v>
      </c>
      <c r="G57" s="1">
        <f>_xlfn.STDEV.S(G49:G56)</f>
        <v>4.4350873723069874E-2</v>
      </c>
      <c r="H57">
        <v>99.4</v>
      </c>
      <c r="I57" s="3"/>
      <c r="J57" s="3">
        <v>100.5</v>
      </c>
      <c r="K57" s="3">
        <v>101.232</v>
      </c>
    </row>
    <row r="58" spans="1:11">
      <c r="D58">
        <v>97.495999999999995</v>
      </c>
      <c r="E58" s="1">
        <f>_xlfn.STDEV.S(E53:E57)</f>
        <v>6.0249481325564305E-2</v>
      </c>
      <c r="F58">
        <v>98.22</v>
      </c>
      <c r="G58" s="1">
        <f>AVERAGE(G49:G56)</f>
        <v>98.721000000000004</v>
      </c>
      <c r="H58">
        <v>99.3</v>
      </c>
      <c r="J58" s="3">
        <v>100.6</v>
      </c>
      <c r="K58" s="3">
        <v>101.43600000000001</v>
      </c>
    </row>
    <row r="59" spans="1:11">
      <c r="D59" s="1">
        <f>_xlfn.STDEV.S(D51:D58)</f>
        <v>2.1817014985032444E-2</v>
      </c>
      <c r="E59" s="1">
        <f>AVERAGE(E53:E57)</f>
        <v>97.775999999999996</v>
      </c>
      <c r="F59">
        <v>98.197999999999993</v>
      </c>
      <c r="H59">
        <v>99.4</v>
      </c>
      <c r="J59" s="3">
        <v>100.6</v>
      </c>
      <c r="K59" s="3">
        <v>101.42</v>
      </c>
    </row>
    <row r="60" spans="1:11">
      <c r="D60" s="1">
        <f>AVERAGE(D51:D58)</f>
        <v>97.481625000000008</v>
      </c>
      <c r="F60">
        <v>98.21</v>
      </c>
      <c r="H60">
        <v>99.3</v>
      </c>
      <c r="J60" s="1">
        <f>_xlfn.STDEV.S(J49:J59)</f>
        <v>7.0484556657986142E-2</v>
      </c>
      <c r="K60" s="3">
        <v>101.268</v>
      </c>
    </row>
    <row r="61" spans="1:11">
      <c r="F61">
        <v>98.212000000000003</v>
      </c>
      <c r="H61" s="1">
        <f>_xlfn.STDEV.S(H53:H60)</f>
        <v>5.2898150116185635E-2</v>
      </c>
      <c r="J61" s="1">
        <f>AVERAGE(J49:J59)</f>
        <v>100.60454545454546</v>
      </c>
      <c r="K61" s="3">
        <v>101.35</v>
      </c>
    </row>
    <row r="62" spans="1:11">
      <c r="F62">
        <v>98.15</v>
      </c>
      <c r="H62" s="1">
        <f>AVERAGE(H53:H60)</f>
        <v>99.363749999999982</v>
      </c>
      <c r="K62" s="3">
        <v>101.374</v>
      </c>
    </row>
    <row r="63" spans="1:11">
      <c r="F63">
        <v>98.27</v>
      </c>
      <c r="K63" s="3">
        <v>101.264</v>
      </c>
    </row>
    <row r="64" spans="1:11">
      <c r="F64">
        <v>98.28</v>
      </c>
      <c r="K64" s="3">
        <v>101.438</v>
      </c>
    </row>
    <row r="65" spans="6:11">
      <c r="F65" s="1">
        <f>_xlfn.STDEV.S(F53:F64)</f>
        <v>3.824561769310663E-2</v>
      </c>
      <c r="K65" s="1">
        <f>_xlfn.STDEV.S(K54:K64)</f>
        <v>8.7284591996526703E-2</v>
      </c>
    </row>
    <row r="66" spans="6:11">
      <c r="F66" s="1">
        <f>AVERAGE(F53:F64)</f>
        <v>98.213999999999999</v>
      </c>
      <c r="K66" s="1">
        <f>AVERAGE(K54:K64)</f>
        <v>101.354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Choux</dc:creator>
  <cp:lastModifiedBy>Nicolas Choux</cp:lastModifiedBy>
  <dcterms:created xsi:type="dcterms:W3CDTF">2015-11-26T14:05:30Z</dcterms:created>
  <dcterms:modified xsi:type="dcterms:W3CDTF">2015-11-26T16:06:19Z</dcterms:modified>
</cp:coreProperties>
</file>