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\개인연구\Xonar\git\results\motivation\"/>
    </mc:Choice>
  </mc:AlternateContent>
  <xr:revisionPtr revIDLastSave="0" documentId="13_ncr:1_{F72282D2-C427-4003-A9B0-B0A72CC431F9}" xr6:coauthVersionLast="47" xr6:coauthVersionMax="47" xr10:uidLastSave="{00000000-0000-0000-0000-000000000000}"/>
  <bookViews>
    <workbookView xWindow="1950" yWindow="1770" windowWidth="19080" windowHeight="14430" activeTab="2" xr2:uid="{3AC0CF21-4CD7-458B-B453-4CE752CEA410}"/>
  </bookViews>
  <sheets>
    <sheet name="trial1" sheetId="1" r:id="rId1"/>
    <sheet name="Sheet1" sheetId="2" r:id="rId2"/>
    <sheet name="trial5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3" l="1"/>
  <c r="K4" i="3"/>
  <c r="A18" i="3"/>
  <c r="B18" i="3" s="1"/>
  <c r="A16" i="3"/>
  <c r="A15" i="3"/>
  <c r="G18" i="3"/>
  <c r="H18" i="3" s="1"/>
  <c r="D18" i="3"/>
  <c r="E18" i="3" s="1"/>
  <c r="G16" i="3"/>
  <c r="D16" i="3"/>
  <c r="G15" i="3"/>
  <c r="D15" i="3"/>
  <c r="C15" i="2"/>
  <c r="F18" i="2"/>
  <c r="G18" i="2" s="1"/>
  <c r="C18" i="2"/>
  <c r="D18" i="2" s="1"/>
  <c r="F16" i="2"/>
  <c r="C16" i="2"/>
  <c r="F15" i="2"/>
  <c r="J4" i="1"/>
  <c r="C19" i="1"/>
  <c r="D19" i="1" s="1"/>
  <c r="F19" i="1"/>
  <c r="G19" i="1" s="1"/>
  <c r="F17" i="1"/>
  <c r="F16" i="1"/>
  <c r="C17" i="1"/>
  <c r="C16" i="1"/>
  <c r="J3" i="2" l="1"/>
</calcChain>
</file>

<file path=xl/sharedStrings.xml><?xml version="1.0" encoding="utf-8"?>
<sst xmlns="http://schemas.openxmlformats.org/spreadsheetml/2006/main" count="39" uniqueCount="10">
  <si>
    <t>fifo</t>
    <phoneticPr fontId="1" type="noConversion"/>
  </si>
  <si>
    <t>sec</t>
    <phoneticPr fontId="1" type="noConversion"/>
  </si>
  <si>
    <t>score</t>
    <phoneticPr fontId="1" type="noConversion"/>
  </si>
  <si>
    <t>msec</t>
    <phoneticPr fontId="1" type="noConversion"/>
  </si>
  <si>
    <t>개선</t>
    <phoneticPr fontId="1" type="noConversion"/>
  </si>
  <si>
    <t>min</t>
    <phoneticPr fontId="1" type="noConversion"/>
  </si>
  <si>
    <t>max</t>
    <phoneticPr fontId="1" type="noConversion"/>
  </si>
  <si>
    <t>1slot</t>
    <phoneticPr fontId="1" type="noConversion"/>
  </si>
  <si>
    <t>fifo -&gt; score 개선</t>
    <phoneticPr fontId="1" type="noConversion"/>
  </si>
  <si>
    <t>1slot -&gt; score 개선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</si>
</sst>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F2188-820A-48C5-BE4B-89BA46D770A8}">
  <dimension ref="C3:J19"/>
  <sheetViews>
    <sheetView topLeftCell="A2" workbookViewId="0">
      <selection activeCell="A2" sqref="A2:M22"/>
    </sheetView>
  </sheetViews>
  <sheetFormatPr defaultRowHeight="16.5" x14ac:dyDescent="0.3"/>
  <sheetData>
    <row r="3" spans="3:10" x14ac:dyDescent="0.3">
      <c r="C3" t="s">
        <v>0</v>
      </c>
      <c r="F3" t="s">
        <v>2</v>
      </c>
    </row>
    <row r="4" spans="3:10" x14ac:dyDescent="0.3">
      <c r="C4" t="s">
        <v>1</v>
      </c>
      <c r="D4" t="s">
        <v>3</v>
      </c>
      <c r="F4" t="s">
        <v>1</v>
      </c>
      <c r="G4" t="s">
        <v>3</v>
      </c>
      <c r="I4" t="s">
        <v>4</v>
      </c>
      <c r="J4" s="1">
        <f>(D19-G19)/D19</f>
        <v>8.3433133732534956E-2</v>
      </c>
    </row>
    <row r="5" spans="3:10" x14ac:dyDescent="0.3">
      <c r="C5">
        <v>479</v>
      </c>
      <c r="D5">
        <v>135124</v>
      </c>
      <c r="F5">
        <v>470</v>
      </c>
      <c r="G5">
        <v>609131</v>
      </c>
    </row>
    <row r="6" spans="3:10" x14ac:dyDescent="0.3">
      <c r="C6">
        <v>558</v>
      </c>
      <c r="D6">
        <v>838576</v>
      </c>
      <c r="F6">
        <v>433</v>
      </c>
      <c r="G6">
        <v>853410</v>
      </c>
    </row>
    <row r="7" spans="3:10" x14ac:dyDescent="0.3">
      <c r="C7">
        <v>492</v>
      </c>
      <c r="D7">
        <v>378067</v>
      </c>
      <c r="F7">
        <v>471</v>
      </c>
      <c r="G7">
        <v>133363</v>
      </c>
    </row>
    <row r="8" spans="3:10" x14ac:dyDescent="0.3">
      <c r="C8">
        <v>467</v>
      </c>
      <c r="D8">
        <v>283795</v>
      </c>
      <c r="F8">
        <v>465</v>
      </c>
      <c r="G8">
        <v>531653</v>
      </c>
    </row>
    <row r="9" spans="3:10" x14ac:dyDescent="0.3">
      <c r="C9">
        <v>478</v>
      </c>
      <c r="D9">
        <v>836396</v>
      </c>
      <c r="F9">
        <v>439</v>
      </c>
      <c r="G9">
        <v>913998</v>
      </c>
    </row>
    <row r="10" spans="3:10" x14ac:dyDescent="0.3">
      <c r="C10">
        <v>533</v>
      </c>
      <c r="D10">
        <v>908803</v>
      </c>
      <c r="F10">
        <v>497</v>
      </c>
      <c r="G10">
        <v>443442</v>
      </c>
    </row>
    <row r="11" spans="3:10" x14ac:dyDescent="0.3">
      <c r="C11">
        <v>562</v>
      </c>
      <c r="D11">
        <v>93856</v>
      </c>
      <c r="F11">
        <v>448</v>
      </c>
      <c r="G11">
        <v>424804</v>
      </c>
    </row>
    <row r="12" spans="3:10" x14ac:dyDescent="0.3">
      <c r="C12">
        <v>507</v>
      </c>
      <c r="D12">
        <v>241927</v>
      </c>
      <c r="F12">
        <v>451</v>
      </c>
      <c r="G12">
        <v>727452</v>
      </c>
    </row>
    <row r="13" spans="3:10" x14ac:dyDescent="0.3">
      <c r="C13">
        <v>456</v>
      </c>
      <c r="D13">
        <v>115062</v>
      </c>
      <c r="F13">
        <v>467</v>
      </c>
      <c r="G13">
        <v>338020</v>
      </c>
    </row>
    <row r="14" spans="3:10" x14ac:dyDescent="0.3">
      <c r="C14">
        <v>478</v>
      </c>
      <c r="D14">
        <v>557409</v>
      </c>
      <c r="F14">
        <v>451</v>
      </c>
      <c r="G14">
        <v>485809</v>
      </c>
    </row>
    <row r="16" spans="3:10" x14ac:dyDescent="0.3">
      <c r="C16">
        <f>MIN(C5:C14)</f>
        <v>456</v>
      </c>
      <c r="D16" t="s">
        <v>5</v>
      </c>
      <c r="F16">
        <f>MIN(F5:F14)</f>
        <v>433</v>
      </c>
      <c r="G16" t="s">
        <v>5</v>
      </c>
    </row>
    <row r="17" spans="3:7" x14ac:dyDescent="0.3">
      <c r="C17">
        <f>MAX(C5:C14)</f>
        <v>562</v>
      </c>
      <c r="D17" t="s">
        <v>6</v>
      </c>
      <c r="F17">
        <f>MAX(F5:F14)</f>
        <v>497</v>
      </c>
      <c r="G17" t="s">
        <v>6</v>
      </c>
    </row>
    <row r="19" spans="3:7" x14ac:dyDescent="0.3">
      <c r="C19">
        <f>SUM(C5:C14)</f>
        <v>5010</v>
      </c>
      <c r="D19">
        <f>C19/10</f>
        <v>501</v>
      </c>
      <c r="F19">
        <f>SUM(F5:F14)</f>
        <v>4592</v>
      </c>
      <c r="G19">
        <f>F19/10</f>
        <v>459.2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C9F02-87E6-4642-AE03-F266E9CAC031}">
  <dimension ref="C2:J18"/>
  <sheetViews>
    <sheetView workbookViewId="0">
      <selection activeCell="G27" sqref="G27"/>
    </sheetView>
  </sheetViews>
  <sheetFormatPr defaultRowHeight="16.5" x14ac:dyDescent="0.3"/>
  <sheetData>
    <row r="2" spans="3:10" x14ac:dyDescent="0.3">
      <c r="C2" t="s">
        <v>0</v>
      </c>
      <c r="F2" t="s">
        <v>2</v>
      </c>
    </row>
    <row r="3" spans="3:10" x14ac:dyDescent="0.3">
      <c r="C3" t="s">
        <v>1</v>
      </c>
      <c r="D3" t="s">
        <v>3</v>
      </c>
      <c r="F3" t="s">
        <v>1</v>
      </c>
      <c r="G3" t="s">
        <v>3</v>
      </c>
      <c r="I3" t="s">
        <v>4</v>
      </c>
      <c r="J3" s="1">
        <f>(D18-G18)/D18</f>
        <v>0.89859557248274213</v>
      </c>
    </row>
    <row r="4" spans="3:10" x14ac:dyDescent="0.3">
      <c r="C4">
        <v>426</v>
      </c>
      <c r="D4">
        <v>276470</v>
      </c>
      <c r="F4">
        <v>426</v>
      </c>
      <c r="G4">
        <v>821849</v>
      </c>
    </row>
    <row r="5" spans="3:10" x14ac:dyDescent="0.3">
      <c r="C5">
        <v>419</v>
      </c>
      <c r="D5">
        <v>581215</v>
      </c>
    </row>
    <row r="6" spans="3:10" x14ac:dyDescent="0.3">
      <c r="C6">
        <v>417</v>
      </c>
      <c r="D6">
        <v>783358</v>
      </c>
    </row>
    <row r="7" spans="3:10" x14ac:dyDescent="0.3">
      <c r="C7">
        <v>428</v>
      </c>
      <c r="D7">
        <v>924283</v>
      </c>
    </row>
    <row r="8" spans="3:10" x14ac:dyDescent="0.3">
      <c r="C8">
        <v>413</v>
      </c>
      <c r="D8">
        <v>71725</v>
      </c>
    </row>
    <row r="9" spans="3:10" x14ac:dyDescent="0.3">
      <c r="C9">
        <v>427</v>
      </c>
      <c r="D9">
        <v>499325</v>
      </c>
    </row>
    <row r="10" spans="3:10" x14ac:dyDescent="0.3">
      <c r="C10">
        <v>410</v>
      </c>
      <c r="D10">
        <v>893281</v>
      </c>
    </row>
    <row r="11" spans="3:10" x14ac:dyDescent="0.3">
      <c r="C11">
        <v>411</v>
      </c>
      <c r="D11">
        <v>179033</v>
      </c>
    </row>
    <row r="12" spans="3:10" x14ac:dyDescent="0.3">
      <c r="C12">
        <v>425</v>
      </c>
      <c r="D12">
        <v>499196</v>
      </c>
    </row>
    <row r="13" spans="3:10" x14ac:dyDescent="0.3">
      <c r="C13">
        <v>425</v>
      </c>
      <c r="D13">
        <v>969543</v>
      </c>
    </row>
    <row r="15" spans="3:10" x14ac:dyDescent="0.3">
      <c r="C15">
        <f>MIN(C4:C13)</f>
        <v>410</v>
      </c>
      <c r="D15" t="s">
        <v>5</v>
      </c>
      <c r="F15">
        <f>MIN(F4:F13)</f>
        <v>426</v>
      </c>
      <c r="G15" t="s">
        <v>5</v>
      </c>
    </row>
    <row r="16" spans="3:10" x14ac:dyDescent="0.3">
      <c r="C16">
        <f>MAX(C4:C13)</f>
        <v>428</v>
      </c>
      <c r="D16" t="s">
        <v>6</v>
      </c>
      <c r="F16">
        <f>MAX(F4:F13)</f>
        <v>426</v>
      </c>
      <c r="G16" t="s">
        <v>6</v>
      </c>
    </row>
    <row r="18" spans="3:7" x14ac:dyDescent="0.3">
      <c r="C18">
        <f>SUM(C4:C13)</f>
        <v>4201</v>
      </c>
      <c r="D18">
        <f>C18/10</f>
        <v>420.1</v>
      </c>
      <c r="F18">
        <f>SUM(F4:F13)</f>
        <v>426</v>
      </c>
      <c r="G18">
        <f>F18/10</f>
        <v>42.6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DBCB-161D-43CB-80AF-147D254539E8}">
  <dimension ref="A2:K18"/>
  <sheetViews>
    <sheetView tabSelected="1" workbookViewId="0">
      <selection activeCell="J8" sqref="J8"/>
    </sheetView>
  </sheetViews>
  <sheetFormatPr defaultRowHeight="16.5" x14ac:dyDescent="0.3"/>
  <cols>
    <col min="10" max="10" width="18.5" bestFit="1" customWidth="1"/>
    <col min="11" max="11" width="5.125" bestFit="1" customWidth="1"/>
  </cols>
  <sheetData>
    <row r="2" spans="1:11" x14ac:dyDescent="0.3">
      <c r="A2" t="s">
        <v>7</v>
      </c>
      <c r="D2" t="s">
        <v>0</v>
      </c>
      <c r="G2" t="s">
        <v>2</v>
      </c>
    </row>
    <row r="3" spans="1:11" x14ac:dyDescent="0.3">
      <c r="A3" t="s">
        <v>1</v>
      </c>
      <c r="B3" t="s">
        <v>3</v>
      </c>
      <c r="D3" t="s">
        <v>1</v>
      </c>
      <c r="E3" t="s">
        <v>3</v>
      </c>
      <c r="G3" t="s">
        <v>1</v>
      </c>
      <c r="H3" t="s">
        <v>3</v>
      </c>
      <c r="J3" t="s">
        <v>9</v>
      </c>
      <c r="K3" s="1">
        <f>(B18-H18)/B18</f>
        <v>0.35543705077672155</v>
      </c>
    </row>
    <row r="4" spans="1:11" x14ac:dyDescent="0.3">
      <c r="A4">
        <v>810</v>
      </c>
      <c r="B4">
        <v>848084</v>
      </c>
      <c r="D4">
        <v>614</v>
      </c>
      <c r="E4">
        <v>293275</v>
      </c>
      <c r="G4">
        <v>579</v>
      </c>
      <c r="H4">
        <v>728846</v>
      </c>
      <c r="J4" t="s">
        <v>8</v>
      </c>
      <c r="K4" s="1">
        <f>(E18-H18)/E18</f>
        <v>0.12413358538122236</v>
      </c>
    </row>
    <row r="5" spans="1:11" x14ac:dyDescent="0.3">
      <c r="A5">
        <v>869</v>
      </c>
      <c r="B5">
        <v>245318</v>
      </c>
      <c r="D5">
        <v>624</v>
      </c>
      <c r="E5">
        <v>361896</v>
      </c>
      <c r="G5">
        <v>552</v>
      </c>
      <c r="H5">
        <v>400608</v>
      </c>
    </row>
    <row r="6" spans="1:11" x14ac:dyDescent="0.3">
      <c r="A6">
        <v>840</v>
      </c>
      <c r="B6">
        <v>451110</v>
      </c>
      <c r="D6">
        <v>656</v>
      </c>
      <c r="E6">
        <v>537645</v>
      </c>
      <c r="G6">
        <v>550</v>
      </c>
      <c r="H6">
        <v>275862</v>
      </c>
    </row>
    <row r="7" spans="1:11" x14ac:dyDescent="0.3">
      <c r="A7">
        <v>839</v>
      </c>
      <c r="B7">
        <v>226359</v>
      </c>
      <c r="D7">
        <v>626</v>
      </c>
      <c r="E7">
        <v>938856</v>
      </c>
      <c r="G7">
        <v>563</v>
      </c>
      <c r="H7">
        <v>537835</v>
      </c>
    </row>
    <row r="8" spans="1:11" x14ac:dyDescent="0.3">
      <c r="A8">
        <v>949</v>
      </c>
      <c r="B8">
        <v>10811</v>
      </c>
      <c r="D8">
        <v>656</v>
      </c>
      <c r="E8">
        <v>369408</v>
      </c>
      <c r="G8">
        <v>555</v>
      </c>
      <c r="H8">
        <v>711667</v>
      </c>
    </row>
    <row r="9" spans="1:11" x14ac:dyDescent="0.3">
      <c r="A9">
        <v>836</v>
      </c>
      <c r="B9">
        <v>608337</v>
      </c>
      <c r="D9">
        <v>662</v>
      </c>
      <c r="E9">
        <v>166193</v>
      </c>
      <c r="G9">
        <v>528</v>
      </c>
      <c r="H9">
        <v>74399</v>
      </c>
    </row>
    <row r="10" spans="1:11" x14ac:dyDescent="0.3">
      <c r="A10">
        <v>839</v>
      </c>
      <c r="B10">
        <v>354671</v>
      </c>
      <c r="D10">
        <v>598</v>
      </c>
      <c r="E10">
        <v>349950</v>
      </c>
      <c r="G10">
        <v>579</v>
      </c>
      <c r="H10">
        <v>520367</v>
      </c>
    </row>
    <row r="11" spans="1:11" x14ac:dyDescent="0.3">
      <c r="A11">
        <v>929</v>
      </c>
      <c r="B11">
        <v>305850</v>
      </c>
      <c r="D11">
        <v>655</v>
      </c>
      <c r="E11">
        <v>646705</v>
      </c>
      <c r="G11">
        <v>552</v>
      </c>
      <c r="H11">
        <v>965769</v>
      </c>
    </row>
    <row r="12" spans="1:11" x14ac:dyDescent="0.3">
      <c r="A12">
        <v>872</v>
      </c>
      <c r="B12">
        <v>457060</v>
      </c>
      <c r="D12">
        <v>632</v>
      </c>
      <c r="E12">
        <v>971805</v>
      </c>
      <c r="G12">
        <v>573</v>
      </c>
      <c r="H12">
        <v>666225</v>
      </c>
    </row>
    <row r="13" spans="1:11" x14ac:dyDescent="0.3">
      <c r="A13">
        <v>843</v>
      </c>
      <c r="B13">
        <v>864020</v>
      </c>
      <c r="D13">
        <v>625</v>
      </c>
      <c r="E13">
        <v>458043</v>
      </c>
      <c r="G13">
        <v>529</v>
      </c>
      <c r="H13">
        <v>197203</v>
      </c>
    </row>
    <row r="15" spans="1:11" x14ac:dyDescent="0.3">
      <c r="A15">
        <f>MIN(A4:A13)</f>
        <v>810</v>
      </c>
      <c r="B15" t="s">
        <v>5</v>
      </c>
      <c r="D15">
        <f>MIN(D4:D13)</f>
        <v>598</v>
      </c>
      <c r="E15" t="s">
        <v>5</v>
      </c>
      <c r="G15">
        <f>MIN(G4:G13)</f>
        <v>528</v>
      </c>
      <c r="H15" t="s">
        <v>5</v>
      </c>
    </row>
    <row r="16" spans="1:11" x14ac:dyDescent="0.3">
      <c r="A16">
        <f>MAX(A4:A13)</f>
        <v>949</v>
      </c>
      <c r="B16" t="s">
        <v>6</v>
      </c>
      <c r="D16">
        <f>MAX(D4:D13)</f>
        <v>662</v>
      </c>
      <c r="E16" t="s">
        <v>6</v>
      </c>
      <c r="G16">
        <f>MAX(G4:G13)</f>
        <v>579</v>
      </c>
      <c r="H16" t="s">
        <v>6</v>
      </c>
    </row>
    <row r="18" spans="1:8" x14ac:dyDescent="0.3">
      <c r="A18">
        <f>SUM(A4:A13)</f>
        <v>8626</v>
      </c>
      <c r="B18">
        <f>A18/10</f>
        <v>862.6</v>
      </c>
      <c r="D18">
        <f>SUM(D4:D13)</f>
        <v>6348</v>
      </c>
      <c r="E18">
        <f>D18/10</f>
        <v>634.79999999999995</v>
      </c>
      <c r="G18">
        <f>SUM(G4:G13)</f>
        <v>5560</v>
      </c>
      <c r="H18">
        <f>G18/10</f>
        <v>556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trial1</vt:lpstr>
      <vt:lpstr>Sheet1</vt:lpstr>
      <vt:lpstr>trial5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cyshin</dc:creator>
  <cp:lastModifiedBy>cyshin</cp:lastModifiedBy>
  <dcterms:created xsi:type="dcterms:W3CDTF">2022-02-11T05:13:03Z</dcterms:created>
  <dcterms:modified xsi:type="dcterms:W3CDTF">2022-02-23T15:14:41Z</dcterms:modified>
</cp:coreProperties>
</file>