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ownloads\Programming\COVID\COVID-Modeling\"/>
    </mc:Choice>
  </mc:AlternateContent>
  <xr:revisionPtr revIDLastSave="0" documentId="8_{80DA566D-29DE-4834-B160-53B7037F94E5}" xr6:coauthVersionLast="47" xr6:coauthVersionMax="47" xr10:uidLastSave="{00000000-0000-0000-0000-000000000000}"/>
  <bookViews>
    <workbookView xWindow="-120" yWindow="-120" windowWidth="28110" windowHeight="16440" activeTab="2"/>
  </bookViews>
  <sheets>
    <sheet name="results_7-12" sheetId="1" r:id="rId1"/>
    <sheet name="Pearsson Correlations" sheetId="2" r:id="rId2"/>
    <sheet name="Spearman Correlations" sheetId="4" r:id="rId3"/>
    <sheet name="Time Series Analysis" sheetId="5" r:id="rId4"/>
  </sheets>
  <calcPr calcId="0"/>
</workbook>
</file>

<file path=xl/calcChain.xml><?xml version="1.0" encoding="utf-8"?>
<calcChain xmlns="http://schemas.openxmlformats.org/spreadsheetml/2006/main">
  <c r="C40" i="4" l="1"/>
  <c r="C41" i="4"/>
  <c r="D41" i="4"/>
  <c r="C42" i="4"/>
  <c r="D42" i="4"/>
  <c r="E42" i="4"/>
  <c r="C43" i="4"/>
  <c r="D43" i="4"/>
  <c r="E43" i="4"/>
  <c r="F43" i="4"/>
  <c r="C44" i="4"/>
  <c r="D44" i="4"/>
  <c r="E44" i="4"/>
  <c r="F44" i="4"/>
  <c r="G44" i="4"/>
  <c r="C45" i="4"/>
  <c r="D45" i="4"/>
  <c r="E45" i="4"/>
  <c r="F45" i="4"/>
  <c r="G45" i="4"/>
  <c r="H45" i="4"/>
  <c r="C46" i="4"/>
  <c r="D46" i="4"/>
  <c r="E46" i="4"/>
  <c r="F46" i="4"/>
  <c r="G46" i="4"/>
  <c r="H46" i="4"/>
  <c r="I46" i="4"/>
  <c r="C47" i="4"/>
  <c r="D47" i="4"/>
  <c r="E47" i="4"/>
  <c r="F47" i="4"/>
  <c r="G47" i="4"/>
  <c r="H47" i="4"/>
  <c r="I47" i="4"/>
  <c r="J47" i="4"/>
  <c r="C48" i="4"/>
  <c r="D48" i="4"/>
  <c r="E48" i="4"/>
  <c r="F48" i="4"/>
  <c r="G48" i="4"/>
  <c r="H48" i="4"/>
  <c r="I48" i="4"/>
  <c r="J48" i="4"/>
  <c r="K48" i="4"/>
  <c r="C49" i="4"/>
  <c r="D49" i="4"/>
  <c r="E49" i="4"/>
  <c r="F49" i="4"/>
  <c r="G49" i="4"/>
  <c r="H49" i="4"/>
  <c r="I49" i="4"/>
  <c r="J49" i="4"/>
  <c r="K49" i="4"/>
  <c r="L49" i="4"/>
  <c r="C50" i="4"/>
  <c r="D50" i="4"/>
  <c r="E50" i="4"/>
  <c r="F50" i="4"/>
  <c r="G50" i="4"/>
  <c r="H50" i="4"/>
  <c r="I50" i="4"/>
  <c r="J50" i="4"/>
  <c r="K50" i="4"/>
  <c r="L50" i="4"/>
  <c r="M50" i="4"/>
  <c r="C51" i="4"/>
  <c r="D51" i="4"/>
  <c r="E51" i="4"/>
  <c r="F51" i="4"/>
  <c r="G51" i="4"/>
  <c r="H51" i="4"/>
  <c r="I51" i="4"/>
  <c r="J51" i="4"/>
  <c r="K51" i="4"/>
  <c r="L51" i="4"/>
  <c r="M51" i="4"/>
  <c r="N51" i="4"/>
  <c r="C52" i="4"/>
  <c r="D52" i="4"/>
  <c r="E52" i="4"/>
  <c r="F52" i="4"/>
  <c r="G52" i="4"/>
  <c r="H52" i="4"/>
  <c r="I52" i="4"/>
  <c r="J52" i="4"/>
  <c r="K52" i="4"/>
  <c r="L52" i="4"/>
  <c r="L71" i="4" s="1"/>
  <c r="M52" i="4"/>
  <c r="N52" i="4"/>
  <c r="O52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39" i="4"/>
  <c r="B58" i="4" s="1"/>
  <c r="B20" i="4" a="1"/>
  <c r="B20" i="4" s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R2" i="1"/>
  <c r="B20" i="2" a="1"/>
  <c r="B20" i="2" s="1"/>
  <c r="B49" i="2" l="1"/>
  <c r="B68" i="2" s="1"/>
  <c r="B45" i="2"/>
  <c r="B64" i="2" s="1"/>
  <c r="B41" i="2"/>
  <c r="B60" i="2" s="1"/>
  <c r="N52" i="2"/>
  <c r="N71" i="2" s="1"/>
  <c r="J52" i="2"/>
  <c r="J71" i="2" s="1"/>
  <c r="F52" i="2"/>
  <c r="F71" i="2" s="1"/>
  <c r="N51" i="2"/>
  <c r="N70" i="2" s="1"/>
  <c r="J51" i="2"/>
  <c r="J70" i="2" s="1"/>
  <c r="F51" i="2"/>
  <c r="F70" i="2" s="1"/>
  <c r="M50" i="2"/>
  <c r="M69" i="2" s="1"/>
  <c r="I50" i="2"/>
  <c r="I69" i="2" s="1"/>
  <c r="E50" i="2"/>
  <c r="E69" i="2" s="1"/>
  <c r="K49" i="2"/>
  <c r="K68" i="2" s="1"/>
  <c r="G49" i="2"/>
  <c r="G68" i="2" s="1"/>
  <c r="C49" i="2"/>
  <c r="C68" i="2" s="1"/>
  <c r="H48" i="2"/>
  <c r="H67" i="2" s="1"/>
  <c r="D48" i="2"/>
  <c r="D67" i="2" s="1"/>
  <c r="H47" i="2"/>
  <c r="H66" i="2" s="1"/>
  <c r="D47" i="2"/>
  <c r="D66" i="2" s="1"/>
  <c r="G46" i="2"/>
  <c r="G65" i="2" s="1"/>
  <c r="C46" i="2"/>
  <c r="C65" i="2" s="1"/>
  <c r="E45" i="2"/>
  <c r="E64" i="2" s="1"/>
  <c r="F44" i="2"/>
  <c r="F63" i="2" s="1"/>
  <c r="F43" i="2"/>
  <c r="F62" i="2" s="1"/>
  <c r="E42" i="2"/>
  <c r="E61" i="2" s="1"/>
  <c r="C41" i="2"/>
  <c r="C60" i="2" s="1"/>
  <c r="B48" i="2"/>
  <c r="B67" i="2" s="1"/>
  <c r="B44" i="2"/>
  <c r="B63" i="2" s="1"/>
  <c r="B40" i="2"/>
  <c r="B59" i="2" s="1"/>
  <c r="M52" i="2"/>
  <c r="M71" i="2" s="1"/>
  <c r="I52" i="2"/>
  <c r="I71" i="2" s="1"/>
  <c r="E52" i="2"/>
  <c r="E71" i="2" s="1"/>
  <c r="M51" i="2"/>
  <c r="M70" i="2" s="1"/>
  <c r="I51" i="2"/>
  <c r="I70" i="2" s="1"/>
  <c r="E51" i="2"/>
  <c r="E70" i="2" s="1"/>
  <c r="L50" i="2"/>
  <c r="L69" i="2" s="1"/>
  <c r="H50" i="2"/>
  <c r="H69" i="2" s="1"/>
  <c r="D50" i="2"/>
  <c r="D69" i="2" s="1"/>
  <c r="J49" i="2"/>
  <c r="J68" i="2" s="1"/>
  <c r="F49" i="2"/>
  <c r="F68" i="2" s="1"/>
  <c r="K48" i="2"/>
  <c r="K67" i="2" s="1"/>
  <c r="G48" i="2"/>
  <c r="G67" i="2" s="1"/>
  <c r="C48" i="2"/>
  <c r="C67" i="2" s="1"/>
  <c r="G47" i="2"/>
  <c r="G66" i="2" s="1"/>
  <c r="C47" i="2"/>
  <c r="C66" i="2" s="1"/>
  <c r="F46" i="2"/>
  <c r="F65" i="2" s="1"/>
  <c r="H45" i="2"/>
  <c r="H64" i="2" s="1"/>
  <c r="D45" i="2"/>
  <c r="D64" i="2" s="1"/>
  <c r="E44" i="2"/>
  <c r="E63" i="2" s="1"/>
  <c r="E43" i="2"/>
  <c r="E62" i="2" s="1"/>
  <c r="D42" i="2"/>
  <c r="D61" i="2" s="1"/>
  <c r="C40" i="2"/>
  <c r="C59" i="2" s="1"/>
  <c r="B52" i="2"/>
  <c r="B71" i="2" s="1"/>
  <c r="B51" i="2"/>
  <c r="B70" i="2" s="1"/>
  <c r="B47" i="2"/>
  <c r="B66" i="2" s="1"/>
  <c r="B43" i="2"/>
  <c r="B62" i="2" s="1"/>
  <c r="B39" i="2"/>
  <c r="B58" i="2" s="1"/>
  <c r="L52" i="2"/>
  <c r="L71" i="2" s="1"/>
  <c r="H52" i="2"/>
  <c r="H71" i="2" s="1"/>
  <c r="D52" i="2"/>
  <c r="D71" i="2" s="1"/>
  <c r="L51" i="2"/>
  <c r="L70" i="2" s="1"/>
  <c r="H51" i="2"/>
  <c r="H70" i="2" s="1"/>
  <c r="D51" i="2"/>
  <c r="D70" i="2" s="1"/>
  <c r="K50" i="2"/>
  <c r="K69" i="2" s="1"/>
  <c r="G50" i="2"/>
  <c r="G69" i="2" s="1"/>
  <c r="C50" i="2"/>
  <c r="C69" i="2" s="1"/>
  <c r="I49" i="2"/>
  <c r="I68" i="2" s="1"/>
  <c r="E49" i="2"/>
  <c r="E68" i="2" s="1"/>
  <c r="J48" i="2"/>
  <c r="J67" i="2" s="1"/>
  <c r="F48" i="2"/>
  <c r="F67" i="2" s="1"/>
  <c r="J47" i="2"/>
  <c r="J66" i="2" s="1"/>
  <c r="F47" i="2"/>
  <c r="F66" i="2" s="1"/>
  <c r="I46" i="2"/>
  <c r="I65" i="2" s="1"/>
  <c r="E46" i="2"/>
  <c r="E65" i="2" s="1"/>
  <c r="G45" i="2"/>
  <c r="G64" i="2" s="1"/>
  <c r="C45" i="2"/>
  <c r="C64" i="2" s="1"/>
  <c r="D44" i="2"/>
  <c r="D63" i="2" s="1"/>
  <c r="D43" i="2"/>
  <c r="D62" i="2" s="1"/>
  <c r="C42" i="2"/>
  <c r="C61" i="2" s="1"/>
  <c r="B50" i="2"/>
  <c r="B69" i="2" s="1"/>
  <c r="B46" i="2"/>
  <c r="B65" i="2" s="1"/>
  <c r="B42" i="2"/>
  <c r="B61" i="2" s="1"/>
  <c r="O52" i="2"/>
  <c r="O71" i="2" s="1"/>
  <c r="K52" i="2"/>
  <c r="K71" i="2" s="1"/>
  <c r="G52" i="2"/>
  <c r="G71" i="2" s="1"/>
  <c r="C52" i="2"/>
  <c r="C71" i="2" s="1"/>
  <c r="K51" i="2"/>
  <c r="K70" i="2" s="1"/>
  <c r="G51" i="2"/>
  <c r="G70" i="2" s="1"/>
  <c r="C51" i="2"/>
  <c r="C70" i="2" s="1"/>
  <c r="J50" i="2"/>
  <c r="J69" i="2" s="1"/>
  <c r="F50" i="2"/>
  <c r="F69" i="2" s="1"/>
  <c r="L49" i="2"/>
  <c r="L68" i="2" s="1"/>
  <c r="H49" i="2"/>
  <c r="H68" i="2" s="1"/>
  <c r="D49" i="2"/>
  <c r="D68" i="2" s="1"/>
  <c r="I48" i="2"/>
  <c r="I67" i="2" s="1"/>
  <c r="E48" i="2"/>
  <c r="E67" i="2" s="1"/>
  <c r="I47" i="2"/>
  <c r="I66" i="2" s="1"/>
  <c r="E47" i="2"/>
  <c r="E66" i="2" s="1"/>
  <c r="H46" i="2"/>
  <c r="H65" i="2" s="1"/>
  <c r="D46" i="2"/>
  <c r="D65" i="2" s="1"/>
  <c r="F45" i="2"/>
  <c r="F64" i="2" s="1"/>
  <c r="G44" i="2"/>
  <c r="G63" i="2" s="1"/>
  <c r="C44" i="2"/>
  <c r="C63" i="2" s="1"/>
  <c r="C43" i="2"/>
  <c r="C62" i="2" s="1"/>
  <c r="D41" i="2"/>
  <c r="D60" i="2" s="1"/>
  <c r="C59" i="4"/>
  <c r="F62" i="4"/>
  <c r="E63" i="4"/>
  <c r="C64" i="4"/>
  <c r="G64" i="4"/>
  <c r="D65" i="4"/>
  <c r="H65" i="4"/>
  <c r="D66" i="4"/>
  <c r="H66" i="4"/>
  <c r="C67" i="4"/>
  <c r="G67" i="4"/>
  <c r="K67" i="4"/>
  <c r="E68" i="4"/>
  <c r="I68" i="4"/>
  <c r="F69" i="4"/>
  <c r="J69" i="4"/>
  <c r="F70" i="4"/>
  <c r="J70" i="4"/>
  <c r="N70" i="4"/>
  <c r="E71" i="4"/>
  <c r="I71" i="4"/>
  <c r="M71" i="4"/>
  <c r="B61" i="4"/>
  <c r="C61" i="4"/>
  <c r="C62" i="4"/>
  <c r="B63" i="4"/>
  <c r="F63" i="4"/>
  <c r="D64" i="4"/>
  <c r="H64" i="4"/>
  <c r="E65" i="4"/>
  <c r="I65" i="4"/>
  <c r="E66" i="4"/>
  <c r="I66" i="4"/>
  <c r="D67" i="4"/>
  <c r="H67" i="4"/>
  <c r="F68" i="4"/>
  <c r="J68" i="4"/>
  <c r="C69" i="4"/>
  <c r="G69" i="4"/>
  <c r="K69" i="4"/>
  <c r="C70" i="4"/>
  <c r="G70" i="4"/>
  <c r="K70" i="4"/>
  <c r="F71" i="4"/>
  <c r="J71" i="4"/>
  <c r="N71" i="4"/>
  <c r="C60" i="4"/>
  <c r="D61" i="4"/>
  <c r="D62" i="4"/>
  <c r="C63" i="4"/>
  <c r="G63" i="4"/>
  <c r="E64" i="4"/>
  <c r="B65" i="4"/>
  <c r="F65" i="4"/>
  <c r="B66" i="4"/>
  <c r="F66" i="4"/>
  <c r="J66" i="4"/>
  <c r="E67" i="4"/>
  <c r="I67" i="4"/>
  <c r="C68" i="4"/>
  <c r="G68" i="4"/>
  <c r="K68" i="4"/>
  <c r="D69" i="4"/>
  <c r="H69" i="4"/>
  <c r="L69" i="4"/>
  <c r="D70" i="4"/>
  <c r="H70" i="4"/>
  <c r="L70" i="4"/>
  <c r="C71" i="4"/>
  <c r="G71" i="4"/>
  <c r="K71" i="4"/>
  <c r="O71" i="4"/>
  <c r="B59" i="4"/>
  <c r="D60" i="4"/>
  <c r="E61" i="4"/>
  <c r="E62" i="4"/>
  <c r="D63" i="4"/>
  <c r="B64" i="4"/>
  <c r="F64" i="4"/>
  <c r="C65" i="4"/>
  <c r="G65" i="4"/>
  <c r="C66" i="4"/>
  <c r="G66" i="4"/>
  <c r="B67" i="4"/>
  <c r="F67" i="4"/>
  <c r="J67" i="4"/>
  <c r="D68" i="4"/>
  <c r="H68" i="4"/>
  <c r="L68" i="4"/>
  <c r="E69" i="4"/>
  <c r="I69" i="4"/>
  <c r="M69" i="4"/>
  <c r="E70" i="4"/>
  <c r="I70" i="4"/>
  <c r="M70" i="4"/>
  <c r="D71" i="4"/>
  <c r="H71" i="4"/>
  <c r="B60" i="4" l="1"/>
  <c r="B71" i="4"/>
  <c r="B68" i="4"/>
  <c r="B69" i="4"/>
  <c r="B70" i="4"/>
  <c r="B6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<sst xmlns="http://schemas.openxmlformats.org/spreadsheetml/2006/main" count="447" uniqueCount="88">
  <si>
    <t>County</t>
  </si>
  <si>
    <t>Population</t>
  </si>
  <si>
    <t>Percentage over 65</t>
  </si>
  <si>
    <t>Percentage in Poverty</t>
  </si>
  <si>
    <t>Percentage Insured</t>
  </si>
  <si>
    <t>Total Nursing Home Pop</t>
  </si>
  <si>
    <t>Pop/Mile^2</t>
  </si>
  <si>
    <t>Cases per Capita</t>
  </si>
  <si>
    <t>Percentage GOP</t>
  </si>
  <si>
    <t>Peak #</t>
  </si>
  <si>
    <t>S_max_rate_dist</t>
  </si>
  <si>
    <t>S_distance_accel</t>
  </si>
  <si>
    <t>max_rate_undist</t>
  </si>
  <si>
    <t>undistance_accel</t>
  </si>
  <si>
    <t>I_max_rate_dist</t>
  </si>
  <si>
    <t>I_distance_accel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</si>
  <si>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</si>
  <si>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</si>
  <si>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</si>
  <si>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</si>
  <si>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</si>
  <si>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</si>
  <si>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</si>
  <si>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</si>
  <si>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</si>
  <si>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</si>
  <si>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</si>
  <si>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</si>
  <si>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</si>
  <si>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</si>
  <si>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</si>
  <si>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</si>
  <si>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</si>
  <si>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</si>
  <si>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</si>
  <si>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</si>
  <si>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</si>
  <si>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</si>
  <si>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</si>
  <si>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</si>
  <si>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</si>
  <si>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</si>
  <si>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</si>
  <si>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</si>
  <si>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</si>
  <si>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</si>
  <si>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</si>
  <si>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</si>
  <si>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</si>
  <si>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</si>
  <si>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</si>
  <si>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</si>
  <si>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</si>
  <si>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</si>
  <si>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</si>
  <si>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</si>
  <si>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</si>
  <si>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</si>
  <si>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</si>
  <si>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</si>
  <si>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</si>
  <si>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</si>
  <si>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</si>
  <si>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</si>
  <si>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</si>
  <si>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</si>
  <si>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</si>
  <si>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</si>
  <si>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</si>
  <si>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</si>
  <si>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</si>
  <si>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</si>
  <si>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</si>
  <si>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</si>
  <si>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</si>
  <si>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</si>
  <si>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</si>
  <si>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</si>
  <si>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</si>
  <si>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</si>
  <si>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</si>
  <si>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 xml:space="preserve"> Nursing Home Pop</t>
  </si>
  <si>
    <t>Inverse</t>
  </si>
  <si>
    <t>Partial Correlations</t>
  </si>
  <si>
    <t>Pcorr Significance</t>
  </si>
  <si>
    <t>Nursing Home Pop</t>
  </si>
  <si>
    <t>Has a pearson correlation, not a spearman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</si>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</sst>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0000"/>
      <name val="Inherit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 vertical="center"/>
    </xf>
    <xf numFmtId="0" fontId="20" fillId="0" borderId="0" xfId="0" applyFont="1" applyFill="1" applyBorder="1" applyAlignment="1"/>
    <xf numFmtId="0" fontId="20" fillId="0" borderId="10" xfId="0" applyFont="1" applyFill="1" applyBorder="1" applyAlignment="1"/>
    <xf numFmtId="172" fontId="0" fillId="0" borderId="0" xfId="0" applyNumberFormat="1" applyFill="1" applyBorder="1" applyAlignment="1"/>
    <xf numFmtId="172" fontId="0" fillId="0" borderId="10" xfId="0" applyNumberFormat="1" applyFill="1" applyBorder="1" applyAlignment="1"/>
    <xf numFmtId="0" fontId="21" fillId="33" borderId="0" xfId="0" applyFont="1" applyFill="1" applyAlignment="1">
      <alignment horizontal="center"/>
    </xf>
    <xf numFmtId="0" fontId="22" fillId="0" borderId="0" xfId="0" applyFont="1"/>
    <xf numFmtId="0" fontId="21" fillId="33" borderId="0" xfId="0" applyFont="1" applyFill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/>
    </xf>
    <xf numFmtId="172" fontId="0" fillId="0" borderId="0" xfId="0" applyNumberFormat="1"/>
    <xf numFmtId="172" fontId="21" fillId="0" borderId="0" xfId="0" applyNumberFormat="1" applyFont="1"/>
    <xf numFmtId="0" fontId="19" fillId="0" borderId="11" xfId="0" applyFont="1" applyFill="1" applyBorder="1" applyAlignment="1">
      <alignment horizontal="center"/>
    </xf>
    <xf numFmtId="0" fontId="20" fillId="0" borderId="0" xfId="0" applyFont="1" applyFill="1" applyBorder="1" applyAlignment="1">
      <alignment vertical="center"/>
    </xf>
    <xf numFmtId="0" fontId="20" fillId="0" borderId="10" xfId="0" applyFont="1" applyFill="1" applyBorder="1" applyAlignment="1">
      <alignment vertical="center"/>
    </xf>
    <xf numFmtId="0" fontId="24" fillId="0" borderId="0" xfId="0" applyFont="1"/>
    <xf numFmtId="0" fontId="24" fillId="0" borderId="13" xfId="0" applyFont="1" applyBorder="1"/>
    <xf numFmtId="172" fontId="24" fillId="0" borderId="0" xfId="0" applyNumberFormat="1" applyFont="1"/>
    <xf numFmtId="0" fontId="20" fillId="0" borderId="0" xfId="0" applyFont="1" applyAlignment="1">
      <alignment horizontal="center" vertical="center" wrapText="1"/>
    </xf>
    <xf numFmtId="0" fontId="23" fillId="33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GOP vs. max_rate_undist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'results_7-12'!$I$2:$I$169</c:f>
              <c:numCache>
                <c:formatCode>General</c:formatCode>
                <c:ptCount val="168"/>
                <c:pt idx="0">
                  <c:v>0.66307736399999995</c:v>
                </c:pt>
                <c:pt idx="1">
                  <c:v>0.39117239799999998</c:v>
                </c:pt>
                <c:pt idx="2">
                  <c:v>0.39117239799999998</c:v>
                </c:pt>
                <c:pt idx="3">
                  <c:v>0.39117239799999998</c:v>
                </c:pt>
                <c:pt idx="4">
                  <c:v>0.39117239799999998</c:v>
                </c:pt>
                <c:pt idx="5">
                  <c:v>0.75560881800000002</c:v>
                </c:pt>
                <c:pt idx="6">
                  <c:v>0.75560881800000002</c:v>
                </c:pt>
                <c:pt idx="7">
                  <c:v>0.58087466399999999</c:v>
                </c:pt>
                <c:pt idx="8">
                  <c:v>0.58087466399999999</c:v>
                </c:pt>
                <c:pt idx="9">
                  <c:v>0.58087466399999999</c:v>
                </c:pt>
                <c:pt idx="10">
                  <c:v>0.58087466399999999</c:v>
                </c:pt>
                <c:pt idx="11">
                  <c:v>0.83385150600000002</c:v>
                </c:pt>
                <c:pt idx="12">
                  <c:v>0.83385150600000002</c:v>
                </c:pt>
                <c:pt idx="13">
                  <c:v>0.53289437299999998</c:v>
                </c:pt>
                <c:pt idx="14">
                  <c:v>0.53289437299999998</c:v>
                </c:pt>
                <c:pt idx="15">
                  <c:v>0.53289437299999998</c:v>
                </c:pt>
                <c:pt idx="16">
                  <c:v>0.53289437299999998</c:v>
                </c:pt>
                <c:pt idx="17">
                  <c:v>0.710897008</c:v>
                </c:pt>
                <c:pt idx="18">
                  <c:v>0.710897008</c:v>
                </c:pt>
                <c:pt idx="19">
                  <c:v>0.71579717899999995</c:v>
                </c:pt>
                <c:pt idx="20">
                  <c:v>0.71579717899999995</c:v>
                </c:pt>
                <c:pt idx="21">
                  <c:v>0.71579717899999995</c:v>
                </c:pt>
                <c:pt idx="22">
                  <c:v>0.47350705999999998</c:v>
                </c:pt>
                <c:pt idx="23">
                  <c:v>0.47350705999999998</c:v>
                </c:pt>
                <c:pt idx="24">
                  <c:v>0.47350705999999998</c:v>
                </c:pt>
                <c:pt idx="25">
                  <c:v>0.47350705999999998</c:v>
                </c:pt>
                <c:pt idx="26">
                  <c:v>0.657764126</c:v>
                </c:pt>
                <c:pt idx="27">
                  <c:v>0.657764126</c:v>
                </c:pt>
                <c:pt idx="28">
                  <c:v>0.680010793</c:v>
                </c:pt>
                <c:pt idx="29">
                  <c:v>0.680010793</c:v>
                </c:pt>
                <c:pt idx="30">
                  <c:v>0.680010793</c:v>
                </c:pt>
                <c:pt idx="31">
                  <c:v>0.65440063000000004</c:v>
                </c:pt>
                <c:pt idx="32">
                  <c:v>0.65440063000000004</c:v>
                </c:pt>
                <c:pt idx="33">
                  <c:v>0.46747081699999998</c:v>
                </c:pt>
                <c:pt idx="34">
                  <c:v>0.46747081699999998</c:v>
                </c:pt>
                <c:pt idx="35">
                  <c:v>0.46747081699999998</c:v>
                </c:pt>
                <c:pt idx="36">
                  <c:v>0.40831804300000002</c:v>
                </c:pt>
                <c:pt idx="37">
                  <c:v>0.40831804300000002</c:v>
                </c:pt>
                <c:pt idx="38">
                  <c:v>0.40831804300000002</c:v>
                </c:pt>
                <c:pt idx="39">
                  <c:v>0.74675054600000002</c:v>
                </c:pt>
                <c:pt idx="40">
                  <c:v>0.74082404700000004</c:v>
                </c:pt>
                <c:pt idx="41">
                  <c:v>0.74082404700000004</c:v>
                </c:pt>
                <c:pt idx="42">
                  <c:v>0.67363316200000001</c:v>
                </c:pt>
                <c:pt idx="43">
                  <c:v>0.67363316200000001</c:v>
                </c:pt>
                <c:pt idx="44">
                  <c:v>0.64403795399999997</c:v>
                </c:pt>
                <c:pt idx="45">
                  <c:v>0.64403795399999997</c:v>
                </c:pt>
                <c:pt idx="46">
                  <c:v>0.64403795399999997</c:v>
                </c:pt>
                <c:pt idx="47">
                  <c:v>0.64403795399999997</c:v>
                </c:pt>
                <c:pt idx="48">
                  <c:v>0.680194411</c:v>
                </c:pt>
                <c:pt idx="49">
                  <c:v>0.54504655999999996</c:v>
                </c:pt>
                <c:pt idx="50">
                  <c:v>0.54504655999999996</c:v>
                </c:pt>
                <c:pt idx="51">
                  <c:v>0.54504655999999996</c:v>
                </c:pt>
                <c:pt idx="52">
                  <c:v>0.54504655999999996</c:v>
                </c:pt>
                <c:pt idx="53">
                  <c:v>0.54504655999999996</c:v>
                </c:pt>
                <c:pt idx="54">
                  <c:v>0.44959651</c:v>
                </c:pt>
                <c:pt idx="55">
                  <c:v>0.44959651</c:v>
                </c:pt>
                <c:pt idx="56">
                  <c:v>0.44959651</c:v>
                </c:pt>
                <c:pt idx="57">
                  <c:v>0.44959651</c:v>
                </c:pt>
                <c:pt idx="58">
                  <c:v>0.36194438899999998</c:v>
                </c:pt>
                <c:pt idx="59">
                  <c:v>0.36194438899999998</c:v>
                </c:pt>
                <c:pt idx="60">
                  <c:v>0.36194438899999998</c:v>
                </c:pt>
                <c:pt idx="61">
                  <c:v>0.36194438899999998</c:v>
                </c:pt>
                <c:pt idx="62">
                  <c:v>0.71595725600000004</c:v>
                </c:pt>
                <c:pt idx="63">
                  <c:v>0.71595725600000004</c:v>
                </c:pt>
                <c:pt idx="64">
                  <c:v>0.48631475000000002</c:v>
                </c:pt>
                <c:pt idx="65">
                  <c:v>0.48631475000000002</c:v>
                </c:pt>
                <c:pt idx="66">
                  <c:v>0.48631475000000002</c:v>
                </c:pt>
                <c:pt idx="67">
                  <c:v>0.66646650699999999</c:v>
                </c:pt>
                <c:pt idx="68">
                  <c:v>0.66646650699999999</c:v>
                </c:pt>
                <c:pt idx="69">
                  <c:v>0.66646650699999999</c:v>
                </c:pt>
                <c:pt idx="70">
                  <c:v>0.71117893899999995</c:v>
                </c:pt>
                <c:pt idx="71">
                  <c:v>0.70870044099999996</c:v>
                </c:pt>
                <c:pt idx="72">
                  <c:v>0.70870044099999996</c:v>
                </c:pt>
                <c:pt idx="73">
                  <c:v>0.70870044099999996</c:v>
                </c:pt>
                <c:pt idx="74">
                  <c:v>0.70870044099999996</c:v>
                </c:pt>
                <c:pt idx="75">
                  <c:v>0.85308056899999996</c:v>
                </c:pt>
                <c:pt idx="76">
                  <c:v>0.71087229900000004</c:v>
                </c:pt>
                <c:pt idx="77">
                  <c:v>0.74676063699999995</c:v>
                </c:pt>
                <c:pt idx="78">
                  <c:v>0.74676063699999995</c:v>
                </c:pt>
                <c:pt idx="79">
                  <c:v>0.68157218100000005</c:v>
                </c:pt>
                <c:pt idx="80">
                  <c:v>0.68157218100000005</c:v>
                </c:pt>
                <c:pt idx="81">
                  <c:v>0.78635027899999999</c:v>
                </c:pt>
                <c:pt idx="82">
                  <c:v>0.78635027899999999</c:v>
                </c:pt>
                <c:pt idx="83">
                  <c:v>0.80013269200000003</c:v>
                </c:pt>
                <c:pt idx="84">
                  <c:v>0.45186225000000002</c:v>
                </c:pt>
                <c:pt idx="85">
                  <c:v>0.45186225000000002</c:v>
                </c:pt>
                <c:pt idx="86">
                  <c:v>0.45186225000000002</c:v>
                </c:pt>
                <c:pt idx="87">
                  <c:v>0.57375688700000005</c:v>
                </c:pt>
                <c:pt idx="88">
                  <c:v>0.57375688700000005</c:v>
                </c:pt>
                <c:pt idx="89">
                  <c:v>0.57375688700000005</c:v>
                </c:pt>
                <c:pt idx="90">
                  <c:v>0.64292190999999999</c:v>
                </c:pt>
                <c:pt idx="91">
                  <c:v>0.64292190999999999</c:v>
                </c:pt>
                <c:pt idx="92">
                  <c:v>0.64292190999999999</c:v>
                </c:pt>
                <c:pt idx="93">
                  <c:v>0.65132017600000003</c:v>
                </c:pt>
                <c:pt idx="94">
                  <c:v>0.65132017600000003</c:v>
                </c:pt>
                <c:pt idx="95">
                  <c:v>0.65132017600000003</c:v>
                </c:pt>
                <c:pt idx="96">
                  <c:v>0.65132017600000003</c:v>
                </c:pt>
                <c:pt idx="97">
                  <c:v>0.45688379600000001</c:v>
                </c:pt>
                <c:pt idx="98">
                  <c:v>0.45688379600000001</c:v>
                </c:pt>
                <c:pt idx="99">
                  <c:v>0.45688379600000001</c:v>
                </c:pt>
                <c:pt idx="100">
                  <c:v>0.45688379600000001</c:v>
                </c:pt>
                <c:pt idx="101">
                  <c:v>0.56772164199999997</c:v>
                </c:pt>
                <c:pt idx="102">
                  <c:v>0.56772164199999997</c:v>
                </c:pt>
                <c:pt idx="103">
                  <c:v>0.56772164199999997</c:v>
                </c:pt>
                <c:pt idx="104">
                  <c:v>0.56772164199999997</c:v>
                </c:pt>
                <c:pt idx="105">
                  <c:v>0.69921160199999999</c:v>
                </c:pt>
                <c:pt idx="106">
                  <c:v>0.69921160199999999</c:v>
                </c:pt>
                <c:pt idx="107">
                  <c:v>0.72373013799999997</c:v>
                </c:pt>
                <c:pt idx="108">
                  <c:v>0.72373013799999997</c:v>
                </c:pt>
                <c:pt idx="109">
                  <c:v>0.62534562199999999</c:v>
                </c:pt>
                <c:pt idx="110">
                  <c:v>0.62534562199999999</c:v>
                </c:pt>
                <c:pt idx="111">
                  <c:v>0.775531266</c:v>
                </c:pt>
                <c:pt idx="112">
                  <c:v>0.46344918400000001</c:v>
                </c:pt>
                <c:pt idx="113">
                  <c:v>0.46344918400000001</c:v>
                </c:pt>
                <c:pt idx="114">
                  <c:v>0.46344918400000001</c:v>
                </c:pt>
                <c:pt idx="115">
                  <c:v>0.36467548300000002</c:v>
                </c:pt>
                <c:pt idx="116">
                  <c:v>0.36467548300000002</c:v>
                </c:pt>
                <c:pt idx="117">
                  <c:v>0.36467548300000002</c:v>
                </c:pt>
                <c:pt idx="118">
                  <c:v>0.36467548300000002</c:v>
                </c:pt>
                <c:pt idx="119">
                  <c:v>0.59539339599999996</c:v>
                </c:pt>
                <c:pt idx="120">
                  <c:v>0.59539339599999996</c:v>
                </c:pt>
                <c:pt idx="121">
                  <c:v>0.48895238000000002</c:v>
                </c:pt>
                <c:pt idx="122">
                  <c:v>0.48895238000000002</c:v>
                </c:pt>
                <c:pt idx="123">
                  <c:v>0.48895238000000002</c:v>
                </c:pt>
                <c:pt idx="124">
                  <c:v>0.48895238000000002</c:v>
                </c:pt>
                <c:pt idx="125">
                  <c:v>0.68363811399999996</c:v>
                </c:pt>
                <c:pt idx="126">
                  <c:v>0.68363811399999996</c:v>
                </c:pt>
                <c:pt idx="127">
                  <c:v>0.68363811399999996</c:v>
                </c:pt>
                <c:pt idx="128">
                  <c:v>0.74396637799999998</c:v>
                </c:pt>
                <c:pt idx="129">
                  <c:v>0.74396637799999998</c:v>
                </c:pt>
                <c:pt idx="130">
                  <c:v>0.18272828199999999</c:v>
                </c:pt>
                <c:pt idx="131">
                  <c:v>0.18272828199999999</c:v>
                </c:pt>
                <c:pt idx="132">
                  <c:v>0.18272828199999999</c:v>
                </c:pt>
                <c:pt idx="133">
                  <c:v>0.18272828199999999</c:v>
                </c:pt>
                <c:pt idx="134">
                  <c:v>0.58979458699999998</c:v>
                </c:pt>
                <c:pt idx="135">
                  <c:v>0.58979458699999998</c:v>
                </c:pt>
                <c:pt idx="136">
                  <c:v>0.58979458699999998</c:v>
                </c:pt>
                <c:pt idx="137">
                  <c:v>0.79957308199999999</c:v>
                </c:pt>
                <c:pt idx="138">
                  <c:v>0.69060575199999996</c:v>
                </c:pt>
                <c:pt idx="139">
                  <c:v>0.69060575199999996</c:v>
                </c:pt>
                <c:pt idx="140">
                  <c:v>0.69060575199999996</c:v>
                </c:pt>
                <c:pt idx="141">
                  <c:v>0.72926893599999998</c:v>
                </c:pt>
                <c:pt idx="142">
                  <c:v>0.72926893599999998</c:v>
                </c:pt>
                <c:pt idx="143">
                  <c:v>0.72926893599999998</c:v>
                </c:pt>
                <c:pt idx="144">
                  <c:v>0.77582121599999998</c:v>
                </c:pt>
                <c:pt idx="145">
                  <c:v>0.77582121599999998</c:v>
                </c:pt>
                <c:pt idx="146">
                  <c:v>0.69772567399999996</c:v>
                </c:pt>
                <c:pt idx="147">
                  <c:v>0.69772567399999996</c:v>
                </c:pt>
                <c:pt idx="148">
                  <c:v>0.74576994200000002</c:v>
                </c:pt>
                <c:pt idx="149">
                  <c:v>0.61470265999999996</c:v>
                </c:pt>
                <c:pt idx="150">
                  <c:v>0.61470265999999996</c:v>
                </c:pt>
                <c:pt idx="151">
                  <c:v>0.61470265999999996</c:v>
                </c:pt>
                <c:pt idx="152">
                  <c:v>0.69799221300000003</c:v>
                </c:pt>
                <c:pt idx="153">
                  <c:v>0.69799221300000003</c:v>
                </c:pt>
                <c:pt idx="154">
                  <c:v>0.687221215</c:v>
                </c:pt>
                <c:pt idx="155">
                  <c:v>0.60663108300000002</c:v>
                </c:pt>
                <c:pt idx="156">
                  <c:v>0.60663108300000002</c:v>
                </c:pt>
                <c:pt idx="157">
                  <c:v>0.60663108300000002</c:v>
                </c:pt>
                <c:pt idx="158">
                  <c:v>0.66150814999999996</c:v>
                </c:pt>
                <c:pt idx="159">
                  <c:v>0.66150814999999996</c:v>
                </c:pt>
                <c:pt idx="160">
                  <c:v>0.63578206699999995</c:v>
                </c:pt>
                <c:pt idx="161">
                  <c:v>0.63578206699999995</c:v>
                </c:pt>
                <c:pt idx="162">
                  <c:v>0.63578206699999995</c:v>
                </c:pt>
                <c:pt idx="163">
                  <c:v>0.66723294399999999</c:v>
                </c:pt>
                <c:pt idx="164">
                  <c:v>0.66723294399999999</c:v>
                </c:pt>
                <c:pt idx="165">
                  <c:v>0.61555516399999999</c:v>
                </c:pt>
                <c:pt idx="166">
                  <c:v>0.61555516399999999</c:v>
                </c:pt>
                <c:pt idx="167">
                  <c:v>0.61555516399999999</c:v>
                </c:pt>
              </c:numCache>
            </c:numRef>
          </c:xVal>
          <c:yVal>
            <c:numRef>
              <c:f>'results_7-12'!$M$2:$M$169</c:f>
              <c:numCache>
                <c:formatCode>General</c:formatCode>
                <c:ptCount val="168"/>
                <c:pt idx="0">
                  <c:v>0.68525899999999995</c:v>
                </c:pt>
                <c:pt idx="1">
                  <c:v>1.5156769999999999</c:v>
                </c:pt>
                <c:pt idx="2">
                  <c:v>0.80598499999999995</c:v>
                </c:pt>
                <c:pt idx="3">
                  <c:v>0.103644</c:v>
                </c:pt>
                <c:pt idx="4">
                  <c:v>6.0135000000000001E-2</c:v>
                </c:pt>
                <c:pt idx="5">
                  <c:v>0.29182000000000002</c:v>
                </c:pt>
                <c:pt idx="6">
                  <c:v>0.108417</c:v>
                </c:pt>
                <c:pt idx="7">
                  <c:v>0.30754199999999998</c:v>
                </c:pt>
                <c:pt idx="8">
                  <c:v>3.1319270000000001</c:v>
                </c:pt>
                <c:pt idx="9">
                  <c:v>0.121975</c:v>
                </c:pt>
                <c:pt idx="10">
                  <c:v>0.15794900000000001</c:v>
                </c:pt>
                <c:pt idx="11">
                  <c:v>6.1502179999999997</c:v>
                </c:pt>
                <c:pt idx="12">
                  <c:v>3.7025269999999999</c:v>
                </c:pt>
                <c:pt idx="13">
                  <c:v>0.48775800000000002</c:v>
                </c:pt>
                <c:pt idx="14">
                  <c:v>2.1789139999999998</c:v>
                </c:pt>
                <c:pt idx="15">
                  <c:v>6.2071000000000001E-2</c:v>
                </c:pt>
                <c:pt idx="16">
                  <c:v>5.5945000000000002E-2</c:v>
                </c:pt>
                <c:pt idx="17">
                  <c:v>1.950701</c:v>
                </c:pt>
                <c:pt idx="18">
                  <c:v>1.416868</c:v>
                </c:pt>
                <c:pt idx="19">
                  <c:v>5.4898259999999999</c:v>
                </c:pt>
                <c:pt idx="20">
                  <c:v>0.29139300000000001</c:v>
                </c:pt>
                <c:pt idx="21">
                  <c:v>3.096171</c:v>
                </c:pt>
                <c:pt idx="22">
                  <c:v>0.56547199999999997</c:v>
                </c:pt>
                <c:pt idx="23">
                  <c:v>4.1834000000000003E-2</c:v>
                </c:pt>
                <c:pt idx="24">
                  <c:v>0.37567800000000001</c:v>
                </c:pt>
                <c:pt idx="25">
                  <c:v>5.1306999999999998E-2</c:v>
                </c:pt>
                <c:pt idx="26">
                  <c:v>0.39385799999999999</c:v>
                </c:pt>
                <c:pt idx="27">
                  <c:v>0.124733</c:v>
                </c:pt>
                <c:pt idx="28">
                  <c:v>7.3803799999999997</c:v>
                </c:pt>
                <c:pt idx="29">
                  <c:v>1.907216</c:v>
                </c:pt>
                <c:pt idx="30">
                  <c:v>1.757328</c:v>
                </c:pt>
                <c:pt idx="31">
                  <c:v>0.87972799999999995</c:v>
                </c:pt>
                <c:pt idx="32">
                  <c:v>2.9353000000000001E-2</c:v>
                </c:pt>
                <c:pt idx="33">
                  <c:v>0.10616299999999999</c:v>
                </c:pt>
                <c:pt idx="34">
                  <c:v>6.1296999999999997E-2</c:v>
                </c:pt>
                <c:pt idx="35">
                  <c:v>4.8945000000000002E-2</c:v>
                </c:pt>
                <c:pt idx="36">
                  <c:v>0.47047800000000001</c:v>
                </c:pt>
                <c:pt idx="37">
                  <c:v>0.25092399999999998</c:v>
                </c:pt>
                <c:pt idx="38">
                  <c:v>5.3786E-2</c:v>
                </c:pt>
                <c:pt idx="39">
                  <c:v>8.7209280000000007</c:v>
                </c:pt>
                <c:pt idx="40">
                  <c:v>5.3865959999999999</c:v>
                </c:pt>
                <c:pt idx="41">
                  <c:v>1.8623879999999999</c:v>
                </c:pt>
                <c:pt idx="42">
                  <c:v>17.438079999999999</c:v>
                </c:pt>
                <c:pt idx="43">
                  <c:v>3.1592000000000002E-2</c:v>
                </c:pt>
                <c:pt idx="44">
                  <c:v>1.7017999999999998E-2</c:v>
                </c:pt>
                <c:pt idx="45">
                  <c:v>4.122039</c:v>
                </c:pt>
                <c:pt idx="46">
                  <c:v>0.51413699999999996</c:v>
                </c:pt>
                <c:pt idx="47">
                  <c:v>3.1843789999999998</c:v>
                </c:pt>
                <c:pt idx="48">
                  <c:v>1.174957</c:v>
                </c:pt>
                <c:pt idx="49">
                  <c:v>1.710037</c:v>
                </c:pt>
                <c:pt idx="50">
                  <c:v>7.9211000000000004E-2</c:v>
                </c:pt>
                <c:pt idx="51">
                  <c:v>0.33102399999999998</c:v>
                </c:pt>
                <c:pt idx="52">
                  <c:v>2.3972E-2</c:v>
                </c:pt>
                <c:pt idx="53">
                  <c:v>1.7759E-2</c:v>
                </c:pt>
                <c:pt idx="54">
                  <c:v>6.9787000000000002E-2</c:v>
                </c:pt>
                <c:pt idx="55">
                  <c:v>2.6027000000000002E-2</c:v>
                </c:pt>
                <c:pt idx="56">
                  <c:v>4.943829</c:v>
                </c:pt>
                <c:pt idx="57">
                  <c:v>3.9774999999999998E-2</c:v>
                </c:pt>
                <c:pt idx="58">
                  <c:v>0.239505</c:v>
                </c:pt>
                <c:pt idx="59">
                  <c:v>4.6591E-2</c:v>
                </c:pt>
                <c:pt idx="60">
                  <c:v>1.9529999999999999E-2</c:v>
                </c:pt>
                <c:pt idx="61">
                  <c:v>5.3575999999999999E-2</c:v>
                </c:pt>
                <c:pt idx="62">
                  <c:v>6.4914699999999996</c:v>
                </c:pt>
                <c:pt idx="63">
                  <c:v>7.254E-3</c:v>
                </c:pt>
                <c:pt idx="64">
                  <c:v>0.86397800000000002</c:v>
                </c:pt>
                <c:pt idx="65">
                  <c:v>0.3896</c:v>
                </c:pt>
                <c:pt idx="66">
                  <c:v>2.0341000000000001E-2</c:v>
                </c:pt>
                <c:pt idx="67">
                  <c:v>20.852969999999999</c:v>
                </c:pt>
                <c:pt idx="68">
                  <c:v>1.0292539999999999</c:v>
                </c:pt>
                <c:pt idx="69">
                  <c:v>0.183279</c:v>
                </c:pt>
                <c:pt idx="70">
                  <c:v>1.3998269999999999</c:v>
                </c:pt>
                <c:pt idx="71">
                  <c:v>1.4673670000000001</c:v>
                </c:pt>
                <c:pt idx="72">
                  <c:v>2.525941</c:v>
                </c:pt>
                <c:pt idx="73">
                  <c:v>2.5683090000000002</c:v>
                </c:pt>
                <c:pt idx="74">
                  <c:v>3.8610999999999999E-2</c:v>
                </c:pt>
                <c:pt idx="75">
                  <c:v>1.7592909999999999</c:v>
                </c:pt>
                <c:pt idx="76">
                  <c:v>4.7107919999999996</c:v>
                </c:pt>
                <c:pt idx="77">
                  <c:v>2.7188539999999999</c:v>
                </c:pt>
                <c:pt idx="78">
                  <c:v>2.5007000000000001E-2</c:v>
                </c:pt>
                <c:pt idx="79">
                  <c:v>3.1556440000000001</c:v>
                </c:pt>
                <c:pt idx="80">
                  <c:v>2.9316059999999999</c:v>
                </c:pt>
                <c:pt idx="81">
                  <c:v>8.2932600000000001</c:v>
                </c:pt>
                <c:pt idx="82">
                  <c:v>1.1030999999999999E-2</c:v>
                </c:pt>
                <c:pt idx="83">
                  <c:v>16.620269</c:v>
                </c:pt>
                <c:pt idx="84">
                  <c:v>1.5291000000000001E-2</c:v>
                </c:pt>
                <c:pt idx="85">
                  <c:v>0.12552199999999999</c:v>
                </c:pt>
                <c:pt idx="86">
                  <c:v>7.6298000000000005E-2</c:v>
                </c:pt>
                <c:pt idx="87">
                  <c:v>0.158049</c:v>
                </c:pt>
                <c:pt idx="88">
                  <c:v>0.34324199999999999</c:v>
                </c:pt>
                <c:pt idx="89">
                  <c:v>3.9614999999999997E-2</c:v>
                </c:pt>
                <c:pt idx="90">
                  <c:v>0.481854</c:v>
                </c:pt>
                <c:pt idx="91">
                  <c:v>0.73979300000000003</c:v>
                </c:pt>
                <c:pt idx="92">
                  <c:v>3.0803000000000001E-2</c:v>
                </c:pt>
                <c:pt idx="93">
                  <c:v>1.883829</c:v>
                </c:pt>
                <c:pt idx="94">
                  <c:v>0.240013</c:v>
                </c:pt>
                <c:pt idx="95">
                  <c:v>9.9867999999999998E-2</c:v>
                </c:pt>
                <c:pt idx="96">
                  <c:v>6.8722000000000005E-2</c:v>
                </c:pt>
                <c:pt idx="97">
                  <c:v>9.5261999999999999E-2</c:v>
                </c:pt>
                <c:pt idx="98">
                  <c:v>3.2509000000000003E-2</c:v>
                </c:pt>
                <c:pt idx="99">
                  <c:v>0.198854</c:v>
                </c:pt>
                <c:pt idx="100">
                  <c:v>0.242976</c:v>
                </c:pt>
                <c:pt idx="101">
                  <c:v>0.128108</c:v>
                </c:pt>
                <c:pt idx="102">
                  <c:v>0.19908100000000001</c:v>
                </c:pt>
                <c:pt idx="103">
                  <c:v>0.44581300000000001</c:v>
                </c:pt>
                <c:pt idx="104">
                  <c:v>7.0725999999999997E-2</c:v>
                </c:pt>
                <c:pt idx="105">
                  <c:v>0.85272899999999996</c:v>
                </c:pt>
                <c:pt idx="106">
                  <c:v>3.3991E-2</c:v>
                </c:pt>
                <c:pt idx="107">
                  <c:v>9.9226229999999997</c:v>
                </c:pt>
                <c:pt idx="108">
                  <c:v>1.998683</c:v>
                </c:pt>
                <c:pt idx="109">
                  <c:v>0.42174200000000001</c:v>
                </c:pt>
                <c:pt idx="110">
                  <c:v>2.611548</c:v>
                </c:pt>
                <c:pt idx="111">
                  <c:v>3.0727440000000001</c:v>
                </c:pt>
                <c:pt idx="112">
                  <c:v>8.3483000000000002E-2</c:v>
                </c:pt>
                <c:pt idx="113">
                  <c:v>0.13558300000000001</c:v>
                </c:pt>
                <c:pt idx="114">
                  <c:v>6.7377000000000006E-2</c:v>
                </c:pt>
                <c:pt idx="115">
                  <c:v>2.7739E-2</c:v>
                </c:pt>
                <c:pt idx="116">
                  <c:v>3.4130000000000001E-2</c:v>
                </c:pt>
                <c:pt idx="117">
                  <c:v>9.4029999999999999E-3</c:v>
                </c:pt>
                <c:pt idx="118">
                  <c:v>5.5229E-2</c:v>
                </c:pt>
                <c:pt idx="119">
                  <c:v>0.36895899999999998</c:v>
                </c:pt>
                <c:pt idx="120">
                  <c:v>0.41209699999999999</c:v>
                </c:pt>
                <c:pt idx="121">
                  <c:v>2.2537000000000001E-2</c:v>
                </c:pt>
                <c:pt idx="122">
                  <c:v>2.2173999999999999E-2</c:v>
                </c:pt>
                <c:pt idx="123">
                  <c:v>0.334453</c:v>
                </c:pt>
                <c:pt idx="124">
                  <c:v>4.4484000000000003E-2</c:v>
                </c:pt>
                <c:pt idx="125">
                  <c:v>0.36089900000000003</c:v>
                </c:pt>
                <c:pt idx="126">
                  <c:v>5.4709000000000001E-2</c:v>
                </c:pt>
                <c:pt idx="127">
                  <c:v>1.6895E-2</c:v>
                </c:pt>
                <c:pt idx="128">
                  <c:v>14.513576</c:v>
                </c:pt>
                <c:pt idx="129">
                  <c:v>1.2999999999999999E-2</c:v>
                </c:pt>
                <c:pt idx="130">
                  <c:v>0.161102</c:v>
                </c:pt>
                <c:pt idx="131">
                  <c:v>3.2826000000000001E-2</c:v>
                </c:pt>
                <c:pt idx="132">
                  <c:v>0.28414699999999998</c:v>
                </c:pt>
                <c:pt idx="133">
                  <c:v>6.8357000000000001E-2</c:v>
                </c:pt>
                <c:pt idx="134">
                  <c:v>8.6280000000000003E-3</c:v>
                </c:pt>
                <c:pt idx="135">
                  <c:v>0.42319000000000001</c:v>
                </c:pt>
                <c:pt idx="136">
                  <c:v>5.1380000000000002E-2</c:v>
                </c:pt>
                <c:pt idx="137">
                  <c:v>6.8578140000000003</c:v>
                </c:pt>
                <c:pt idx="138">
                  <c:v>2.7536999999999999E-2</c:v>
                </c:pt>
                <c:pt idx="139">
                  <c:v>0.415657</c:v>
                </c:pt>
                <c:pt idx="140">
                  <c:v>1.4977720000000001</c:v>
                </c:pt>
                <c:pt idx="141">
                  <c:v>5.7469039999999998</c:v>
                </c:pt>
                <c:pt idx="142">
                  <c:v>2.2836150000000002</c:v>
                </c:pt>
                <c:pt idx="143">
                  <c:v>4.2561000000000002E-2</c:v>
                </c:pt>
                <c:pt idx="144">
                  <c:v>2.5687989999999998</c:v>
                </c:pt>
                <c:pt idx="145">
                  <c:v>2.7397300000000002</c:v>
                </c:pt>
                <c:pt idx="146">
                  <c:v>0.38165500000000002</c:v>
                </c:pt>
                <c:pt idx="147">
                  <c:v>0.11977500000000001</c:v>
                </c:pt>
                <c:pt idx="148">
                  <c:v>26.616097</c:v>
                </c:pt>
                <c:pt idx="149">
                  <c:v>2.1264069999999999</c:v>
                </c:pt>
                <c:pt idx="150">
                  <c:v>4.3133049999999997</c:v>
                </c:pt>
                <c:pt idx="151">
                  <c:v>2.1375000000000002E-2</c:v>
                </c:pt>
                <c:pt idx="152">
                  <c:v>3.899</c:v>
                </c:pt>
                <c:pt idx="153">
                  <c:v>1.5295719999999999</c:v>
                </c:pt>
                <c:pt idx="154">
                  <c:v>0.26019199999999998</c:v>
                </c:pt>
                <c:pt idx="155">
                  <c:v>2.5910579999999999</c:v>
                </c:pt>
                <c:pt idx="156">
                  <c:v>0.34443000000000001</c:v>
                </c:pt>
                <c:pt idx="157">
                  <c:v>4.8774999999999999E-2</c:v>
                </c:pt>
                <c:pt idx="158">
                  <c:v>2.4443839999999999</c:v>
                </c:pt>
                <c:pt idx="159">
                  <c:v>6.6776000000000002E-2</c:v>
                </c:pt>
                <c:pt idx="160">
                  <c:v>2.645346</c:v>
                </c:pt>
                <c:pt idx="161">
                  <c:v>1.312692</c:v>
                </c:pt>
                <c:pt idx="162">
                  <c:v>6.8985000000000005E-2</c:v>
                </c:pt>
                <c:pt idx="163">
                  <c:v>2.1029429999999998</c:v>
                </c:pt>
                <c:pt idx="164">
                  <c:v>5.2288990000000002</c:v>
                </c:pt>
                <c:pt idx="165">
                  <c:v>3.2014109999999998</c:v>
                </c:pt>
                <c:pt idx="166">
                  <c:v>0.54398199999999997</c:v>
                </c:pt>
                <c:pt idx="167">
                  <c:v>1.86511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94-4BB9-9FFB-F78919B58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907296"/>
        <c:axId val="1486898560"/>
      </c:scatterChart>
      <c:valAx>
        <c:axId val="148690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GOP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898560"/>
        <c:crosses val="autoZero"/>
        <c:crossBetween val="midCat"/>
      </c:valAx>
      <c:valAx>
        <c:axId val="148689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max_rate_undist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9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GOP vs. I_distance_accel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'results_7-12'!$I$2:$I$169</c:f>
              <c:numCache>
                <c:formatCode>General</c:formatCode>
                <c:ptCount val="168"/>
                <c:pt idx="0">
                  <c:v>0.66307736399999995</c:v>
                </c:pt>
                <c:pt idx="1">
                  <c:v>0.39117239799999998</c:v>
                </c:pt>
                <c:pt idx="2">
                  <c:v>0.39117239799999998</c:v>
                </c:pt>
                <c:pt idx="3">
                  <c:v>0.39117239799999998</c:v>
                </c:pt>
                <c:pt idx="4">
                  <c:v>0.39117239799999998</c:v>
                </c:pt>
                <c:pt idx="5">
                  <c:v>0.75560881800000002</c:v>
                </c:pt>
                <c:pt idx="6">
                  <c:v>0.75560881800000002</c:v>
                </c:pt>
                <c:pt idx="7">
                  <c:v>0.58087466399999999</c:v>
                </c:pt>
                <c:pt idx="8">
                  <c:v>0.58087466399999999</c:v>
                </c:pt>
                <c:pt idx="9">
                  <c:v>0.58087466399999999</c:v>
                </c:pt>
                <c:pt idx="10">
                  <c:v>0.58087466399999999</c:v>
                </c:pt>
                <c:pt idx="11">
                  <c:v>0.83385150600000002</c:v>
                </c:pt>
                <c:pt idx="12">
                  <c:v>0.83385150600000002</c:v>
                </c:pt>
                <c:pt idx="13">
                  <c:v>0.53289437299999998</c:v>
                </c:pt>
                <c:pt idx="14">
                  <c:v>0.53289437299999998</c:v>
                </c:pt>
                <c:pt idx="15">
                  <c:v>0.53289437299999998</c:v>
                </c:pt>
                <c:pt idx="16">
                  <c:v>0.53289437299999998</c:v>
                </c:pt>
                <c:pt idx="17">
                  <c:v>0.710897008</c:v>
                </c:pt>
                <c:pt idx="18">
                  <c:v>0.710897008</c:v>
                </c:pt>
                <c:pt idx="19">
                  <c:v>0.71579717899999995</c:v>
                </c:pt>
                <c:pt idx="20">
                  <c:v>0.71579717899999995</c:v>
                </c:pt>
                <c:pt idx="21">
                  <c:v>0.71579717899999995</c:v>
                </c:pt>
                <c:pt idx="22">
                  <c:v>0.47350705999999998</c:v>
                </c:pt>
                <c:pt idx="23">
                  <c:v>0.47350705999999998</c:v>
                </c:pt>
                <c:pt idx="24">
                  <c:v>0.47350705999999998</c:v>
                </c:pt>
                <c:pt idx="25">
                  <c:v>0.47350705999999998</c:v>
                </c:pt>
                <c:pt idx="26">
                  <c:v>0.657764126</c:v>
                </c:pt>
                <c:pt idx="27">
                  <c:v>0.657764126</c:v>
                </c:pt>
                <c:pt idx="28">
                  <c:v>0.680010793</c:v>
                </c:pt>
                <c:pt idx="29">
                  <c:v>0.680010793</c:v>
                </c:pt>
                <c:pt idx="30">
                  <c:v>0.680010793</c:v>
                </c:pt>
                <c:pt idx="31">
                  <c:v>0.65440063000000004</c:v>
                </c:pt>
                <c:pt idx="32">
                  <c:v>0.65440063000000004</c:v>
                </c:pt>
                <c:pt idx="33">
                  <c:v>0.46747081699999998</c:v>
                </c:pt>
                <c:pt idx="34">
                  <c:v>0.46747081699999998</c:v>
                </c:pt>
                <c:pt idx="35">
                  <c:v>0.46747081699999998</c:v>
                </c:pt>
                <c:pt idx="36">
                  <c:v>0.40831804300000002</c:v>
                </c:pt>
                <c:pt idx="37">
                  <c:v>0.40831804300000002</c:v>
                </c:pt>
                <c:pt idx="38">
                  <c:v>0.40831804300000002</c:v>
                </c:pt>
                <c:pt idx="39">
                  <c:v>0.74675054600000002</c:v>
                </c:pt>
                <c:pt idx="40">
                  <c:v>0.74082404700000004</c:v>
                </c:pt>
                <c:pt idx="41">
                  <c:v>0.74082404700000004</c:v>
                </c:pt>
                <c:pt idx="42">
                  <c:v>0.67363316200000001</c:v>
                </c:pt>
                <c:pt idx="43">
                  <c:v>0.67363316200000001</c:v>
                </c:pt>
                <c:pt idx="44">
                  <c:v>0.64403795399999997</c:v>
                </c:pt>
                <c:pt idx="45">
                  <c:v>0.64403795399999997</c:v>
                </c:pt>
                <c:pt idx="46">
                  <c:v>0.64403795399999997</c:v>
                </c:pt>
                <c:pt idx="47">
                  <c:v>0.64403795399999997</c:v>
                </c:pt>
                <c:pt idx="48">
                  <c:v>0.680194411</c:v>
                </c:pt>
                <c:pt idx="49">
                  <c:v>0.54504655999999996</c:v>
                </c:pt>
                <c:pt idx="50">
                  <c:v>0.54504655999999996</c:v>
                </c:pt>
                <c:pt idx="51">
                  <c:v>0.54504655999999996</c:v>
                </c:pt>
                <c:pt idx="52">
                  <c:v>0.54504655999999996</c:v>
                </c:pt>
                <c:pt idx="53">
                  <c:v>0.54504655999999996</c:v>
                </c:pt>
                <c:pt idx="54">
                  <c:v>0.44959651</c:v>
                </c:pt>
                <c:pt idx="55">
                  <c:v>0.44959651</c:v>
                </c:pt>
                <c:pt idx="56">
                  <c:v>0.44959651</c:v>
                </c:pt>
                <c:pt idx="57">
                  <c:v>0.44959651</c:v>
                </c:pt>
                <c:pt idx="58">
                  <c:v>0.36194438899999998</c:v>
                </c:pt>
                <c:pt idx="59">
                  <c:v>0.36194438899999998</c:v>
                </c:pt>
                <c:pt idx="60">
                  <c:v>0.36194438899999998</c:v>
                </c:pt>
                <c:pt idx="61">
                  <c:v>0.36194438899999998</c:v>
                </c:pt>
                <c:pt idx="62">
                  <c:v>0.71595725600000004</c:v>
                </c:pt>
                <c:pt idx="63">
                  <c:v>0.71595725600000004</c:v>
                </c:pt>
                <c:pt idx="64">
                  <c:v>0.48631475000000002</c:v>
                </c:pt>
                <c:pt idx="65">
                  <c:v>0.48631475000000002</c:v>
                </c:pt>
                <c:pt idx="66">
                  <c:v>0.48631475000000002</c:v>
                </c:pt>
                <c:pt idx="67">
                  <c:v>0.66646650699999999</c:v>
                </c:pt>
                <c:pt idx="68">
                  <c:v>0.66646650699999999</c:v>
                </c:pt>
                <c:pt idx="69">
                  <c:v>0.66646650699999999</c:v>
                </c:pt>
                <c:pt idx="70">
                  <c:v>0.71117893899999995</c:v>
                </c:pt>
                <c:pt idx="71">
                  <c:v>0.70870044099999996</c:v>
                </c:pt>
                <c:pt idx="72">
                  <c:v>0.70870044099999996</c:v>
                </c:pt>
                <c:pt idx="73">
                  <c:v>0.70870044099999996</c:v>
                </c:pt>
                <c:pt idx="74">
                  <c:v>0.70870044099999996</c:v>
                </c:pt>
                <c:pt idx="75">
                  <c:v>0.85308056899999996</c:v>
                </c:pt>
                <c:pt idx="76">
                  <c:v>0.71087229900000004</c:v>
                </c:pt>
                <c:pt idx="77">
                  <c:v>0.74676063699999995</c:v>
                </c:pt>
                <c:pt idx="78">
                  <c:v>0.74676063699999995</c:v>
                </c:pt>
                <c:pt idx="79">
                  <c:v>0.68157218100000005</c:v>
                </c:pt>
                <c:pt idx="80">
                  <c:v>0.68157218100000005</c:v>
                </c:pt>
                <c:pt idx="81">
                  <c:v>0.78635027899999999</c:v>
                </c:pt>
                <c:pt idx="82">
                  <c:v>0.78635027899999999</c:v>
                </c:pt>
                <c:pt idx="83">
                  <c:v>0.80013269200000003</c:v>
                </c:pt>
                <c:pt idx="84">
                  <c:v>0.45186225000000002</c:v>
                </c:pt>
                <c:pt idx="85">
                  <c:v>0.45186225000000002</c:v>
                </c:pt>
                <c:pt idx="86">
                  <c:v>0.45186225000000002</c:v>
                </c:pt>
                <c:pt idx="87">
                  <c:v>0.57375688700000005</c:v>
                </c:pt>
                <c:pt idx="88">
                  <c:v>0.57375688700000005</c:v>
                </c:pt>
                <c:pt idx="89">
                  <c:v>0.57375688700000005</c:v>
                </c:pt>
                <c:pt idx="90">
                  <c:v>0.64292190999999999</c:v>
                </c:pt>
                <c:pt idx="91">
                  <c:v>0.64292190999999999</c:v>
                </c:pt>
                <c:pt idx="92">
                  <c:v>0.64292190999999999</c:v>
                </c:pt>
                <c:pt idx="93">
                  <c:v>0.65132017600000003</c:v>
                </c:pt>
                <c:pt idx="94">
                  <c:v>0.65132017600000003</c:v>
                </c:pt>
                <c:pt idx="95">
                  <c:v>0.65132017600000003</c:v>
                </c:pt>
                <c:pt idx="96">
                  <c:v>0.65132017600000003</c:v>
                </c:pt>
                <c:pt idx="97">
                  <c:v>0.45688379600000001</c:v>
                </c:pt>
                <c:pt idx="98">
                  <c:v>0.45688379600000001</c:v>
                </c:pt>
                <c:pt idx="99">
                  <c:v>0.45688379600000001</c:v>
                </c:pt>
                <c:pt idx="100">
                  <c:v>0.45688379600000001</c:v>
                </c:pt>
                <c:pt idx="101">
                  <c:v>0.56772164199999997</c:v>
                </c:pt>
                <c:pt idx="102">
                  <c:v>0.56772164199999997</c:v>
                </c:pt>
                <c:pt idx="103">
                  <c:v>0.56772164199999997</c:v>
                </c:pt>
                <c:pt idx="104">
                  <c:v>0.56772164199999997</c:v>
                </c:pt>
                <c:pt idx="105">
                  <c:v>0.69921160199999999</c:v>
                </c:pt>
                <c:pt idx="106">
                  <c:v>0.69921160199999999</c:v>
                </c:pt>
                <c:pt idx="107">
                  <c:v>0.72373013799999997</c:v>
                </c:pt>
                <c:pt idx="108">
                  <c:v>0.72373013799999997</c:v>
                </c:pt>
                <c:pt idx="109">
                  <c:v>0.62534562199999999</c:v>
                </c:pt>
                <c:pt idx="110">
                  <c:v>0.62534562199999999</c:v>
                </c:pt>
                <c:pt idx="111">
                  <c:v>0.775531266</c:v>
                </c:pt>
                <c:pt idx="112">
                  <c:v>0.46344918400000001</c:v>
                </c:pt>
                <c:pt idx="113">
                  <c:v>0.46344918400000001</c:v>
                </c:pt>
                <c:pt idx="114">
                  <c:v>0.46344918400000001</c:v>
                </c:pt>
                <c:pt idx="115">
                  <c:v>0.36467548300000002</c:v>
                </c:pt>
                <c:pt idx="116">
                  <c:v>0.36467548300000002</c:v>
                </c:pt>
                <c:pt idx="117">
                  <c:v>0.36467548300000002</c:v>
                </c:pt>
                <c:pt idx="118">
                  <c:v>0.36467548300000002</c:v>
                </c:pt>
                <c:pt idx="119">
                  <c:v>0.59539339599999996</c:v>
                </c:pt>
                <c:pt idx="120">
                  <c:v>0.59539339599999996</c:v>
                </c:pt>
                <c:pt idx="121">
                  <c:v>0.48895238000000002</c:v>
                </c:pt>
                <c:pt idx="122">
                  <c:v>0.48895238000000002</c:v>
                </c:pt>
                <c:pt idx="123">
                  <c:v>0.48895238000000002</c:v>
                </c:pt>
                <c:pt idx="124">
                  <c:v>0.48895238000000002</c:v>
                </c:pt>
                <c:pt idx="125">
                  <c:v>0.68363811399999996</c:v>
                </c:pt>
                <c:pt idx="126">
                  <c:v>0.68363811399999996</c:v>
                </c:pt>
                <c:pt idx="127">
                  <c:v>0.68363811399999996</c:v>
                </c:pt>
                <c:pt idx="128">
                  <c:v>0.74396637799999998</c:v>
                </c:pt>
                <c:pt idx="129">
                  <c:v>0.74396637799999998</c:v>
                </c:pt>
                <c:pt idx="130">
                  <c:v>0.18272828199999999</c:v>
                </c:pt>
                <c:pt idx="131">
                  <c:v>0.18272828199999999</c:v>
                </c:pt>
                <c:pt idx="132">
                  <c:v>0.18272828199999999</c:v>
                </c:pt>
                <c:pt idx="133">
                  <c:v>0.18272828199999999</c:v>
                </c:pt>
                <c:pt idx="134">
                  <c:v>0.58979458699999998</c:v>
                </c:pt>
                <c:pt idx="135">
                  <c:v>0.58979458699999998</c:v>
                </c:pt>
                <c:pt idx="136">
                  <c:v>0.58979458699999998</c:v>
                </c:pt>
                <c:pt idx="137">
                  <c:v>0.79957308199999999</c:v>
                </c:pt>
                <c:pt idx="138">
                  <c:v>0.69060575199999996</c:v>
                </c:pt>
                <c:pt idx="139">
                  <c:v>0.69060575199999996</c:v>
                </c:pt>
                <c:pt idx="140">
                  <c:v>0.69060575199999996</c:v>
                </c:pt>
                <c:pt idx="141">
                  <c:v>0.72926893599999998</c:v>
                </c:pt>
                <c:pt idx="142">
                  <c:v>0.72926893599999998</c:v>
                </c:pt>
                <c:pt idx="143">
                  <c:v>0.72926893599999998</c:v>
                </c:pt>
                <c:pt idx="144">
                  <c:v>0.77582121599999998</c:v>
                </c:pt>
                <c:pt idx="145">
                  <c:v>0.77582121599999998</c:v>
                </c:pt>
                <c:pt idx="146">
                  <c:v>0.69772567399999996</c:v>
                </c:pt>
                <c:pt idx="147">
                  <c:v>0.69772567399999996</c:v>
                </c:pt>
                <c:pt idx="148">
                  <c:v>0.74576994200000002</c:v>
                </c:pt>
                <c:pt idx="149">
                  <c:v>0.61470265999999996</c:v>
                </c:pt>
                <c:pt idx="150">
                  <c:v>0.61470265999999996</c:v>
                </c:pt>
                <c:pt idx="151">
                  <c:v>0.61470265999999996</c:v>
                </c:pt>
                <c:pt idx="152">
                  <c:v>0.69799221300000003</c:v>
                </c:pt>
                <c:pt idx="153">
                  <c:v>0.69799221300000003</c:v>
                </c:pt>
                <c:pt idx="154">
                  <c:v>0.687221215</c:v>
                </c:pt>
                <c:pt idx="155">
                  <c:v>0.60663108300000002</c:v>
                </c:pt>
                <c:pt idx="156">
                  <c:v>0.60663108300000002</c:v>
                </c:pt>
                <c:pt idx="157">
                  <c:v>0.60663108300000002</c:v>
                </c:pt>
                <c:pt idx="158">
                  <c:v>0.66150814999999996</c:v>
                </c:pt>
                <c:pt idx="159">
                  <c:v>0.66150814999999996</c:v>
                </c:pt>
                <c:pt idx="160">
                  <c:v>0.63578206699999995</c:v>
                </c:pt>
                <c:pt idx="161">
                  <c:v>0.63578206699999995</c:v>
                </c:pt>
                <c:pt idx="162">
                  <c:v>0.63578206699999995</c:v>
                </c:pt>
                <c:pt idx="163">
                  <c:v>0.66723294399999999</c:v>
                </c:pt>
                <c:pt idx="164">
                  <c:v>0.66723294399999999</c:v>
                </c:pt>
                <c:pt idx="165">
                  <c:v>0.61555516399999999</c:v>
                </c:pt>
                <c:pt idx="166">
                  <c:v>0.61555516399999999</c:v>
                </c:pt>
                <c:pt idx="167">
                  <c:v>0.61555516399999999</c:v>
                </c:pt>
              </c:numCache>
            </c:numRef>
          </c:xVal>
          <c:yVal>
            <c:numRef>
              <c:f>'results_7-12'!$P$2:$P$169</c:f>
              <c:numCache>
                <c:formatCode>General</c:formatCode>
                <c:ptCount val="168"/>
                <c:pt idx="0">
                  <c:v>3.343928</c:v>
                </c:pt>
                <c:pt idx="1">
                  <c:v>1.54922</c:v>
                </c:pt>
                <c:pt idx="2">
                  <c:v>13.013927000000001</c:v>
                </c:pt>
                <c:pt idx="3">
                  <c:v>18.839162000000002</c:v>
                </c:pt>
                <c:pt idx="4">
                  <c:v>0.36013000000000001</c:v>
                </c:pt>
                <c:pt idx="5">
                  <c:v>3.0669170000000001</c:v>
                </c:pt>
                <c:pt idx="6">
                  <c:v>37.880575999999998</c:v>
                </c:pt>
                <c:pt idx="7">
                  <c:v>22.121649999999999</c:v>
                </c:pt>
                <c:pt idx="8">
                  <c:v>15.908367</c:v>
                </c:pt>
                <c:pt idx="9">
                  <c:v>32.784621000000001</c:v>
                </c:pt>
                <c:pt idx="10">
                  <c:v>0</c:v>
                </c:pt>
                <c:pt idx="11">
                  <c:v>3.4595829999999999</c:v>
                </c:pt>
                <c:pt idx="12">
                  <c:v>3.729921</c:v>
                </c:pt>
                <c:pt idx="13">
                  <c:v>2.3853040000000001</c:v>
                </c:pt>
                <c:pt idx="14">
                  <c:v>12.387423999999999</c:v>
                </c:pt>
                <c:pt idx="15">
                  <c:v>2.0462999999999999E-2</c:v>
                </c:pt>
                <c:pt idx="16">
                  <c:v>0.13375400000000001</c:v>
                </c:pt>
                <c:pt idx="17">
                  <c:v>9.0639999999999991E-3</c:v>
                </c:pt>
                <c:pt idx="18">
                  <c:v>4.4291580000000002</c:v>
                </c:pt>
                <c:pt idx="19">
                  <c:v>1.1218999999999999</c:v>
                </c:pt>
                <c:pt idx="20">
                  <c:v>1.74E-4</c:v>
                </c:pt>
                <c:pt idx="21">
                  <c:v>5.2241049999999998</c:v>
                </c:pt>
                <c:pt idx="22">
                  <c:v>0.87038800000000005</c:v>
                </c:pt>
                <c:pt idx="23">
                  <c:v>5.4872389999999998</c:v>
                </c:pt>
                <c:pt idx="24">
                  <c:v>23.377472000000001</c:v>
                </c:pt>
                <c:pt idx="25">
                  <c:v>1.183608</c:v>
                </c:pt>
                <c:pt idx="26">
                  <c:v>15.899582000000001</c:v>
                </c:pt>
                <c:pt idx="27">
                  <c:v>0.73278699999999997</c:v>
                </c:pt>
                <c:pt idx="28">
                  <c:v>4.9505460000000001</c:v>
                </c:pt>
                <c:pt idx="29">
                  <c:v>2.2621720000000001</c:v>
                </c:pt>
                <c:pt idx="30">
                  <c:v>3.0329600000000001</c:v>
                </c:pt>
                <c:pt idx="31">
                  <c:v>12.667986000000001</c:v>
                </c:pt>
                <c:pt idx="32">
                  <c:v>10.791663</c:v>
                </c:pt>
                <c:pt idx="33" formatCode="0.00E+00">
                  <c:v>2.3E-5</c:v>
                </c:pt>
                <c:pt idx="34">
                  <c:v>5.9942010000000003</c:v>
                </c:pt>
                <c:pt idx="35">
                  <c:v>2.4850660000000002</c:v>
                </c:pt>
                <c:pt idx="36">
                  <c:v>23.586174</c:v>
                </c:pt>
                <c:pt idx="37">
                  <c:v>12.149212</c:v>
                </c:pt>
                <c:pt idx="38">
                  <c:v>3.3966940000000001</c:v>
                </c:pt>
                <c:pt idx="39">
                  <c:v>1.1675180000000001</c:v>
                </c:pt>
                <c:pt idx="40">
                  <c:v>3.785434</c:v>
                </c:pt>
                <c:pt idx="41">
                  <c:v>15.018003999999999</c:v>
                </c:pt>
                <c:pt idx="42">
                  <c:v>8.0893000000000007E-2</c:v>
                </c:pt>
                <c:pt idx="43">
                  <c:v>0.15758800000000001</c:v>
                </c:pt>
                <c:pt idx="44">
                  <c:v>6.7789390000000003</c:v>
                </c:pt>
                <c:pt idx="45">
                  <c:v>0.36924200000000001</c:v>
                </c:pt>
                <c:pt idx="46">
                  <c:v>1.829895</c:v>
                </c:pt>
                <c:pt idx="47">
                  <c:v>0.62743700000000002</c:v>
                </c:pt>
                <c:pt idx="48">
                  <c:v>7.7481150000000003</c:v>
                </c:pt>
                <c:pt idx="49">
                  <c:v>2.3388390000000001</c:v>
                </c:pt>
                <c:pt idx="50">
                  <c:v>24.287278000000001</c:v>
                </c:pt>
                <c:pt idx="51">
                  <c:v>18.660160000000001</c:v>
                </c:pt>
                <c:pt idx="52">
                  <c:v>0.455874</c:v>
                </c:pt>
                <c:pt idx="53">
                  <c:v>2.9008180000000001</c:v>
                </c:pt>
                <c:pt idx="54">
                  <c:v>0.99879899999999999</c:v>
                </c:pt>
                <c:pt idx="55">
                  <c:v>0.54892700000000005</c:v>
                </c:pt>
                <c:pt idx="56">
                  <c:v>0.88546999999999998</c:v>
                </c:pt>
                <c:pt idx="57">
                  <c:v>5.8690769999999999</c:v>
                </c:pt>
                <c:pt idx="58">
                  <c:v>4.9543900000000001</c:v>
                </c:pt>
                <c:pt idx="59">
                  <c:v>10.802543</c:v>
                </c:pt>
                <c:pt idx="60">
                  <c:v>1.0139020000000001</c:v>
                </c:pt>
                <c:pt idx="61">
                  <c:v>3.413624</c:v>
                </c:pt>
                <c:pt idx="62">
                  <c:v>2.1139999999999999E-2</c:v>
                </c:pt>
                <c:pt idx="63">
                  <c:v>0.16716900000000001</c:v>
                </c:pt>
                <c:pt idx="64">
                  <c:v>50.711500000000001</c:v>
                </c:pt>
                <c:pt idx="65">
                  <c:v>25.595821000000001</c:v>
                </c:pt>
                <c:pt idx="66">
                  <c:v>3.0922000000000002E-2</c:v>
                </c:pt>
                <c:pt idx="67">
                  <c:v>1.8799999999999999E-4</c:v>
                </c:pt>
                <c:pt idx="68">
                  <c:v>6.5230000000000002E-3</c:v>
                </c:pt>
                <c:pt idx="69">
                  <c:v>13.553637</c:v>
                </c:pt>
                <c:pt idx="70">
                  <c:v>5.6655680000000004</c:v>
                </c:pt>
                <c:pt idx="71">
                  <c:v>18.036701999999998</c:v>
                </c:pt>
                <c:pt idx="72">
                  <c:v>6.6140949999999998</c:v>
                </c:pt>
                <c:pt idx="73">
                  <c:v>0.81256499999999998</c:v>
                </c:pt>
                <c:pt idx="74">
                  <c:v>9.7115340000000003</c:v>
                </c:pt>
                <c:pt idx="75">
                  <c:v>3.7599100000000001</c:v>
                </c:pt>
                <c:pt idx="76">
                  <c:v>3.5965539999999998</c:v>
                </c:pt>
                <c:pt idx="77">
                  <c:v>1.888773</c:v>
                </c:pt>
                <c:pt idx="78">
                  <c:v>0.20075599999999999</c:v>
                </c:pt>
                <c:pt idx="79">
                  <c:v>3.882854</c:v>
                </c:pt>
                <c:pt idx="80">
                  <c:v>2.8368980000000001</c:v>
                </c:pt>
                <c:pt idx="81">
                  <c:v>7.6341999999999993E-2</c:v>
                </c:pt>
                <c:pt idx="82">
                  <c:v>0.22664200000000001</c:v>
                </c:pt>
                <c:pt idx="83">
                  <c:v>0.56467000000000001</c:v>
                </c:pt>
                <c:pt idx="84">
                  <c:v>1.54E-4</c:v>
                </c:pt>
                <c:pt idx="85">
                  <c:v>147.193611</c:v>
                </c:pt>
                <c:pt idx="86">
                  <c:v>12.155234</c:v>
                </c:pt>
                <c:pt idx="87">
                  <c:v>7.2249999999999997E-3</c:v>
                </c:pt>
                <c:pt idx="88">
                  <c:v>8.9984179999999991</c:v>
                </c:pt>
                <c:pt idx="89">
                  <c:v>0.472636</c:v>
                </c:pt>
                <c:pt idx="90">
                  <c:v>8.7362800000000007</c:v>
                </c:pt>
                <c:pt idx="91">
                  <c:v>4.001252</c:v>
                </c:pt>
                <c:pt idx="92">
                  <c:v>0.72479300000000002</c:v>
                </c:pt>
                <c:pt idx="93">
                  <c:v>4.5553999999999997</c:v>
                </c:pt>
                <c:pt idx="94">
                  <c:v>5.9430630000000004</c:v>
                </c:pt>
                <c:pt idx="95">
                  <c:v>0.490539</c:v>
                </c:pt>
                <c:pt idx="96">
                  <c:v>1.7973920000000001</c:v>
                </c:pt>
                <c:pt idx="97">
                  <c:v>0.48792799999999997</c:v>
                </c:pt>
                <c:pt idx="98">
                  <c:v>2.9220250000000001</c:v>
                </c:pt>
                <c:pt idx="99">
                  <c:v>110.44182600000001</c:v>
                </c:pt>
                <c:pt idx="100">
                  <c:v>3.2084290000000002</c:v>
                </c:pt>
                <c:pt idx="101">
                  <c:v>0.320187</c:v>
                </c:pt>
                <c:pt idx="102">
                  <c:v>7.2687020000000002</c:v>
                </c:pt>
                <c:pt idx="103">
                  <c:v>8.4825020000000002</c:v>
                </c:pt>
                <c:pt idx="104">
                  <c:v>3.761269</c:v>
                </c:pt>
                <c:pt idx="105">
                  <c:v>6.0245709999999999</c:v>
                </c:pt>
                <c:pt idx="106">
                  <c:v>1.5300000000000001E-4</c:v>
                </c:pt>
                <c:pt idx="107">
                  <c:v>0.20236299999999999</c:v>
                </c:pt>
                <c:pt idx="108">
                  <c:v>1.5037910000000001</c:v>
                </c:pt>
                <c:pt idx="109">
                  <c:v>27.795361</c:v>
                </c:pt>
                <c:pt idx="110">
                  <c:v>0</c:v>
                </c:pt>
                <c:pt idx="111">
                  <c:v>0.20200799999999999</c:v>
                </c:pt>
                <c:pt idx="112">
                  <c:v>1.2618039999999999</c:v>
                </c:pt>
                <c:pt idx="113">
                  <c:v>1.9300759999999999</c:v>
                </c:pt>
                <c:pt idx="114">
                  <c:v>19.229790000000001</c:v>
                </c:pt>
                <c:pt idx="115">
                  <c:v>0.505853</c:v>
                </c:pt>
                <c:pt idx="116">
                  <c:v>2.002354</c:v>
                </c:pt>
                <c:pt idx="117">
                  <c:v>4.2762070000000003</c:v>
                </c:pt>
                <c:pt idx="118">
                  <c:v>2.8718819999999998</c:v>
                </c:pt>
                <c:pt idx="119">
                  <c:v>1.3343579999999999</c:v>
                </c:pt>
                <c:pt idx="120">
                  <c:v>43.828118000000003</c:v>
                </c:pt>
                <c:pt idx="121">
                  <c:v>4.4501299999999997</c:v>
                </c:pt>
                <c:pt idx="122">
                  <c:v>6.7041370000000002</c:v>
                </c:pt>
                <c:pt idx="123">
                  <c:v>2.2287189999999999</c:v>
                </c:pt>
                <c:pt idx="124">
                  <c:v>0.23984800000000001</c:v>
                </c:pt>
                <c:pt idx="125">
                  <c:v>20.652208000000002</c:v>
                </c:pt>
                <c:pt idx="126">
                  <c:v>0.99961500000000003</c:v>
                </c:pt>
                <c:pt idx="127">
                  <c:v>0.95235300000000001</c:v>
                </c:pt>
                <c:pt idx="128">
                  <c:v>0.78836499999999998</c:v>
                </c:pt>
                <c:pt idx="129">
                  <c:v>1.1327E-2</c:v>
                </c:pt>
                <c:pt idx="130">
                  <c:v>9.2752099999999995</c:v>
                </c:pt>
                <c:pt idx="131">
                  <c:v>3.3361320000000001</c:v>
                </c:pt>
                <c:pt idx="132">
                  <c:v>7.8662219999999996</c:v>
                </c:pt>
                <c:pt idx="133">
                  <c:v>18.143737000000002</c:v>
                </c:pt>
                <c:pt idx="134">
                  <c:v>9.6953999999999999E-2</c:v>
                </c:pt>
                <c:pt idx="135">
                  <c:v>4.3899999999999999E-4</c:v>
                </c:pt>
                <c:pt idx="136">
                  <c:v>1.624679</c:v>
                </c:pt>
                <c:pt idx="137">
                  <c:v>1.7323000000000002E-2</c:v>
                </c:pt>
                <c:pt idx="138">
                  <c:v>2.4246400000000001</c:v>
                </c:pt>
                <c:pt idx="139">
                  <c:v>30.221235</c:v>
                </c:pt>
                <c:pt idx="140">
                  <c:v>3.432471</c:v>
                </c:pt>
                <c:pt idx="141">
                  <c:v>12.79588</c:v>
                </c:pt>
                <c:pt idx="142">
                  <c:v>1.665E-3</c:v>
                </c:pt>
                <c:pt idx="143">
                  <c:v>0.40104600000000001</c:v>
                </c:pt>
                <c:pt idx="144">
                  <c:v>21.394822999999999</c:v>
                </c:pt>
                <c:pt idx="145">
                  <c:v>4.3422020000000003</c:v>
                </c:pt>
                <c:pt idx="146">
                  <c:v>2.2003539999999999</c:v>
                </c:pt>
                <c:pt idx="147">
                  <c:v>3.272948</c:v>
                </c:pt>
                <c:pt idx="148">
                  <c:v>11.956955000000001</c:v>
                </c:pt>
                <c:pt idx="149">
                  <c:v>7.8176129999999997</c:v>
                </c:pt>
                <c:pt idx="150">
                  <c:v>0.55384999999999995</c:v>
                </c:pt>
                <c:pt idx="151">
                  <c:v>9.0542379999999998</c:v>
                </c:pt>
                <c:pt idx="152">
                  <c:v>1.063472</c:v>
                </c:pt>
                <c:pt idx="153">
                  <c:v>4.7078000000000002E-2</c:v>
                </c:pt>
                <c:pt idx="154">
                  <c:v>20.253796000000001</c:v>
                </c:pt>
                <c:pt idx="155">
                  <c:v>0.38384600000000002</c:v>
                </c:pt>
                <c:pt idx="156">
                  <c:v>73.082977</c:v>
                </c:pt>
                <c:pt idx="157">
                  <c:v>5.4296930000000003</c:v>
                </c:pt>
                <c:pt idx="158">
                  <c:v>1.316371</c:v>
                </c:pt>
                <c:pt idx="159">
                  <c:v>4.59762</c:v>
                </c:pt>
                <c:pt idx="160">
                  <c:v>9.0132940000000001</c:v>
                </c:pt>
                <c:pt idx="161">
                  <c:v>7.48034</c:v>
                </c:pt>
                <c:pt idx="162">
                  <c:v>0.87907299999999999</c:v>
                </c:pt>
                <c:pt idx="163">
                  <c:v>4.1432909999999996</c:v>
                </c:pt>
                <c:pt idx="164">
                  <c:v>7.2485730000000004</c:v>
                </c:pt>
                <c:pt idx="165">
                  <c:v>9.1474899999999995</c:v>
                </c:pt>
                <c:pt idx="166">
                  <c:v>19.188367</c:v>
                </c:pt>
                <c:pt idx="167">
                  <c:v>0.24873700000000001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F7-44CB-A3AE-C1FEE8D79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946016"/>
        <c:axId val="1829946848"/>
      </c:scatterChart>
      <c:valAx>
        <c:axId val="182994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946848"/>
        <c:crosses val="autoZero"/>
        <c:crossBetween val="midCat"/>
      </c:valAx>
      <c:valAx>
        <c:axId val="182994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94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Peak # vs. s_distance_accel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'results_7-12'!$J$2:$J$169</c:f>
              <c:numCache>
                <c:formatCode>General</c:formatCode>
                <c:ptCount val="16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4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3</c:v>
                </c:pt>
                <c:pt idx="47">
                  <c:v>4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3</c:v>
                </c:pt>
                <c:pt idx="61">
                  <c:v>4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2</c:v>
                </c:pt>
                <c:pt idx="66">
                  <c:v>3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3</c:v>
                </c:pt>
                <c:pt idx="87">
                  <c:v>1</c:v>
                </c:pt>
                <c:pt idx="88">
                  <c:v>2</c:v>
                </c:pt>
                <c:pt idx="89">
                  <c:v>3</c:v>
                </c:pt>
                <c:pt idx="90">
                  <c:v>1</c:v>
                </c:pt>
                <c:pt idx="91">
                  <c:v>2</c:v>
                </c:pt>
                <c:pt idx="92">
                  <c:v>3</c:v>
                </c:pt>
                <c:pt idx="93">
                  <c:v>1</c:v>
                </c:pt>
                <c:pt idx="94">
                  <c:v>2</c:v>
                </c:pt>
                <c:pt idx="95">
                  <c:v>3</c:v>
                </c:pt>
                <c:pt idx="96">
                  <c:v>4</c:v>
                </c:pt>
                <c:pt idx="97">
                  <c:v>1</c:v>
                </c:pt>
                <c:pt idx="98">
                  <c:v>2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2</c:v>
                </c:pt>
                <c:pt idx="117">
                  <c:v>3</c:v>
                </c:pt>
                <c:pt idx="118">
                  <c:v>4</c:v>
                </c:pt>
                <c:pt idx="119">
                  <c:v>1</c:v>
                </c:pt>
                <c:pt idx="120">
                  <c:v>2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1</c:v>
                </c:pt>
                <c:pt idx="126">
                  <c:v>2</c:v>
                </c:pt>
                <c:pt idx="127">
                  <c:v>3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2</c:v>
                </c:pt>
                <c:pt idx="132">
                  <c:v>3</c:v>
                </c:pt>
                <c:pt idx="133">
                  <c:v>4</c:v>
                </c:pt>
                <c:pt idx="134">
                  <c:v>1</c:v>
                </c:pt>
                <c:pt idx="135">
                  <c:v>2</c:v>
                </c:pt>
                <c:pt idx="136">
                  <c:v>3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3</c:v>
                </c:pt>
                <c:pt idx="141">
                  <c:v>1</c:v>
                </c:pt>
                <c:pt idx="142">
                  <c:v>2</c:v>
                </c:pt>
                <c:pt idx="143">
                  <c:v>3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2</c:v>
                </c:pt>
                <c:pt idx="151">
                  <c:v>3</c:v>
                </c:pt>
                <c:pt idx="152">
                  <c:v>1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2</c:v>
                </c:pt>
                <c:pt idx="157">
                  <c:v>3</c:v>
                </c:pt>
                <c:pt idx="158">
                  <c:v>1</c:v>
                </c:pt>
                <c:pt idx="159">
                  <c:v>2</c:v>
                </c:pt>
                <c:pt idx="160">
                  <c:v>1</c:v>
                </c:pt>
                <c:pt idx="161">
                  <c:v>2</c:v>
                </c:pt>
                <c:pt idx="162">
                  <c:v>3</c:v>
                </c:pt>
                <c:pt idx="163">
                  <c:v>1</c:v>
                </c:pt>
                <c:pt idx="164">
                  <c:v>2</c:v>
                </c:pt>
                <c:pt idx="165">
                  <c:v>1</c:v>
                </c:pt>
                <c:pt idx="166">
                  <c:v>2</c:v>
                </c:pt>
                <c:pt idx="167">
                  <c:v>3</c:v>
                </c:pt>
              </c:numCache>
            </c:numRef>
          </c:xVal>
          <c:yVal>
            <c:numRef>
              <c:f>'results_7-12'!$L$2:$L$169</c:f>
              <c:numCache>
                <c:formatCode>General</c:formatCode>
                <c:ptCount val="168"/>
                <c:pt idx="0">
                  <c:v>28.192782999999999</c:v>
                </c:pt>
                <c:pt idx="1">
                  <c:v>1.8106249999999999</c:v>
                </c:pt>
                <c:pt idx="2">
                  <c:v>5.7564460000000004</c:v>
                </c:pt>
                <c:pt idx="3">
                  <c:v>0.126836</c:v>
                </c:pt>
                <c:pt idx="4">
                  <c:v>6.0282000000000002E-2</c:v>
                </c:pt>
                <c:pt idx="5">
                  <c:v>11.027005000000001</c:v>
                </c:pt>
                <c:pt idx="6">
                  <c:v>83.188643999999996</c:v>
                </c:pt>
                <c:pt idx="7">
                  <c:v>21.765405999999999</c:v>
                </c:pt>
                <c:pt idx="8">
                  <c:v>4.6575090000000001</c:v>
                </c:pt>
                <c:pt idx="9">
                  <c:v>2.5941559999999999</c:v>
                </c:pt>
                <c:pt idx="10">
                  <c:v>65.187856999999994</c:v>
                </c:pt>
                <c:pt idx="11">
                  <c:v>21.515581999999998</c:v>
                </c:pt>
                <c:pt idx="12">
                  <c:v>10.727161000000001</c:v>
                </c:pt>
                <c:pt idx="13">
                  <c:v>2.9189479999999999</c:v>
                </c:pt>
                <c:pt idx="14">
                  <c:v>0.46002700000000002</c:v>
                </c:pt>
                <c:pt idx="15">
                  <c:v>0.37089499999999997</c:v>
                </c:pt>
                <c:pt idx="16">
                  <c:v>0.22243599999999999</c:v>
                </c:pt>
                <c:pt idx="17">
                  <c:v>9.0807260000000003</c:v>
                </c:pt>
                <c:pt idx="18">
                  <c:v>2.0518000000000001</c:v>
                </c:pt>
                <c:pt idx="19">
                  <c:v>28.466951999999999</c:v>
                </c:pt>
                <c:pt idx="20">
                  <c:v>9.1689489999999996</c:v>
                </c:pt>
                <c:pt idx="21">
                  <c:v>5.0122840000000002</c:v>
                </c:pt>
                <c:pt idx="22">
                  <c:v>29.665562999999999</c:v>
                </c:pt>
                <c:pt idx="23">
                  <c:v>12.972937999999999</c:v>
                </c:pt>
                <c:pt idx="24">
                  <c:v>0.96515399999999996</c:v>
                </c:pt>
                <c:pt idx="25">
                  <c:v>0.23565900000000001</c:v>
                </c:pt>
                <c:pt idx="26">
                  <c:v>4.0024680000000004</c:v>
                </c:pt>
                <c:pt idx="27">
                  <c:v>26.223779</c:v>
                </c:pt>
                <c:pt idx="28">
                  <c:v>25.384523999999999</c:v>
                </c:pt>
                <c:pt idx="29">
                  <c:v>16.976355000000002</c:v>
                </c:pt>
                <c:pt idx="30">
                  <c:v>1.716963</c:v>
                </c:pt>
                <c:pt idx="31">
                  <c:v>7.4484240000000002</c:v>
                </c:pt>
                <c:pt idx="32">
                  <c:v>0.19237399999999999</c:v>
                </c:pt>
                <c:pt idx="33">
                  <c:v>1.6407999999999999E-2</c:v>
                </c:pt>
                <c:pt idx="34">
                  <c:v>3.1894689999999999</c:v>
                </c:pt>
                <c:pt idx="35">
                  <c:v>0.30461199999999999</c:v>
                </c:pt>
                <c:pt idx="36">
                  <c:v>0.95714299999999997</c:v>
                </c:pt>
                <c:pt idx="37">
                  <c:v>7.5851000000000002E-2</c:v>
                </c:pt>
                <c:pt idx="38">
                  <c:v>1.9863919999999999</c:v>
                </c:pt>
                <c:pt idx="39">
                  <c:v>26.885746000000001</c:v>
                </c:pt>
                <c:pt idx="40">
                  <c:v>37.056955000000002</c:v>
                </c:pt>
                <c:pt idx="41">
                  <c:v>163.23862099999999</c:v>
                </c:pt>
                <c:pt idx="42">
                  <c:v>49.570594999999997</c:v>
                </c:pt>
                <c:pt idx="43">
                  <c:v>9.2260460000000002</c:v>
                </c:pt>
                <c:pt idx="44">
                  <c:v>7.874136</c:v>
                </c:pt>
                <c:pt idx="45">
                  <c:v>55.575436000000003</c:v>
                </c:pt>
                <c:pt idx="46">
                  <c:v>49.676251000000001</c:v>
                </c:pt>
                <c:pt idx="47">
                  <c:v>3.955756</c:v>
                </c:pt>
                <c:pt idx="48">
                  <c:v>22.999829999999999</c:v>
                </c:pt>
                <c:pt idx="49">
                  <c:v>16.601372999999999</c:v>
                </c:pt>
                <c:pt idx="50">
                  <c:v>36.509701</c:v>
                </c:pt>
                <c:pt idx="51">
                  <c:v>0.42774000000000001</c:v>
                </c:pt>
                <c:pt idx="52">
                  <c:v>3.1708409999999998</c:v>
                </c:pt>
                <c:pt idx="53">
                  <c:v>2.0890629999999999</c:v>
                </c:pt>
                <c:pt idx="54">
                  <c:v>8.488156</c:v>
                </c:pt>
                <c:pt idx="55">
                  <c:v>10.677562</c:v>
                </c:pt>
                <c:pt idx="56">
                  <c:v>10.603846000000001</c:v>
                </c:pt>
                <c:pt idx="57">
                  <c:v>2.4480179999999998</c:v>
                </c:pt>
                <c:pt idx="58">
                  <c:v>0.944133</c:v>
                </c:pt>
                <c:pt idx="59">
                  <c:v>0.114728</c:v>
                </c:pt>
                <c:pt idx="60">
                  <c:v>7.4657260000000001</c:v>
                </c:pt>
                <c:pt idx="61">
                  <c:v>0.47342800000000002</c:v>
                </c:pt>
                <c:pt idx="62">
                  <c:v>10.514411000000001</c:v>
                </c:pt>
                <c:pt idx="63">
                  <c:v>1.620873</c:v>
                </c:pt>
                <c:pt idx="64">
                  <c:v>4.4515079999999996</c:v>
                </c:pt>
                <c:pt idx="65">
                  <c:v>2.6072030000000002</c:v>
                </c:pt>
                <c:pt idx="66">
                  <c:v>2.2213940000000001</c:v>
                </c:pt>
                <c:pt idx="67">
                  <c:v>35.861438999999997</c:v>
                </c:pt>
                <c:pt idx="68">
                  <c:v>33.470522000000003</c:v>
                </c:pt>
                <c:pt idx="69">
                  <c:v>59.611961999999998</c:v>
                </c:pt>
                <c:pt idx="70">
                  <c:v>31.285254999999999</c:v>
                </c:pt>
                <c:pt idx="71">
                  <c:v>46.398409999999998</c:v>
                </c:pt>
                <c:pt idx="72">
                  <c:v>1.9857260000000001</c:v>
                </c:pt>
                <c:pt idx="73">
                  <c:v>7.2214390000000002</c:v>
                </c:pt>
                <c:pt idx="74">
                  <c:v>3.6013980000000001</c:v>
                </c:pt>
                <c:pt idx="75">
                  <c:v>21.021805000000001</c:v>
                </c:pt>
                <c:pt idx="76">
                  <c:v>32.483775999999999</c:v>
                </c:pt>
                <c:pt idx="77">
                  <c:v>7.6166270000000003</c:v>
                </c:pt>
                <c:pt idx="78">
                  <c:v>9.8603620000000003</c:v>
                </c:pt>
                <c:pt idx="79">
                  <c:v>13.489979999999999</c:v>
                </c:pt>
                <c:pt idx="80">
                  <c:v>4.5962569999999996</c:v>
                </c:pt>
                <c:pt idx="81">
                  <c:v>52.499766000000001</c:v>
                </c:pt>
                <c:pt idx="82">
                  <c:v>6.5993639999999996</c:v>
                </c:pt>
                <c:pt idx="83">
                  <c:v>39.130487000000002</c:v>
                </c:pt>
                <c:pt idx="84">
                  <c:v>13.323575</c:v>
                </c:pt>
                <c:pt idx="85">
                  <c:v>2.9834839999999998</c:v>
                </c:pt>
                <c:pt idx="86">
                  <c:v>1.606654</c:v>
                </c:pt>
                <c:pt idx="87">
                  <c:v>5.1264640000000004</c:v>
                </c:pt>
                <c:pt idx="88">
                  <c:v>0.30109200000000003</c:v>
                </c:pt>
                <c:pt idx="89">
                  <c:v>6.3063999999999995E-2</c:v>
                </c:pt>
                <c:pt idx="90">
                  <c:v>5.9854919999999998</c:v>
                </c:pt>
                <c:pt idx="91">
                  <c:v>34.281208999999997</c:v>
                </c:pt>
                <c:pt idx="92">
                  <c:v>1.4233119999999999</c:v>
                </c:pt>
                <c:pt idx="93">
                  <c:v>2.908083</c:v>
                </c:pt>
                <c:pt idx="94">
                  <c:v>6.1052869999999997</c:v>
                </c:pt>
                <c:pt idx="95">
                  <c:v>1.103488</c:v>
                </c:pt>
                <c:pt idx="96">
                  <c:v>1.523887</c:v>
                </c:pt>
                <c:pt idx="97">
                  <c:v>2.2334740000000002</c:v>
                </c:pt>
                <c:pt idx="98">
                  <c:v>6.9957929999999999</c:v>
                </c:pt>
                <c:pt idx="99">
                  <c:v>0.33750799999999997</c:v>
                </c:pt>
                <c:pt idx="100">
                  <c:v>6.3853609999999996</c:v>
                </c:pt>
                <c:pt idx="101">
                  <c:v>1.2888010000000001</c:v>
                </c:pt>
                <c:pt idx="102">
                  <c:v>0.98547300000000004</c:v>
                </c:pt>
                <c:pt idx="103">
                  <c:v>0.90498699999999999</c:v>
                </c:pt>
                <c:pt idx="104">
                  <c:v>4.7630920000000003</c:v>
                </c:pt>
                <c:pt idx="105">
                  <c:v>92.114389000000003</c:v>
                </c:pt>
                <c:pt idx="106">
                  <c:v>24.010745</c:v>
                </c:pt>
                <c:pt idx="107">
                  <c:v>59.748435000000001</c:v>
                </c:pt>
                <c:pt idx="108">
                  <c:v>21.943747999999999</c:v>
                </c:pt>
                <c:pt idx="109">
                  <c:v>1.1053219999999999</c:v>
                </c:pt>
                <c:pt idx="110">
                  <c:v>18.971523000000001</c:v>
                </c:pt>
                <c:pt idx="111">
                  <c:v>26.358447999999999</c:v>
                </c:pt>
                <c:pt idx="112">
                  <c:v>0.98641599999999996</c:v>
                </c:pt>
                <c:pt idx="113">
                  <c:v>1.885794</c:v>
                </c:pt>
                <c:pt idx="114">
                  <c:v>2.0486230000000001</c:v>
                </c:pt>
                <c:pt idx="115">
                  <c:v>4.7701320000000003</c:v>
                </c:pt>
                <c:pt idx="116">
                  <c:v>13.749594</c:v>
                </c:pt>
                <c:pt idx="117">
                  <c:v>14.943899999999999</c:v>
                </c:pt>
                <c:pt idx="118">
                  <c:v>6.1166999999999999E-2</c:v>
                </c:pt>
                <c:pt idx="119">
                  <c:v>8.9758999999999993</c:v>
                </c:pt>
                <c:pt idx="120">
                  <c:v>1.286948</c:v>
                </c:pt>
                <c:pt idx="121">
                  <c:v>0.520339</c:v>
                </c:pt>
                <c:pt idx="122">
                  <c:v>0.22528999999999999</c:v>
                </c:pt>
                <c:pt idx="123">
                  <c:v>0.26209199999999999</c:v>
                </c:pt>
                <c:pt idx="124">
                  <c:v>2.128136</c:v>
                </c:pt>
                <c:pt idx="125">
                  <c:v>5.7962879999999997</c:v>
                </c:pt>
                <c:pt idx="126">
                  <c:v>2.9878369999999999</c:v>
                </c:pt>
                <c:pt idx="127">
                  <c:v>34.622818000000002</c:v>
                </c:pt>
                <c:pt idx="128">
                  <c:v>55.374606999999997</c:v>
                </c:pt>
                <c:pt idx="129">
                  <c:v>3.3059599999999998</c:v>
                </c:pt>
                <c:pt idx="130">
                  <c:v>1.0197750000000001</c:v>
                </c:pt>
                <c:pt idx="131">
                  <c:v>4.1292000000000002E-2</c:v>
                </c:pt>
                <c:pt idx="132">
                  <c:v>0.138739</c:v>
                </c:pt>
                <c:pt idx="133">
                  <c:v>0.35839100000000002</c:v>
                </c:pt>
                <c:pt idx="134">
                  <c:v>22.729616</c:v>
                </c:pt>
                <c:pt idx="135">
                  <c:v>13.894015</c:v>
                </c:pt>
                <c:pt idx="136">
                  <c:v>3.2255549999999999</c:v>
                </c:pt>
                <c:pt idx="137">
                  <c:v>29.490431000000001</c:v>
                </c:pt>
                <c:pt idx="138">
                  <c:v>36.826796999999999</c:v>
                </c:pt>
                <c:pt idx="139">
                  <c:v>0.64127100000000004</c:v>
                </c:pt>
                <c:pt idx="140">
                  <c:v>5.300497</c:v>
                </c:pt>
                <c:pt idx="141">
                  <c:v>18.277913000000002</c:v>
                </c:pt>
                <c:pt idx="142">
                  <c:v>10.566433999999999</c:v>
                </c:pt>
                <c:pt idx="143">
                  <c:v>2.890444</c:v>
                </c:pt>
                <c:pt idx="144">
                  <c:v>13.490508</c:v>
                </c:pt>
                <c:pt idx="145">
                  <c:v>6.4935660000000004</c:v>
                </c:pt>
                <c:pt idx="146">
                  <c:v>10.722414000000001</c:v>
                </c:pt>
                <c:pt idx="147">
                  <c:v>6.0750890000000002</c:v>
                </c:pt>
                <c:pt idx="148">
                  <c:v>31.068165</c:v>
                </c:pt>
                <c:pt idx="149">
                  <c:v>10.120956</c:v>
                </c:pt>
                <c:pt idx="150">
                  <c:v>10.805213999999999</c:v>
                </c:pt>
                <c:pt idx="151">
                  <c:v>0.21409400000000001</c:v>
                </c:pt>
                <c:pt idx="152">
                  <c:v>13.649768</c:v>
                </c:pt>
                <c:pt idx="153">
                  <c:v>13.043813999999999</c:v>
                </c:pt>
                <c:pt idx="154">
                  <c:v>2.0790850000000001</c:v>
                </c:pt>
                <c:pt idx="155">
                  <c:v>70.461854000000002</c:v>
                </c:pt>
                <c:pt idx="156">
                  <c:v>3.6535980000000001</c:v>
                </c:pt>
                <c:pt idx="157">
                  <c:v>1.6301E-2</c:v>
                </c:pt>
                <c:pt idx="158">
                  <c:v>27.46294</c:v>
                </c:pt>
                <c:pt idx="159">
                  <c:v>6.8661440000000002</c:v>
                </c:pt>
                <c:pt idx="160">
                  <c:v>2.826146</c:v>
                </c:pt>
                <c:pt idx="161">
                  <c:v>1.755719</c:v>
                </c:pt>
                <c:pt idx="162">
                  <c:v>0.23665700000000001</c:v>
                </c:pt>
                <c:pt idx="163">
                  <c:v>50.592001000000003</c:v>
                </c:pt>
                <c:pt idx="164">
                  <c:v>4.1873009999999997</c:v>
                </c:pt>
                <c:pt idx="165">
                  <c:v>15.649862000000001</c:v>
                </c:pt>
                <c:pt idx="166">
                  <c:v>2.7548910000000002</c:v>
                </c:pt>
                <c:pt idx="167">
                  <c:v>6.5683509999999998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A4-4B38-9690-82F9D76EA6C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486907296"/>
        <c:axId val="1486904384"/>
      </c:scatterChart>
      <c:valAx>
        <c:axId val="148690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904384"/>
        <c:crosses val="autoZero"/>
        <c:crossBetween val="midCat"/>
      </c:valAx>
      <c:valAx>
        <c:axId val="14869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s_distance_accel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9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Peak # vs.</a:t>
            </a:r>
            <a:r>
              <a:rPr lang="en-US" baseline="0"/>
              <a:t> Cases per Capita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'results_7-12'!$J$2:$J$169</c:f>
              <c:numCache>
                <c:formatCode>General</c:formatCode>
                <c:ptCount val="16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4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3</c:v>
                </c:pt>
                <c:pt idx="47">
                  <c:v>4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3</c:v>
                </c:pt>
                <c:pt idx="61">
                  <c:v>4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2</c:v>
                </c:pt>
                <c:pt idx="66">
                  <c:v>3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3</c:v>
                </c:pt>
                <c:pt idx="87">
                  <c:v>1</c:v>
                </c:pt>
                <c:pt idx="88">
                  <c:v>2</c:v>
                </c:pt>
                <c:pt idx="89">
                  <c:v>3</c:v>
                </c:pt>
                <c:pt idx="90">
                  <c:v>1</c:v>
                </c:pt>
                <c:pt idx="91">
                  <c:v>2</c:v>
                </c:pt>
                <c:pt idx="92">
                  <c:v>3</c:v>
                </c:pt>
                <c:pt idx="93">
                  <c:v>1</c:v>
                </c:pt>
                <c:pt idx="94">
                  <c:v>2</c:v>
                </c:pt>
                <c:pt idx="95">
                  <c:v>3</c:v>
                </c:pt>
                <c:pt idx="96">
                  <c:v>4</c:v>
                </c:pt>
                <c:pt idx="97">
                  <c:v>1</c:v>
                </c:pt>
                <c:pt idx="98">
                  <c:v>2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2</c:v>
                </c:pt>
                <c:pt idx="117">
                  <c:v>3</c:v>
                </c:pt>
                <c:pt idx="118">
                  <c:v>4</c:v>
                </c:pt>
                <c:pt idx="119">
                  <c:v>1</c:v>
                </c:pt>
                <c:pt idx="120">
                  <c:v>2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1</c:v>
                </c:pt>
                <c:pt idx="126">
                  <c:v>2</c:v>
                </c:pt>
                <c:pt idx="127">
                  <c:v>3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2</c:v>
                </c:pt>
                <c:pt idx="132">
                  <c:v>3</c:v>
                </c:pt>
                <c:pt idx="133">
                  <c:v>4</c:v>
                </c:pt>
                <c:pt idx="134">
                  <c:v>1</c:v>
                </c:pt>
                <c:pt idx="135">
                  <c:v>2</c:v>
                </c:pt>
                <c:pt idx="136">
                  <c:v>3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3</c:v>
                </c:pt>
                <c:pt idx="141">
                  <c:v>1</c:v>
                </c:pt>
                <c:pt idx="142">
                  <c:v>2</c:v>
                </c:pt>
                <c:pt idx="143">
                  <c:v>3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2</c:v>
                </c:pt>
                <c:pt idx="151">
                  <c:v>3</c:v>
                </c:pt>
                <c:pt idx="152">
                  <c:v>1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2</c:v>
                </c:pt>
                <c:pt idx="157">
                  <c:v>3</c:v>
                </c:pt>
                <c:pt idx="158">
                  <c:v>1</c:v>
                </c:pt>
                <c:pt idx="159">
                  <c:v>2</c:v>
                </c:pt>
                <c:pt idx="160">
                  <c:v>1</c:v>
                </c:pt>
                <c:pt idx="161">
                  <c:v>2</c:v>
                </c:pt>
                <c:pt idx="162">
                  <c:v>3</c:v>
                </c:pt>
                <c:pt idx="163">
                  <c:v>1</c:v>
                </c:pt>
                <c:pt idx="164">
                  <c:v>2</c:v>
                </c:pt>
                <c:pt idx="165">
                  <c:v>1</c:v>
                </c:pt>
                <c:pt idx="166">
                  <c:v>2</c:v>
                </c:pt>
                <c:pt idx="167">
                  <c:v>3</c:v>
                </c:pt>
              </c:numCache>
            </c:numRef>
          </c:xVal>
          <c:yVal>
            <c:numRef>
              <c:f>'results_7-12'!$H$2:$H$169</c:f>
              <c:numCache>
                <c:formatCode>General</c:formatCode>
                <c:ptCount val="168"/>
                <c:pt idx="0">
                  <c:v>3.18115373624498E-2</c:v>
                </c:pt>
                <c:pt idx="1">
                  <c:v>1.5844139968299101E-3</c:v>
                </c:pt>
                <c:pt idx="2">
                  <c:v>5.22591016144413E-3</c:v>
                </c:pt>
                <c:pt idx="3">
                  <c:v>3.0211875704520399E-2</c:v>
                </c:pt>
                <c:pt idx="4">
                  <c:v>2.61173940342318E-2</c:v>
                </c:pt>
                <c:pt idx="5">
                  <c:v>4.79165996022521E-2</c:v>
                </c:pt>
                <c:pt idx="6">
                  <c:v>2.3380860207628501E-2</c:v>
                </c:pt>
                <c:pt idx="7">
                  <c:v>3.8619507370413701E-3</c:v>
                </c:pt>
                <c:pt idx="8">
                  <c:v>5.0815109573980801E-3</c:v>
                </c:pt>
                <c:pt idx="9">
                  <c:v>3.2953141294768402E-2</c:v>
                </c:pt>
                <c:pt idx="10">
                  <c:v>2.9053752866202601E-2</c:v>
                </c:pt>
                <c:pt idx="11">
                  <c:v>3.8399988041991601E-2</c:v>
                </c:pt>
                <c:pt idx="12">
                  <c:v>2.0759327034052401E-2</c:v>
                </c:pt>
                <c:pt idx="13">
                  <c:v>9.5539802916258295E-3</c:v>
                </c:pt>
                <c:pt idx="14">
                  <c:v>2.7571950877356099E-2</c:v>
                </c:pt>
                <c:pt idx="15">
                  <c:v>5.5563925834903799E-2</c:v>
                </c:pt>
                <c:pt idx="16">
                  <c:v>3.9815234482180099E-2</c:v>
                </c:pt>
                <c:pt idx="17">
                  <c:v>4.5800937891658199E-2</c:v>
                </c:pt>
                <c:pt idx="18">
                  <c:v>2.72087719113361E-2</c:v>
                </c:pt>
                <c:pt idx="19">
                  <c:v>2.6164728416303799E-2</c:v>
                </c:pt>
                <c:pt idx="20">
                  <c:v>4.05717988320798E-2</c:v>
                </c:pt>
                <c:pt idx="21">
                  <c:v>3.1845588090174397E-2</c:v>
                </c:pt>
                <c:pt idx="22">
                  <c:v>6.2536355101492497E-3</c:v>
                </c:pt>
                <c:pt idx="23">
                  <c:v>6.5610398735056804E-3</c:v>
                </c:pt>
                <c:pt idx="24">
                  <c:v>2.7813900221233898E-2</c:v>
                </c:pt>
                <c:pt idx="25">
                  <c:v>3.27536449150359E-2</c:v>
                </c:pt>
                <c:pt idx="26">
                  <c:v>3.2366273166035402E-2</c:v>
                </c:pt>
                <c:pt idx="27">
                  <c:v>3.2439172805667903E-2</c:v>
                </c:pt>
                <c:pt idx="28">
                  <c:v>2.8192055015429699E-3</c:v>
                </c:pt>
                <c:pt idx="29">
                  <c:v>4.7272961854028302E-2</c:v>
                </c:pt>
                <c:pt idx="30">
                  <c:v>2.7594124977668701E-2</c:v>
                </c:pt>
                <c:pt idx="31">
                  <c:v>4.5729146621336599E-2</c:v>
                </c:pt>
                <c:pt idx="32">
                  <c:v>4.2660331056421898E-2</c:v>
                </c:pt>
                <c:pt idx="33">
                  <c:v>0</c:v>
                </c:pt>
                <c:pt idx="34">
                  <c:v>4.4857086463819397E-2</c:v>
                </c:pt>
                <c:pt idx="35">
                  <c:v>3.7764146342008698E-2</c:v>
                </c:pt>
                <c:pt idx="36">
                  <c:v>3.6687254926939402E-3</c:v>
                </c:pt>
                <c:pt idx="37">
                  <c:v>3.33267116771261E-2</c:v>
                </c:pt>
                <c:pt idx="38">
                  <c:v>2.4739545044751201E-2</c:v>
                </c:pt>
                <c:pt idx="39">
                  <c:v>3.13409993920227E-2</c:v>
                </c:pt>
                <c:pt idx="40">
                  <c:v>3.5022692998432199E-2</c:v>
                </c:pt>
                <c:pt idx="41">
                  <c:v>4.5950667836532101E-2</c:v>
                </c:pt>
                <c:pt idx="42">
                  <c:v>2.0710401454702099E-2</c:v>
                </c:pt>
                <c:pt idx="43">
                  <c:v>3.1665805769972598E-2</c:v>
                </c:pt>
                <c:pt idx="44">
                  <c:v>6.8335492488675502E-3</c:v>
                </c:pt>
                <c:pt idx="45">
                  <c:v>7.7411152556032302E-3</c:v>
                </c:pt>
                <c:pt idx="46">
                  <c:v>3.8976274414825297E-2</c:v>
                </c:pt>
                <c:pt idx="47">
                  <c:v>2.0998378402957599E-2</c:v>
                </c:pt>
                <c:pt idx="48">
                  <c:v>4.9486477278840202E-2</c:v>
                </c:pt>
                <c:pt idx="49">
                  <c:v>2.1502308293125999E-3</c:v>
                </c:pt>
                <c:pt idx="50">
                  <c:v>5.7049695479143804E-3</c:v>
                </c:pt>
                <c:pt idx="51">
                  <c:v>2.9426479145748599E-2</c:v>
                </c:pt>
                <c:pt idx="52">
                  <c:v>4.5297797916519597E-2</c:v>
                </c:pt>
                <c:pt idx="53">
                  <c:v>2.9871470943232899E-2</c:v>
                </c:pt>
                <c:pt idx="54">
                  <c:v>7.8946786510842703E-3</c:v>
                </c:pt>
                <c:pt idx="55">
                  <c:v>8.4756357648571694E-3</c:v>
                </c:pt>
                <c:pt idx="56">
                  <c:v>3.0515222107213701E-2</c:v>
                </c:pt>
                <c:pt idx="57">
                  <c:v>3.4763900412589602E-2</c:v>
                </c:pt>
                <c:pt idx="58">
                  <c:v>1.2371979593369799E-2</c:v>
                </c:pt>
                <c:pt idx="59">
                  <c:v>8.4262972727633095E-3</c:v>
                </c:pt>
                <c:pt idx="60">
                  <c:v>4.0723601166911698E-2</c:v>
                </c:pt>
                <c:pt idx="61">
                  <c:v>2.52974180984047E-2</c:v>
                </c:pt>
                <c:pt idx="62">
                  <c:v>4.7764147773803202E-2</c:v>
                </c:pt>
                <c:pt idx="63">
                  <c:v>5.6824166829146497E-2</c:v>
                </c:pt>
                <c:pt idx="64">
                  <c:v>3.11343391438982E-3</c:v>
                </c:pt>
                <c:pt idx="65">
                  <c:v>2.78399226901914E-2</c:v>
                </c:pt>
                <c:pt idx="66">
                  <c:v>2.25765425814724E-2</c:v>
                </c:pt>
                <c:pt idx="67">
                  <c:v>4.6717511436724403E-3</c:v>
                </c:pt>
                <c:pt idx="68">
                  <c:v>4.0346435811278003E-2</c:v>
                </c:pt>
                <c:pt idx="69">
                  <c:v>3.08879483393911E-2</c:v>
                </c:pt>
                <c:pt idx="70">
                  <c:v>5.4119265555281001E-2</c:v>
                </c:pt>
                <c:pt idx="71">
                  <c:v>3.6430006033697599E-3</c:v>
                </c:pt>
                <c:pt idx="72">
                  <c:v>5.8421888695929401E-3</c:v>
                </c:pt>
                <c:pt idx="73">
                  <c:v>3.7895692330243202E-2</c:v>
                </c:pt>
                <c:pt idx="74">
                  <c:v>2.7148795610064301E-2</c:v>
                </c:pt>
                <c:pt idx="75">
                  <c:v>1.5734085568690701E-2</c:v>
                </c:pt>
                <c:pt idx="76">
                  <c:v>2.9032176004199901E-2</c:v>
                </c:pt>
                <c:pt idx="77">
                  <c:v>4.8306708762035397E-2</c:v>
                </c:pt>
                <c:pt idx="78">
                  <c:v>2.7268916040573202E-2</c:v>
                </c:pt>
                <c:pt idx="79">
                  <c:v>2.7612176113945501E-2</c:v>
                </c:pt>
                <c:pt idx="80">
                  <c:v>1.81304752035659E-2</c:v>
                </c:pt>
                <c:pt idx="81">
                  <c:v>1.6149582326721201E-2</c:v>
                </c:pt>
                <c:pt idx="82">
                  <c:v>2.9689770047655599E-2</c:v>
                </c:pt>
                <c:pt idx="83">
                  <c:v>3.5622369823847602E-2</c:v>
                </c:pt>
                <c:pt idx="84">
                  <c:v>7.8871355854456E-3</c:v>
                </c:pt>
                <c:pt idx="85">
                  <c:v>3.7054793319661397E-2</c:v>
                </c:pt>
                <c:pt idx="86">
                  <c:v>3.1862560348819097E-2</c:v>
                </c:pt>
                <c:pt idx="87">
                  <c:v>7.2445836761841301E-3</c:v>
                </c:pt>
                <c:pt idx="88">
                  <c:v>4.5430070245596997E-2</c:v>
                </c:pt>
                <c:pt idx="89">
                  <c:v>3.46236616288709E-2</c:v>
                </c:pt>
                <c:pt idx="90">
                  <c:v>1.85432149844794E-3</c:v>
                </c:pt>
                <c:pt idx="91">
                  <c:v>3.1911659215705698E-2</c:v>
                </c:pt>
                <c:pt idx="92">
                  <c:v>2.7364440857191499E-2</c:v>
                </c:pt>
                <c:pt idx="93">
                  <c:v>9.3175351444725902E-3</c:v>
                </c:pt>
                <c:pt idx="94">
                  <c:v>7.9283280810913508E-3</c:v>
                </c:pt>
                <c:pt idx="95">
                  <c:v>5.7297704971521098E-2</c:v>
                </c:pt>
                <c:pt idx="96">
                  <c:v>2.9228111001926401E-2</c:v>
                </c:pt>
                <c:pt idx="97">
                  <c:v>8.8201014877512304E-3</c:v>
                </c:pt>
                <c:pt idx="98">
                  <c:v>5.6235021555640302E-3</c:v>
                </c:pt>
                <c:pt idx="99">
                  <c:v>5.2183169370297697E-2</c:v>
                </c:pt>
                <c:pt idx="100">
                  <c:v>3.5224550946567602E-2</c:v>
                </c:pt>
                <c:pt idx="101">
                  <c:v>7.0721310414828603E-3</c:v>
                </c:pt>
                <c:pt idx="102">
                  <c:v>3.35198114725717E-3</c:v>
                </c:pt>
                <c:pt idx="103">
                  <c:v>3.6889945282158998E-2</c:v>
                </c:pt>
                <c:pt idx="104">
                  <c:v>2.9714729331110901E-2</c:v>
                </c:pt>
                <c:pt idx="105">
                  <c:v>2.91225697372542E-2</c:v>
                </c:pt>
                <c:pt idx="106">
                  <c:v>4.2615013362936098E-2</c:v>
                </c:pt>
                <c:pt idx="107">
                  <c:v>1.4599215636112901E-2</c:v>
                </c:pt>
                <c:pt idx="108">
                  <c:v>2.9860215839952398E-2</c:v>
                </c:pt>
                <c:pt idx="109">
                  <c:v>3.73921636644007E-2</c:v>
                </c:pt>
                <c:pt idx="110">
                  <c:v>2.0575227671629299E-2</c:v>
                </c:pt>
                <c:pt idx="111">
                  <c:v>4.3568669886526398E-2</c:v>
                </c:pt>
                <c:pt idx="112">
                  <c:v>7.6197582571891301E-3</c:v>
                </c:pt>
                <c:pt idx="113">
                  <c:v>3.5953827274265299E-2</c:v>
                </c:pt>
                <c:pt idx="114">
                  <c:v>3.4685922767508703E-2</c:v>
                </c:pt>
                <c:pt idx="115">
                  <c:v>9.2341270779842093E-3</c:v>
                </c:pt>
                <c:pt idx="116">
                  <c:v>6.0090428803070096E-3</c:v>
                </c:pt>
                <c:pt idx="117">
                  <c:v>3.6843455092872797E-2</c:v>
                </c:pt>
                <c:pt idx="118">
                  <c:v>2.5058027397011299E-2</c:v>
                </c:pt>
                <c:pt idx="119">
                  <c:v>5.7592797538527897E-2</c:v>
                </c:pt>
                <c:pt idx="120">
                  <c:v>6.0904780308584101E-2</c:v>
                </c:pt>
                <c:pt idx="121">
                  <c:v>1.0267649950574999E-2</c:v>
                </c:pt>
                <c:pt idx="122">
                  <c:v>5.9784424846506899E-3</c:v>
                </c:pt>
                <c:pt idx="123">
                  <c:v>5.30048042023483E-2</c:v>
                </c:pt>
                <c:pt idx="124">
                  <c:v>4.8497353240962299E-2</c:v>
                </c:pt>
                <c:pt idx="125">
                  <c:v>3.8906652981573198E-2</c:v>
                </c:pt>
                <c:pt idx="126">
                  <c:v>5.88447441619925E-2</c:v>
                </c:pt>
                <c:pt idx="127">
                  <c:v>4.7280542190124099E-2</c:v>
                </c:pt>
                <c:pt idx="128">
                  <c:v>1.6759799054584301E-2</c:v>
                </c:pt>
                <c:pt idx="129">
                  <c:v>3.8749413265354499E-2</c:v>
                </c:pt>
                <c:pt idx="130">
                  <c:v>1.3028809439385501E-2</c:v>
                </c:pt>
                <c:pt idx="131">
                  <c:v>1.11360271512401E-2</c:v>
                </c:pt>
                <c:pt idx="132">
                  <c:v>3.2860060234904301E-2</c:v>
                </c:pt>
                <c:pt idx="133">
                  <c:v>2.7004276659190699E-2</c:v>
                </c:pt>
                <c:pt idx="134">
                  <c:v>1.01345309629412E-2</c:v>
                </c:pt>
                <c:pt idx="135">
                  <c:v>2.3938208596159999E-2</c:v>
                </c:pt>
                <c:pt idx="136">
                  <c:v>3.3897789775841E-2</c:v>
                </c:pt>
                <c:pt idx="137">
                  <c:v>2.5341600556557101E-2</c:v>
                </c:pt>
                <c:pt idx="138">
                  <c:v>5.1219509833349101E-3</c:v>
                </c:pt>
                <c:pt idx="139">
                  <c:v>5.5844902917721602E-2</c:v>
                </c:pt>
                <c:pt idx="140">
                  <c:v>3.3311357577925998E-2</c:v>
                </c:pt>
                <c:pt idx="141">
                  <c:v>7.7576930950663302E-3</c:v>
                </c:pt>
                <c:pt idx="142">
                  <c:v>3.0642243875503999E-2</c:v>
                </c:pt>
                <c:pt idx="143">
                  <c:v>5.0809960096925899E-2</c:v>
                </c:pt>
                <c:pt idx="144">
                  <c:v>4.4271376586221003E-2</c:v>
                </c:pt>
                <c:pt idx="145">
                  <c:v>1.8811334519274601E-2</c:v>
                </c:pt>
                <c:pt idx="146">
                  <c:v>1.96702181847433E-2</c:v>
                </c:pt>
                <c:pt idx="147">
                  <c:v>2.5551593675360699E-2</c:v>
                </c:pt>
                <c:pt idx="148">
                  <c:v>3.1023140420740902E-2</c:v>
                </c:pt>
                <c:pt idx="149">
                  <c:v>3.64179592027638E-3</c:v>
                </c:pt>
                <c:pt idx="150">
                  <c:v>2.2812593124421899E-2</c:v>
                </c:pt>
                <c:pt idx="151">
                  <c:v>5.66275263574645E-2</c:v>
                </c:pt>
                <c:pt idx="152">
                  <c:v>2.8971126493279601E-2</c:v>
                </c:pt>
                <c:pt idx="153">
                  <c:v>1.54241301529628E-2</c:v>
                </c:pt>
                <c:pt idx="154">
                  <c:v>3.0378830997518601E-2</c:v>
                </c:pt>
                <c:pt idx="155">
                  <c:v>2.8463598918509001E-3</c:v>
                </c:pt>
                <c:pt idx="156">
                  <c:v>3.3247454014952098E-2</c:v>
                </c:pt>
                <c:pt idx="157">
                  <c:v>2.4342525314905401E-2</c:v>
                </c:pt>
                <c:pt idx="158">
                  <c:v>3.5825702208537501E-2</c:v>
                </c:pt>
                <c:pt idx="159">
                  <c:v>2.3745618956568199E-2</c:v>
                </c:pt>
                <c:pt idx="160">
                  <c:v>2.6487489116007699E-3</c:v>
                </c:pt>
                <c:pt idx="161">
                  <c:v>4.1422839119066503E-2</c:v>
                </c:pt>
                <c:pt idx="162">
                  <c:v>2.7921233690257501E-2</c:v>
                </c:pt>
                <c:pt idx="163">
                  <c:v>2.49446092964196E-2</c:v>
                </c:pt>
                <c:pt idx="164">
                  <c:v>2.3405163275011499E-2</c:v>
                </c:pt>
                <c:pt idx="165">
                  <c:v>3.0788631736241301E-3</c:v>
                </c:pt>
                <c:pt idx="166">
                  <c:v>3.33103895183329E-2</c:v>
                </c:pt>
                <c:pt idx="167">
                  <c:v>4.1709111842813701E-2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72-4ADE-A505-87331FA45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907296"/>
        <c:axId val="1486904384"/>
      </c:scatterChart>
      <c:valAx>
        <c:axId val="148690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904384"/>
        <c:crosses val="autoZero"/>
        <c:crossBetween val="midCat"/>
      </c:valAx>
      <c:valAx>
        <c:axId val="14869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cases per capita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9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GOP vs. s_distance_accel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'results_7-12'!$I$2:$I$169</c:f>
              <c:numCache>
                <c:formatCode>General</c:formatCode>
                <c:ptCount val="168"/>
                <c:pt idx="0">
                  <c:v>0.66307736399999995</c:v>
                </c:pt>
                <c:pt idx="1">
                  <c:v>0.39117239799999998</c:v>
                </c:pt>
                <c:pt idx="2">
                  <c:v>0.39117239799999998</c:v>
                </c:pt>
                <c:pt idx="3">
                  <c:v>0.39117239799999998</c:v>
                </c:pt>
                <c:pt idx="4">
                  <c:v>0.39117239799999998</c:v>
                </c:pt>
                <c:pt idx="5">
                  <c:v>0.75560881800000002</c:v>
                </c:pt>
                <c:pt idx="6">
                  <c:v>0.75560881800000002</c:v>
                </c:pt>
                <c:pt idx="7">
                  <c:v>0.58087466399999999</c:v>
                </c:pt>
                <c:pt idx="8">
                  <c:v>0.58087466399999999</c:v>
                </c:pt>
                <c:pt idx="9">
                  <c:v>0.58087466399999999</c:v>
                </c:pt>
                <c:pt idx="10">
                  <c:v>0.58087466399999999</c:v>
                </c:pt>
                <c:pt idx="11">
                  <c:v>0.83385150600000002</c:v>
                </c:pt>
                <c:pt idx="12">
                  <c:v>0.83385150600000002</c:v>
                </c:pt>
                <c:pt idx="13">
                  <c:v>0.53289437299999998</c:v>
                </c:pt>
                <c:pt idx="14">
                  <c:v>0.53289437299999998</c:v>
                </c:pt>
                <c:pt idx="15">
                  <c:v>0.53289437299999998</c:v>
                </c:pt>
                <c:pt idx="16">
                  <c:v>0.53289437299999998</c:v>
                </c:pt>
                <c:pt idx="17">
                  <c:v>0.710897008</c:v>
                </c:pt>
                <c:pt idx="18">
                  <c:v>0.710897008</c:v>
                </c:pt>
                <c:pt idx="19">
                  <c:v>0.71579717899999995</c:v>
                </c:pt>
                <c:pt idx="20">
                  <c:v>0.71579717899999995</c:v>
                </c:pt>
                <c:pt idx="21">
                  <c:v>0.71579717899999995</c:v>
                </c:pt>
                <c:pt idx="22">
                  <c:v>0.47350705999999998</c:v>
                </c:pt>
                <c:pt idx="23">
                  <c:v>0.47350705999999998</c:v>
                </c:pt>
                <c:pt idx="24">
                  <c:v>0.47350705999999998</c:v>
                </c:pt>
                <c:pt idx="25">
                  <c:v>0.47350705999999998</c:v>
                </c:pt>
                <c:pt idx="26">
                  <c:v>0.657764126</c:v>
                </c:pt>
                <c:pt idx="27">
                  <c:v>0.657764126</c:v>
                </c:pt>
                <c:pt idx="28">
                  <c:v>0.680010793</c:v>
                </c:pt>
                <c:pt idx="29">
                  <c:v>0.680010793</c:v>
                </c:pt>
                <c:pt idx="30">
                  <c:v>0.680010793</c:v>
                </c:pt>
                <c:pt idx="31">
                  <c:v>0.65440063000000004</c:v>
                </c:pt>
                <c:pt idx="32">
                  <c:v>0.65440063000000004</c:v>
                </c:pt>
                <c:pt idx="33">
                  <c:v>0.46747081699999998</c:v>
                </c:pt>
                <c:pt idx="34">
                  <c:v>0.46747081699999998</c:v>
                </c:pt>
                <c:pt idx="35">
                  <c:v>0.46747081699999998</c:v>
                </c:pt>
                <c:pt idx="36">
                  <c:v>0.40831804300000002</c:v>
                </c:pt>
                <c:pt idx="37">
                  <c:v>0.40831804300000002</c:v>
                </c:pt>
                <c:pt idx="38">
                  <c:v>0.40831804300000002</c:v>
                </c:pt>
                <c:pt idx="39">
                  <c:v>0.74675054600000002</c:v>
                </c:pt>
                <c:pt idx="40">
                  <c:v>0.74082404700000004</c:v>
                </c:pt>
                <c:pt idx="41">
                  <c:v>0.74082404700000004</c:v>
                </c:pt>
                <c:pt idx="42">
                  <c:v>0.67363316200000001</c:v>
                </c:pt>
                <c:pt idx="43">
                  <c:v>0.67363316200000001</c:v>
                </c:pt>
                <c:pt idx="44">
                  <c:v>0.64403795399999997</c:v>
                </c:pt>
                <c:pt idx="45">
                  <c:v>0.64403795399999997</c:v>
                </c:pt>
                <c:pt idx="46">
                  <c:v>0.64403795399999997</c:v>
                </c:pt>
                <c:pt idx="47">
                  <c:v>0.64403795399999997</c:v>
                </c:pt>
                <c:pt idx="48">
                  <c:v>0.680194411</c:v>
                </c:pt>
                <c:pt idx="49">
                  <c:v>0.54504655999999996</c:v>
                </c:pt>
                <c:pt idx="50">
                  <c:v>0.54504655999999996</c:v>
                </c:pt>
                <c:pt idx="51">
                  <c:v>0.54504655999999996</c:v>
                </c:pt>
                <c:pt idx="52">
                  <c:v>0.54504655999999996</c:v>
                </c:pt>
                <c:pt idx="53">
                  <c:v>0.54504655999999996</c:v>
                </c:pt>
                <c:pt idx="54">
                  <c:v>0.44959651</c:v>
                </c:pt>
                <c:pt idx="55">
                  <c:v>0.44959651</c:v>
                </c:pt>
                <c:pt idx="56">
                  <c:v>0.44959651</c:v>
                </c:pt>
                <c:pt idx="57">
                  <c:v>0.44959651</c:v>
                </c:pt>
                <c:pt idx="58">
                  <c:v>0.36194438899999998</c:v>
                </c:pt>
                <c:pt idx="59">
                  <c:v>0.36194438899999998</c:v>
                </c:pt>
                <c:pt idx="60">
                  <c:v>0.36194438899999998</c:v>
                </c:pt>
                <c:pt idx="61">
                  <c:v>0.36194438899999998</c:v>
                </c:pt>
                <c:pt idx="62">
                  <c:v>0.71595725600000004</c:v>
                </c:pt>
                <c:pt idx="63">
                  <c:v>0.71595725600000004</c:v>
                </c:pt>
                <c:pt idx="64">
                  <c:v>0.48631475000000002</c:v>
                </c:pt>
                <c:pt idx="65">
                  <c:v>0.48631475000000002</c:v>
                </c:pt>
                <c:pt idx="66">
                  <c:v>0.48631475000000002</c:v>
                </c:pt>
                <c:pt idx="67">
                  <c:v>0.66646650699999999</c:v>
                </c:pt>
                <c:pt idx="68">
                  <c:v>0.66646650699999999</c:v>
                </c:pt>
                <c:pt idx="69">
                  <c:v>0.66646650699999999</c:v>
                </c:pt>
                <c:pt idx="70">
                  <c:v>0.71117893899999995</c:v>
                </c:pt>
                <c:pt idx="71">
                  <c:v>0.70870044099999996</c:v>
                </c:pt>
                <c:pt idx="72">
                  <c:v>0.70870044099999996</c:v>
                </c:pt>
                <c:pt idx="73">
                  <c:v>0.70870044099999996</c:v>
                </c:pt>
                <c:pt idx="74">
                  <c:v>0.70870044099999996</c:v>
                </c:pt>
                <c:pt idx="75">
                  <c:v>0.85308056899999996</c:v>
                </c:pt>
                <c:pt idx="76">
                  <c:v>0.71087229900000004</c:v>
                </c:pt>
                <c:pt idx="77">
                  <c:v>0.74676063699999995</c:v>
                </c:pt>
                <c:pt idx="78">
                  <c:v>0.74676063699999995</c:v>
                </c:pt>
                <c:pt idx="79">
                  <c:v>0.68157218100000005</c:v>
                </c:pt>
                <c:pt idx="80">
                  <c:v>0.68157218100000005</c:v>
                </c:pt>
                <c:pt idx="81">
                  <c:v>0.78635027899999999</c:v>
                </c:pt>
                <c:pt idx="82">
                  <c:v>0.78635027899999999</c:v>
                </c:pt>
                <c:pt idx="83">
                  <c:v>0.80013269200000003</c:v>
                </c:pt>
                <c:pt idx="84">
                  <c:v>0.45186225000000002</c:v>
                </c:pt>
                <c:pt idx="85">
                  <c:v>0.45186225000000002</c:v>
                </c:pt>
                <c:pt idx="86">
                  <c:v>0.45186225000000002</c:v>
                </c:pt>
                <c:pt idx="87">
                  <c:v>0.57375688700000005</c:v>
                </c:pt>
                <c:pt idx="88">
                  <c:v>0.57375688700000005</c:v>
                </c:pt>
                <c:pt idx="89">
                  <c:v>0.57375688700000005</c:v>
                </c:pt>
                <c:pt idx="90">
                  <c:v>0.64292190999999999</c:v>
                </c:pt>
                <c:pt idx="91">
                  <c:v>0.64292190999999999</c:v>
                </c:pt>
                <c:pt idx="92">
                  <c:v>0.64292190999999999</c:v>
                </c:pt>
                <c:pt idx="93">
                  <c:v>0.65132017600000003</c:v>
                </c:pt>
                <c:pt idx="94">
                  <c:v>0.65132017600000003</c:v>
                </c:pt>
                <c:pt idx="95">
                  <c:v>0.65132017600000003</c:v>
                </c:pt>
                <c:pt idx="96">
                  <c:v>0.65132017600000003</c:v>
                </c:pt>
                <c:pt idx="97">
                  <c:v>0.45688379600000001</c:v>
                </c:pt>
                <c:pt idx="98">
                  <c:v>0.45688379600000001</c:v>
                </c:pt>
                <c:pt idx="99">
                  <c:v>0.45688379600000001</c:v>
                </c:pt>
                <c:pt idx="100">
                  <c:v>0.45688379600000001</c:v>
                </c:pt>
                <c:pt idx="101">
                  <c:v>0.56772164199999997</c:v>
                </c:pt>
                <c:pt idx="102">
                  <c:v>0.56772164199999997</c:v>
                </c:pt>
                <c:pt idx="103">
                  <c:v>0.56772164199999997</c:v>
                </c:pt>
                <c:pt idx="104">
                  <c:v>0.56772164199999997</c:v>
                </c:pt>
                <c:pt idx="105">
                  <c:v>0.69921160199999999</c:v>
                </c:pt>
                <c:pt idx="106">
                  <c:v>0.69921160199999999</c:v>
                </c:pt>
                <c:pt idx="107">
                  <c:v>0.72373013799999997</c:v>
                </c:pt>
                <c:pt idx="108">
                  <c:v>0.72373013799999997</c:v>
                </c:pt>
                <c:pt idx="109">
                  <c:v>0.62534562199999999</c:v>
                </c:pt>
                <c:pt idx="110">
                  <c:v>0.62534562199999999</c:v>
                </c:pt>
                <c:pt idx="111">
                  <c:v>0.775531266</c:v>
                </c:pt>
                <c:pt idx="112">
                  <c:v>0.46344918400000001</c:v>
                </c:pt>
                <c:pt idx="113">
                  <c:v>0.46344918400000001</c:v>
                </c:pt>
                <c:pt idx="114">
                  <c:v>0.46344918400000001</c:v>
                </c:pt>
                <c:pt idx="115">
                  <c:v>0.36467548300000002</c:v>
                </c:pt>
                <c:pt idx="116">
                  <c:v>0.36467548300000002</c:v>
                </c:pt>
                <c:pt idx="117">
                  <c:v>0.36467548300000002</c:v>
                </c:pt>
                <c:pt idx="118">
                  <c:v>0.36467548300000002</c:v>
                </c:pt>
                <c:pt idx="119">
                  <c:v>0.59539339599999996</c:v>
                </c:pt>
                <c:pt idx="120">
                  <c:v>0.59539339599999996</c:v>
                </c:pt>
                <c:pt idx="121">
                  <c:v>0.48895238000000002</c:v>
                </c:pt>
                <c:pt idx="122">
                  <c:v>0.48895238000000002</c:v>
                </c:pt>
                <c:pt idx="123">
                  <c:v>0.48895238000000002</c:v>
                </c:pt>
                <c:pt idx="124">
                  <c:v>0.48895238000000002</c:v>
                </c:pt>
                <c:pt idx="125">
                  <c:v>0.68363811399999996</c:v>
                </c:pt>
                <c:pt idx="126">
                  <c:v>0.68363811399999996</c:v>
                </c:pt>
                <c:pt idx="127">
                  <c:v>0.68363811399999996</c:v>
                </c:pt>
                <c:pt idx="128">
                  <c:v>0.74396637799999998</c:v>
                </c:pt>
                <c:pt idx="129">
                  <c:v>0.74396637799999998</c:v>
                </c:pt>
                <c:pt idx="130">
                  <c:v>0.18272828199999999</c:v>
                </c:pt>
                <c:pt idx="131">
                  <c:v>0.18272828199999999</c:v>
                </c:pt>
                <c:pt idx="132">
                  <c:v>0.18272828199999999</c:v>
                </c:pt>
                <c:pt idx="133">
                  <c:v>0.18272828199999999</c:v>
                </c:pt>
                <c:pt idx="134">
                  <c:v>0.58979458699999998</c:v>
                </c:pt>
                <c:pt idx="135">
                  <c:v>0.58979458699999998</c:v>
                </c:pt>
                <c:pt idx="136">
                  <c:v>0.58979458699999998</c:v>
                </c:pt>
                <c:pt idx="137">
                  <c:v>0.79957308199999999</c:v>
                </c:pt>
                <c:pt idx="138">
                  <c:v>0.69060575199999996</c:v>
                </c:pt>
                <c:pt idx="139">
                  <c:v>0.69060575199999996</c:v>
                </c:pt>
                <c:pt idx="140">
                  <c:v>0.69060575199999996</c:v>
                </c:pt>
                <c:pt idx="141">
                  <c:v>0.72926893599999998</c:v>
                </c:pt>
                <c:pt idx="142">
                  <c:v>0.72926893599999998</c:v>
                </c:pt>
                <c:pt idx="143">
                  <c:v>0.72926893599999998</c:v>
                </c:pt>
                <c:pt idx="144">
                  <c:v>0.77582121599999998</c:v>
                </c:pt>
                <c:pt idx="145">
                  <c:v>0.77582121599999998</c:v>
                </c:pt>
                <c:pt idx="146">
                  <c:v>0.69772567399999996</c:v>
                </c:pt>
                <c:pt idx="147">
                  <c:v>0.69772567399999996</c:v>
                </c:pt>
                <c:pt idx="148">
                  <c:v>0.74576994200000002</c:v>
                </c:pt>
                <c:pt idx="149">
                  <c:v>0.61470265999999996</c:v>
                </c:pt>
                <c:pt idx="150">
                  <c:v>0.61470265999999996</c:v>
                </c:pt>
                <c:pt idx="151">
                  <c:v>0.61470265999999996</c:v>
                </c:pt>
                <c:pt idx="152">
                  <c:v>0.69799221300000003</c:v>
                </c:pt>
                <c:pt idx="153">
                  <c:v>0.69799221300000003</c:v>
                </c:pt>
                <c:pt idx="154">
                  <c:v>0.687221215</c:v>
                </c:pt>
                <c:pt idx="155">
                  <c:v>0.60663108300000002</c:v>
                </c:pt>
                <c:pt idx="156">
                  <c:v>0.60663108300000002</c:v>
                </c:pt>
                <c:pt idx="157">
                  <c:v>0.60663108300000002</c:v>
                </c:pt>
                <c:pt idx="158">
                  <c:v>0.66150814999999996</c:v>
                </c:pt>
                <c:pt idx="159">
                  <c:v>0.66150814999999996</c:v>
                </c:pt>
                <c:pt idx="160">
                  <c:v>0.63578206699999995</c:v>
                </c:pt>
                <c:pt idx="161">
                  <c:v>0.63578206699999995</c:v>
                </c:pt>
                <c:pt idx="162">
                  <c:v>0.63578206699999995</c:v>
                </c:pt>
                <c:pt idx="163">
                  <c:v>0.66723294399999999</c:v>
                </c:pt>
                <c:pt idx="164">
                  <c:v>0.66723294399999999</c:v>
                </c:pt>
                <c:pt idx="165">
                  <c:v>0.61555516399999999</c:v>
                </c:pt>
                <c:pt idx="166">
                  <c:v>0.61555516399999999</c:v>
                </c:pt>
                <c:pt idx="167">
                  <c:v>0.61555516399999999</c:v>
                </c:pt>
              </c:numCache>
            </c:numRef>
          </c:xVal>
          <c:yVal>
            <c:numRef>
              <c:f>'results_7-12'!$L$2:$L$169</c:f>
              <c:numCache>
                <c:formatCode>General</c:formatCode>
                <c:ptCount val="168"/>
                <c:pt idx="0">
                  <c:v>28.192782999999999</c:v>
                </c:pt>
                <c:pt idx="1">
                  <c:v>1.8106249999999999</c:v>
                </c:pt>
                <c:pt idx="2">
                  <c:v>5.7564460000000004</c:v>
                </c:pt>
                <c:pt idx="3">
                  <c:v>0.126836</c:v>
                </c:pt>
                <c:pt idx="4">
                  <c:v>6.0282000000000002E-2</c:v>
                </c:pt>
                <c:pt idx="5">
                  <c:v>11.027005000000001</c:v>
                </c:pt>
                <c:pt idx="6">
                  <c:v>83.188643999999996</c:v>
                </c:pt>
                <c:pt idx="7">
                  <c:v>21.765405999999999</c:v>
                </c:pt>
                <c:pt idx="8">
                  <c:v>4.6575090000000001</c:v>
                </c:pt>
                <c:pt idx="9">
                  <c:v>2.5941559999999999</c:v>
                </c:pt>
                <c:pt idx="10">
                  <c:v>65.187856999999994</c:v>
                </c:pt>
                <c:pt idx="11">
                  <c:v>21.515581999999998</c:v>
                </c:pt>
                <c:pt idx="12">
                  <c:v>10.727161000000001</c:v>
                </c:pt>
                <c:pt idx="13">
                  <c:v>2.9189479999999999</c:v>
                </c:pt>
                <c:pt idx="14">
                  <c:v>0.46002700000000002</c:v>
                </c:pt>
                <c:pt idx="15">
                  <c:v>0.37089499999999997</c:v>
                </c:pt>
                <c:pt idx="16">
                  <c:v>0.22243599999999999</c:v>
                </c:pt>
                <c:pt idx="17">
                  <c:v>9.0807260000000003</c:v>
                </c:pt>
                <c:pt idx="18">
                  <c:v>2.0518000000000001</c:v>
                </c:pt>
                <c:pt idx="19">
                  <c:v>28.466951999999999</c:v>
                </c:pt>
                <c:pt idx="20">
                  <c:v>9.1689489999999996</c:v>
                </c:pt>
                <c:pt idx="21">
                  <c:v>5.0122840000000002</c:v>
                </c:pt>
                <c:pt idx="22">
                  <c:v>29.665562999999999</c:v>
                </c:pt>
                <c:pt idx="23">
                  <c:v>12.972937999999999</c:v>
                </c:pt>
                <c:pt idx="24">
                  <c:v>0.96515399999999996</c:v>
                </c:pt>
                <c:pt idx="25">
                  <c:v>0.23565900000000001</c:v>
                </c:pt>
                <c:pt idx="26">
                  <c:v>4.0024680000000004</c:v>
                </c:pt>
                <c:pt idx="27">
                  <c:v>26.223779</c:v>
                </c:pt>
                <c:pt idx="28">
                  <c:v>25.384523999999999</c:v>
                </c:pt>
                <c:pt idx="29">
                  <c:v>16.976355000000002</c:v>
                </c:pt>
                <c:pt idx="30">
                  <c:v>1.716963</c:v>
                </c:pt>
                <c:pt idx="31">
                  <c:v>7.4484240000000002</c:v>
                </c:pt>
                <c:pt idx="32">
                  <c:v>0.19237399999999999</c:v>
                </c:pt>
                <c:pt idx="33">
                  <c:v>1.6407999999999999E-2</c:v>
                </c:pt>
                <c:pt idx="34">
                  <c:v>3.1894689999999999</c:v>
                </c:pt>
                <c:pt idx="35">
                  <c:v>0.30461199999999999</c:v>
                </c:pt>
                <c:pt idx="36">
                  <c:v>0.95714299999999997</c:v>
                </c:pt>
                <c:pt idx="37">
                  <c:v>7.5851000000000002E-2</c:v>
                </c:pt>
                <c:pt idx="38">
                  <c:v>1.9863919999999999</c:v>
                </c:pt>
                <c:pt idx="39">
                  <c:v>26.885746000000001</c:v>
                </c:pt>
                <c:pt idx="40">
                  <c:v>37.056955000000002</c:v>
                </c:pt>
                <c:pt idx="41">
                  <c:v>163.23862099999999</c:v>
                </c:pt>
                <c:pt idx="42">
                  <c:v>49.570594999999997</c:v>
                </c:pt>
                <c:pt idx="43">
                  <c:v>9.2260460000000002</c:v>
                </c:pt>
                <c:pt idx="44">
                  <c:v>7.874136</c:v>
                </c:pt>
                <c:pt idx="45">
                  <c:v>55.575436000000003</c:v>
                </c:pt>
                <c:pt idx="46">
                  <c:v>49.676251000000001</c:v>
                </c:pt>
                <c:pt idx="47">
                  <c:v>3.955756</c:v>
                </c:pt>
                <c:pt idx="48">
                  <c:v>22.999829999999999</c:v>
                </c:pt>
                <c:pt idx="49">
                  <c:v>16.601372999999999</c:v>
                </c:pt>
                <c:pt idx="50">
                  <c:v>36.509701</c:v>
                </c:pt>
                <c:pt idx="51">
                  <c:v>0.42774000000000001</c:v>
                </c:pt>
                <c:pt idx="52">
                  <c:v>3.1708409999999998</c:v>
                </c:pt>
                <c:pt idx="53">
                  <c:v>2.0890629999999999</c:v>
                </c:pt>
                <c:pt idx="54">
                  <c:v>8.488156</c:v>
                </c:pt>
                <c:pt idx="55">
                  <c:v>10.677562</c:v>
                </c:pt>
                <c:pt idx="56">
                  <c:v>10.603846000000001</c:v>
                </c:pt>
                <c:pt idx="57">
                  <c:v>2.4480179999999998</c:v>
                </c:pt>
                <c:pt idx="58">
                  <c:v>0.944133</c:v>
                </c:pt>
                <c:pt idx="59">
                  <c:v>0.114728</c:v>
                </c:pt>
                <c:pt idx="60">
                  <c:v>7.4657260000000001</c:v>
                </c:pt>
                <c:pt idx="61">
                  <c:v>0.47342800000000002</c:v>
                </c:pt>
                <c:pt idx="62">
                  <c:v>10.514411000000001</c:v>
                </c:pt>
                <c:pt idx="63">
                  <c:v>1.620873</c:v>
                </c:pt>
                <c:pt idx="64">
                  <c:v>4.4515079999999996</c:v>
                </c:pt>
                <c:pt idx="65">
                  <c:v>2.6072030000000002</c:v>
                </c:pt>
                <c:pt idx="66">
                  <c:v>2.2213940000000001</c:v>
                </c:pt>
                <c:pt idx="67">
                  <c:v>35.861438999999997</c:v>
                </c:pt>
                <c:pt idx="68">
                  <c:v>33.470522000000003</c:v>
                </c:pt>
                <c:pt idx="69">
                  <c:v>59.611961999999998</c:v>
                </c:pt>
                <c:pt idx="70">
                  <c:v>31.285254999999999</c:v>
                </c:pt>
                <c:pt idx="71">
                  <c:v>46.398409999999998</c:v>
                </c:pt>
                <c:pt idx="72">
                  <c:v>1.9857260000000001</c:v>
                </c:pt>
                <c:pt idx="73">
                  <c:v>7.2214390000000002</c:v>
                </c:pt>
                <c:pt idx="74">
                  <c:v>3.6013980000000001</c:v>
                </c:pt>
                <c:pt idx="75">
                  <c:v>21.021805000000001</c:v>
                </c:pt>
                <c:pt idx="76">
                  <c:v>32.483775999999999</c:v>
                </c:pt>
                <c:pt idx="77">
                  <c:v>7.6166270000000003</c:v>
                </c:pt>
                <c:pt idx="78">
                  <c:v>9.8603620000000003</c:v>
                </c:pt>
                <c:pt idx="79">
                  <c:v>13.489979999999999</c:v>
                </c:pt>
                <c:pt idx="80">
                  <c:v>4.5962569999999996</c:v>
                </c:pt>
                <c:pt idx="81">
                  <c:v>52.499766000000001</c:v>
                </c:pt>
                <c:pt idx="82">
                  <c:v>6.5993639999999996</c:v>
                </c:pt>
                <c:pt idx="83">
                  <c:v>39.130487000000002</c:v>
                </c:pt>
                <c:pt idx="84">
                  <c:v>13.323575</c:v>
                </c:pt>
                <c:pt idx="85">
                  <c:v>2.9834839999999998</c:v>
                </c:pt>
                <c:pt idx="86">
                  <c:v>1.606654</c:v>
                </c:pt>
                <c:pt idx="87">
                  <c:v>5.1264640000000004</c:v>
                </c:pt>
                <c:pt idx="88">
                  <c:v>0.30109200000000003</c:v>
                </c:pt>
                <c:pt idx="89">
                  <c:v>6.3063999999999995E-2</c:v>
                </c:pt>
                <c:pt idx="90">
                  <c:v>5.9854919999999998</c:v>
                </c:pt>
                <c:pt idx="91">
                  <c:v>34.281208999999997</c:v>
                </c:pt>
                <c:pt idx="92">
                  <c:v>1.4233119999999999</c:v>
                </c:pt>
                <c:pt idx="93">
                  <c:v>2.908083</c:v>
                </c:pt>
                <c:pt idx="94">
                  <c:v>6.1052869999999997</c:v>
                </c:pt>
                <c:pt idx="95">
                  <c:v>1.103488</c:v>
                </c:pt>
                <c:pt idx="96">
                  <c:v>1.523887</c:v>
                </c:pt>
                <c:pt idx="97">
                  <c:v>2.2334740000000002</c:v>
                </c:pt>
                <c:pt idx="98">
                  <c:v>6.9957929999999999</c:v>
                </c:pt>
                <c:pt idx="99">
                  <c:v>0.33750799999999997</c:v>
                </c:pt>
                <c:pt idx="100">
                  <c:v>6.3853609999999996</c:v>
                </c:pt>
                <c:pt idx="101">
                  <c:v>1.2888010000000001</c:v>
                </c:pt>
                <c:pt idx="102">
                  <c:v>0.98547300000000004</c:v>
                </c:pt>
                <c:pt idx="103">
                  <c:v>0.90498699999999999</c:v>
                </c:pt>
                <c:pt idx="104">
                  <c:v>4.7630920000000003</c:v>
                </c:pt>
                <c:pt idx="105">
                  <c:v>92.114389000000003</c:v>
                </c:pt>
                <c:pt idx="106">
                  <c:v>24.010745</c:v>
                </c:pt>
                <c:pt idx="107">
                  <c:v>59.748435000000001</c:v>
                </c:pt>
                <c:pt idx="108">
                  <c:v>21.943747999999999</c:v>
                </c:pt>
                <c:pt idx="109">
                  <c:v>1.1053219999999999</c:v>
                </c:pt>
                <c:pt idx="110">
                  <c:v>18.971523000000001</c:v>
                </c:pt>
                <c:pt idx="111">
                  <c:v>26.358447999999999</c:v>
                </c:pt>
                <c:pt idx="112">
                  <c:v>0.98641599999999996</c:v>
                </c:pt>
                <c:pt idx="113">
                  <c:v>1.885794</c:v>
                </c:pt>
                <c:pt idx="114">
                  <c:v>2.0486230000000001</c:v>
                </c:pt>
                <c:pt idx="115">
                  <c:v>4.7701320000000003</c:v>
                </c:pt>
                <c:pt idx="116">
                  <c:v>13.749594</c:v>
                </c:pt>
                <c:pt idx="117">
                  <c:v>14.943899999999999</c:v>
                </c:pt>
                <c:pt idx="118">
                  <c:v>6.1166999999999999E-2</c:v>
                </c:pt>
                <c:pt idx="119">
                  <c:v>8.9758999999999993</c:v>
                </c:pt>
                <c:pt idx="120">
                  <c:v>1.286948</c:v>
                </c:pt>
                <c:pt idx="121">
                  <c:v>0.520339</c:v>
                </c:pt>
                <c:pt idx="122">
                  <c:v>0.22528999999999999</c:v>
                </c:pt>
                <c:pt idx="123">
                  <c:v>0.26209199999999999</c:v>
                </c:pt>
                <c:pt idx="124">
                  <c:v>2.128136</c:v>
                </c:pt>
                <c:pt idx="125">
                  <c:v>5.7962879999999997</c:v>
                </c:pt>
                <c:pt idx="126">
                  <c:v>2.9878369999999999</c:v>
                </c:pt>
                <c:pt idx="127">
                  <c:v>34.622818000000002</c:v>
                </c:pt>
                <c:pt idx="128">
                  <c:v>55.374606999999997</c:v>
                </c:pt>
                <c:pt idx="129">
                  <c:v>3.3059599999999998</c:v>
                </c:pt>
                <c:pt idx="130">
                  <c:v>1.0197750000000001</c:v>
                </c:pt>
                <c:pt idx="131">
                  <c:v>4.1292000000000002E-2</c:v>
                </c:pt>
                <c:pt idx="132">
                  <c:v>0.138739</c:v>
                </c:pt>
                <c:pt idx="133">
                  <c:v>0.35839100000000002</c:v>
                </c:pt>
                <c:pt idx="134">
                  <c:v>22.729616</c:v>
                </c:pt>
                <c:pt idx="135">
                  <c:v>13.894015</c:v>
                </c:pt>
                <c:pt idx="136">
                  <c:v>3.2255549999999999</c:v>
                </c:pt>
                <c:pt idx="137">
                  <c:v>29.490431000000001</c:v>
                </c:pt>
                <c:pt idx="138">
                  <c:v>36.826796999999999</c:v>
                </c:pt>
                <c:pt idx="139">
                  <c:v>0.64127100000000004</c:v>
                </c:pt>
                <c:pt idx="140">
                  <c:v>5.300497</c:v>
                </c:pt>
                <c:pt idx="141">
                  <c:v>18.277913000000002</c:v>
                </c:pt>
                <c:pt idx="142">
                  <c:v>10.566433999999999</c:v>
                </c:pt>
                <c:pt idx="143">
                  <c:v>2.890444</c:v>
                </c:pt>
                <c:pt idx="144">
                  <c:v>13.490508</c:v>
                </c:pt>
                <c:pt idx="145">
                  <c:v>6.4935660000000004</c:v>
                </c:pt>
                <c:pt idx="146">
                  <c:v>10.722414000000001</c:v>
                </c:pt>
                <c:pt idx="147">
                  <c:v>6.0750890000000002</c:v>
                </c:pt>
                <c:pt idx="148">
                  <c:v>31.068165</c:v>
                </c:pt>
                <c:pt idx="149">
                  <c:v>10.120956</c:v>
                </c:pt>
                <c:pt idx="150">
                  <c:v>10.805213999999999</c:v>
                </c:pt>
                <c:pt idx="151">
                  <c:v>0.21409400000000001</c:v>
                </c:pt>
                <c:pt idx="152">
                  <c:v>13.649768</c:v>
                </c:pt>
                <c:pt idx="153">
                  <c:v>13.043813999999999</c:v>
                </c:pt>
                <c:pt idx="154">
                  <c:v>2.0790850000000001</c:v>
                </c:pt>
                <c:pt idx="155">
                  <c:v>70.461854000000002</c:v>
                </c:pt>
                <c:pt idx="156">
                  <c:v>3.6535980000000001</c:v>
                </c:pt>
                <c:pt idx="157">
                  <c:v>1.6301E-2</c:v>
                </c:pt>
                <c:pt idx="158">
                  <c:v>27.46294</c:v>
                </c:pt>
                <c:pt idx="159">
                  <c:v>6.8661440000000002</c:v>
                </c:pt>
                <c:pt idx="160">
                  <c:v>2.826146</c:v>
                </c:pt>
                <c:pt idx="161">
                  <c:v>1.755719</c:v>
                </c:pt>
                <c:pt idx="162">
                  <c:v>0.23665700000000001</c:v>
                </c:pt>
                <c:pt idx="163">
                  <c:v>50.592001000000003</c:v>
                </c:pt>
                <c:pt idx="164">
                  <c:v>4.1873009999999997</c:v>
                </c:pt>
                <c:pt idx="165">
                  <c:v>15.649862000000001</c:v>
                </c:pt>
                <c:pt idx="166">
                  <c:v>2.7548910000000002</c:v>
                </c:pt>
                <c:pt idx="167">
                  <c:v>6.5683509999999998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3-4215-AF92-7770AD36A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907296"/>
        <c:axId val="1486904384"/>
      </c:scatterChart>
      <c:valAx>
        <c:axId val="148690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GOP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904384"/>
        <c:crosses val="autoZero"/>
        <c:crossBetween val="midCat"/>
      </c:valAx>
      <c:valAx>
        <c:axId val="14869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s_distance_accel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9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GOP vs. Cases per capita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'results_7-12'!$I$2:$I$169</c:f>
              <c:numCache>
                <c:formatCode>General</c:formatCode>
                <c:ptCount val="168"/>
                <c:pt idx="0">
                  <c:v>0.66307736399999995</c:v>
                </c:pt>
                <c:pt idx="1">
                  <c:v>0.39117239799999998</c:v>
                </c:pt>
                <c:pt idx="2">
                  <c:v>0.39117239799999998</c:v>
                </c:pt>
                <c:pt idx="3">
                  <c:v>0.39117239799999998</c:v>
                </c:pt>
                <c:pt idx="4">
                  <c:v>0.39117239799999998</c:v>
                </c:pt>
                <c:pt idx="5">
                  <c:v>0.75560881800000002</c:v>
                </c:pt>
                <c:pt idx="6">
                  <c:v>0.75560881800000002</c:v>
                </c:pt>
                <c:pt idx="7">
                  <c:v>0.58087466399999999</c:v>
                </c:pt>
                <c:pt idx="8">
                  <c:v>0.58087466399999999</c:v>
                </c:pt>
                <c:pt idx="9">
                  <c:v>0.58087466399999999</c:v>
                </c:pt>
                <c:pt idx="10">
                  <c:v>0.58087466399999999</c:v>
                </c:pt>
                <c:pt idx="11">
                  <c:v>0.83385150600000002</c:v>
                </c:pt>
                <c:pt idx="12">
                  <c:v>0.83385150600000002</c:v>
                </c:pt>
                <c:pt idx="13">
                  <c:v>0.53289437299999998</c:v>
                </c:pt>
                <c:pt idx="14">
                  <c:v>0.53289437299999998</c:v>
                </c:pt>
                <c:pt idx="15">
                  <c:v>0.53289437299999998</c:v>
                </c:pt>
                <c:pt idx="16">
                  <c:v>0.53289437299999998</c:v>
                </c:pt>
                <c:pt idx="17">
                  <c:v>0.710897008</c:v>
                </c:pt>
                <c:pt idx="18">
                  <c:v>0.710897008</c:v>
                </c:pt>
                <c:pt idx="19">
                  <c:v>0.71579717899999995</c:v>
                </c:pt>
                <c:pt idx="20">
                  <c:v>0.71579717899999995</c:v>
                </c:pt>
                <c:pt idx="21">
                  <c:v>0.71579717899999995</c:v>
                </c:pt>
                <c:pt idx="22">
                  <c:v>0.47350705999999998</c:v>
                </c:pt>
                <c:pt idx="23">
                  <c:v>0.47350705999999998</c:v>
                </c:pt>
                <c:pt idx="24">
                  <c:v>0.47350705999999998</c:v>
                </c:pt>
                <c:pt idx="25">
                  <c:v>0.47350705999999998</c:v>
                </c:pt>
                <c:pt idx="26">
                  <c:v>0.657764126</c:v>
                </c:pt>
                <c:pt idx="27">
                  <c:v>0.657764126</c:v>
                </c:pt>
                <c:pt idx="28">
                  <c:v>0.680010793</c:v>
                </c:pt>
                <c:pt idx="29">
                  <c:v>0.680010793</c:v>
                </c:pt>
                <c:pt idx="30">
                  <c:v>0.680010793</c:v>
                </c:pt>
                <c:pt idx="31">
                  <c:v>0.65440063000000004</c:v>
                </c:pt>
                <c:pt idx="32">
                  <c:v>0.65440063000000004</c:v>
                </c:pt>
                <c:pt idx="33">
                  <c:v>0.46747081699999998</c:v>
                </c:pt>
                <c:pt idx="34">
                  <c:v>0.46747081699999998</c:v>
                </c:pt>
                <c:pt idx="35">
                  <c:v>0.46747081699999998</c:v>
                </c:pt>
                <c:pt idx="36">
                  <c:v>0.40831804300000002</c:v>
                </c:pt>
                <c:pt idx="37">
                  <c:v>0.40831804300000002</c:v>
                </c:pt>
                <c:pt idx="38">
                  <c:v>0.40831804300000002</c:v>
                </c:pt>
                <c:pt idx="39">
                  <c:v>0.74675054600000002</c:v>
                </c:pt>
                <c:pt idx="40">
                  <c:v>0.74082404700000004</c:v>
                </c:pt>
                <c:pt idx="41">
                  <c:v>0.74082404700000004</c:v>
                </c:pt>
                <c:pt idx="42">
                  <c:v>0.67363316200000001</c:v>
                </c:pt>
                <c:pt idx="43">
                  <c:v>0.67363316200000001</c:v>
                </c:pt>
                <c:pt idx="44">
                  <c:v>0.64403795399999997</c:v>
                </c:pt>
                <c:pt idx="45">
                  <c:v>0.64403795399999997</c:v>
                </c:pt>
                <c:pt idx="46">
                  <c:v>0.64403795399999997</c:v>
                </c:pt>
                <c:pt idx="47">
                  <c:v>0.64403795399999997</c:v>
                </c:pt>
                <c:pt idx="48">
                  <c:v>0.680194411</c:v>
                </c:pt>
                <c:pt idx="49">
                  <c:v>0.54504655999999996</c:v>
                </c:pt>
                <c:pt idx="50">
                  <c:v>0.54504655999999996</c:v>
                </c:pt>
                <c:pt idx="51">
                  <c:v>0.54504655999999996</c:v>
                </c:pt>
                <c:pt idx="52">
                  <c:v>0.54504655999999996</c:v>
                </c:pt>
                <c:pt idx="53">
                  <c:v>0.54504655999999996</c:v>
                </c:pt>
                <c:pt idx="54">
                  <c:v>0.44959651</c:v>
                </c:pt>
                <c:pt idx="55">
                  <c:v>0.44959651</c:v>
                </c:pt>
                <c:pt idx="56">
                  <c:v>0.44959651</c:v>
                </c:pt>
                <c:pt idx="57">
                  <c:v>0.44959651</c:v>
                </c:pt>
                <c:pt idx="58">
                  <c:v>0.36194438899999998</c:v>
                </c:pt>
                <c:pt idx="59">
                  <c:v>0.36194438899999998</c:v>
                </c:pt>
                <c:pt idx="60">
                  <c:v>0.36194438899999998</c:v>
                </c:pt>
                <c:pt idx="61">
                  <c:v>0.36194438899999998</c:v>
                </c:pt>
                <c:pt idx="62">
                  <c:v>0.71595725600000004</c:v>
                </c:pt>
                <c:pt idx="63">
                  <c:v>0.71595725600000004</c:v>
                </c:pt>
                <c:pt idx="64">
                  <c:v>0.48631475000000002</c:v>
                </c:pt>
                <c:pt idx="65">
                  <c:v>0.48631475000000002</c:v>
                </c:pt>
                <c:pt idx="66">
                  <c:v>0.48631475000000002</c:v>
                </c:pt>
                <c:pt idx="67">
                  <c:v>0.66646650699999999</c:v>
                </c:pt>
                <c:pt idx="68">
                  <c:v>0.66646650699999999</c:v>
                </c:pt>
                <c:pt idx="69">
                  <c:v>0.66646650699999999</c:v>
                </c:pt>
                <c:pt idx="70">
                  <c:v>0.71117893899999995</c:v>
                </c:pt>
                <c:pt idx="71">
                  <c:v>0.70870044099999996</c:v>
                </c:pt>
                <c:pt idx="72">
                  <c:v>0.70870044099999996</c:v>
                </c:pt>
                <c:pt idx="73">
                  <c:v>0.70870044099999996</c:v>
                </c:pt>
                <c:pt idx="74">
                  <c:v>0.70870044099999996</c:v>
                </c:pt>
                <c:pt idx="75">
                  <c:v>0.85308056899999996</c:v>
                </c:pt>
                <c:pt idx="76">
                  <c:v>0.71087229900000004</c:v>
                </c:pt>
                <c:pt idx="77">
                  <c:v>0.74676063699999995</c:v>
                </c:pt>
                <c:pt idx="78">
                  <c:v>0.74676063699999995</c:v>
                </c:pt>
                <c:pt idx="79">
                  <c:v>0.68157218100000005</c:v>
                </c:pt>
                <c:pt idx="80">
                  <c:v>0.68157218100000005</c:v>
                </c:pt>
                <c:pt idx="81">
                  <c:v>0.78635027899999999</c:v>
                </c:pt>
                <c:pt idx="82">
                  <c:v>0.78635027899999999</c:v>
                </c:pt>
                <c:pt idx="83">
                  <c:v>0.80013269200000003</c:v>
                </c:pt>
                <c:pt idx="84">
                  <c:v>0.45186225000000002</c:v>
                </c:pt>
                <c:pt idx="85">
                  <c:v>0.45186225000000002</c:v>
                </c:pt>
                <c:pt idx="86">
                  <c:v>0.45186225000000002</c:v>
                </c:pt>
                <c:pt idx="87">
                  <c:v>0.57375688700000005</c:v>
                </c:pt>
                <c:pt idx="88">
                  <c:v>0.57375688700000005</c:v>
                </c:pt>
                <c:pt idx="89">
                  <c:v>0.57375688700000005</c:v>
                </c:pt>
                <c:pt idx="90">
                  <c:v>0.64292190999999999</c:v>
                </c:pt>
                <c:pt idx="91">
                  <c:v>0.64292190999999999</c:v>
                </c:pt>
                <c:pt idx="92">
                  <c:v>0.64292190999999999</c:v>
                </c:pt>
                <c:pt idx="93">
                  <c:v>0.65132017600000003</c:v>
                </c:pt>
                <c:pt idx="94">
                  <c:v>0.65132017600000003</c:v>
                </c:pt>
                <c:pt idx="95">
                  <c:v>0.65132017600000003</c:v>
                </c:pt>
                <c:pt idx="96">
                  <c:v>0.65132017600000003</c:v>
                </c:pt>
                <c:pt idx="97">
                  <c:v>0.45688379600000001</c:v>
                </c:pt>
                <c:pt idx="98">
                  <c:v>0.45688379600000001</c:v>
                </c:pt>
                <c:pt idx="99">
                  <c:v>0.45688379600000001</c:v>
                </c:pt>
                <c:pt idx="100">
                  <c:v>0.45688379600000001</c:v>
                </c:pt>
                <c:pt idx="101">
                  <c:v>0.56772164199999997</c:v>
                </c:pt>
                <c:pt idx="102">
                  <c:v>0.56772164199999997</c:v>
                </c:pt>
                <c:pt idx="103">
                  <c:v>0.56772164199999997</c:v>
                </c:pt>
                <c:pt idx="104">
                  <c:v>0.56772164199999997</c:v>
                </c:pt>
                <c:pt idx="105">
                  <c:v>0.69921160199999999</c:v>
                </c:pt>
                <c:pt idx="106">
                  <c:v>0.69921160199999999</c:v>
                </c:pt>
                <c:pt idx="107">
                  <c:v>0.72373013799999997</c:v>
                </c:pt>
                <c:pt idx="108">
                  <c:v>0.72373013799999997</c:v>
                </c:pt>
                <c:pt idx="109">
                  <c:v>0.62534562199999999</c:v>
                </c:pt>
                <c:pt idx="110">
                  <c:v>0.62534562199999999</c:v>
                </c:pt>
                <c:pt idx="111">
                  <c:v>0.775531266</c:v>
                </c:pt>
                <c:pt idx="112">
                  <c:v>0.46344918400000001</c:v>
                </c:pt>
                <c:pt idx="113">
                  <c:v>0.46344918400000001</c:v>
                </c:pt>
                <c:pt idx="114">
                  <c:v>0.46344918400000001</c:v>
                </c:pt>
                <c:pt idx="115">
                  <c:v>0.36467548300000002</c:v>
                </c:pt>
                <c:pt idx="116">
                  <c:v>0.36467548300000002</c:v>
                </c:pt>
                <c:pt idx="117">
                  <c:v>0.36467548300000002</c:v>
                </c:pt>
                <c:pt idx="118">
                  <c:v>0.36467548300000002</c:v>
                </c:pt>
                <c:pt idx="119">
                  <c:v>0.59539339599999996</c:v>
                </c:pt>
                <c:pt idx="120">
                  <c:v>0.59539339599999996</c:v>
                </c:pt>
                <c:pt idx="121">
                  <c:v>0.48895238000000002</c:v>
                </c:pt>
                <c:pt idx="122">
                  <c:v>0.48895238000000002</c:v>
                </c:pt>
                <c:pt idx="123">
                  <c:v>0.48895238000000002</c:v>
                </c:pt>
                <c:pt idx="124">
                  <c:v>0.48895238000000002</c:v>
                </c:pt>
                <c:pt idx="125">
                  <c:v>0.68363811399999996</c:v>
                </c:pt>
                <c:pt idx="126">
                  <c:v>0.68363811399999996</c:v>
                </c:pt>
                <c:pt idx="127">
                  <c:v>0.68363811399999996</c:v>
                </c:pt>
                <c:pt idx="128">
                  <c:v>0.74396637799999998</c:v>
                </c:pt>
                <c:pt idx="129">
                  <c:v>0.74396637799999998</c:v>
                </c:pt>
                <c:pt idx="130">
                  <c:v>0.18272828199999999</c:v>
                </c:pt>
                <c:pt idx="131">
                  <c:v>0.18272828199999999</c:v>
                </c:pt>
                <c:pt idx="132">
                  <c:v>0.18272828199999999</c:v>
                </c:pt>
                <c:pt idx="133">
                  <c:v>0.18272828199999999</c:v>
                </c:pt>
                <c:pt idx="134">
                  <c:v>0.58979458699999998</c:v>
                </c:pt>
                <c:pt idx="135">
                  <c:v>0.58979458699999998</c:v>
                </c:pt>
                <c:pt idx="136">
                  <c:v>0.58979458699999998</c:v>
                </c:pt>
                <c:pt idx="137">
                  <c:v>0.79957308199999999</c:v>
                </c:pt>
                <c:pt idx="138">
                  <c:v>0.69060575199999996</c:v>
                </c:pt>
                <c:pt idx="139">
                  <c:v>0.69060575199999996</c:v>
                </c:pt>
                <c:pt idx="140">
                  <c:v>0.69060575199999996</c:v>
                </c:pt>
                <c:pt idx="141">
                  <c:v>0.72926893599999998</c:v>
                </c:pt>
                <c:pt idx="142">
                  <c:v>0.72926893599999998</c:v>
                </c:pt>
                <c:pt idx="143">
                  <c:v>0.72926893599999998</c:v>
                </c:pt>
                <c:pt idx="144">
                  <c:v>0.77582121599999998</c:v>
                </c:pt>
                <c:pt idx="145">
                  <c:v>0.77582121599999998</c:v>
                </c:pt>
                <c:pt idx="146">
                  <c:v>0.69772567399999996</c:v>
                </c:pt>
                <c:pt idx="147">
                  <c:v>0.69772567399999996</c:v>
                </c:pt>
                <c:pt idx="148">
                  <c:v>0.74576994200000002</c:v>
                </c:pt>
                <c:pt idx="149">
                  <c:v>0.61470265999999996</c:v>
                </c:pt>
                <c:pt idx="150">
                  <c:v>0.61470265999999996</c:v>
                </c:pt>
                <c:pt idx="151">
                  <c:v>0.61470265999999996</c:v>
                </c:pt>
                <c:pt idx="152">
                  <c:v>0.69799221300000003</c:v>
                </c:pt>
                <c:pt idx="153">
                  <c:v>0.69799221300000003</c:v>
                </c:pt>
                <c:pt idx="154">
                  <c:v>0.687221215</c:v>
                </c:pt>
                <c:pt idx="155">
                  <c:v>0.60663108300000002</c:v>
                </c:pt>
                <c:pt idx="156">
                  <c:v>0.60663108300000002</c:v>
                </c:pt>
                <c:pt idx="157">
                  <c:v>0.60663108300000002</c:v>
                </c:pt>
                <c:pt idx="158">
                  <c:v>0.66150814999999996</c:v>
                </c:pt>
                <c:pt idx="159">
                  <c:v>0.66150814999999996</c:v>
                </c:pt>
                <c:pt idx="160">
                  <c:v>0.63578206699999995</c:v>
                </c:pt>
                <c:pt idx="161">
                  <c:v>0.63578206699999995</c:v>
                </c:pt>
                <c:pt idx="162">
                  <c:v>0.63578206699999995</c:v>
                </c:pt>
                <c:pt idx="163">
                  <c:v>0.66723294399999999</c:v>
                </c:pt>
                <c:pt idx="164">
                  <c:v>0.66723294399999999</c:v>
                </c:pt>
                <c:pt idx="165">
                  <c:v>0.61555516399999999</c:v>
                </c:pt>
                <c:pt idx="166">
                  <c:v>0.61555516399999999</c:v>
                </c:pt>
                <c:pt idx="167">
                  <c:v>0.61555516399999999</c:v>
                </c:pt>
              </c:numCache>
            </c:numRef>
          </c:xVal>
          <c:yVal>
            <c:numRef>
              <c:f>'results_7-12'!$H$2:$H$169</c:f>
              <c:numCache>
                <c:formatCode>General</c:formatCode>
                <c:ptCount val="168"/>
                <c:pt idx="0">
                  <c:v>3.18115373624498E-2</c:v>
                </c:pt>
                <c:pt idx="1">
                  <c:v>1.5844139968299101E-3</c:v>
                </c:pt>
                <c:pt idx="2">
                  <c:v>5.22591016144413E-3</c:v>
                </c:pt>
                <c:pt idx="3">
                  <c:v>3.0211875704520399E-2</c:v>
                </c:pt>
                <c:pt idx="4">
                  <c:v>2.61173940342318E-2</c:v>
                </c:pt>
                <c:pt idx="5">
                  <c:v>4.79165996022521E-2</c:v>
                </c:pt>
                <c:pt idx="6">
                  <c:v>2.3380860207628501E-2</c:v>
                </c:pt>
                <c:pt idx="7">
                  <c:v>3.8619507370413701E-3</c:v>
                </c:pt>
                <c:pt idx="8">
                  <c:v>5.0815109573980801E-3</c:v>
                </c:pt>
                <c:pt idx="9">
                  <c:v>3.2953141294768402E-2</c:v>
                </c:pt>
                <c:pt idx="10">
                  <c:v>2.9053752866202601E-2</c:v>
                </c:pt>
                <c:pt idx="11">
                  <c:v>3.8399988041991601E-2</c:v>
                </c:pt>
                <c:pt idx="12">
                  <c:v>2.0759327034052401E-2</c:v>
                </c:pt>
                <c:pt idx="13">
                  <c:v>9.5539802916258295E-3</c:v>
                </c:pt>
                <c:pt idx="14">
                  <c:v>2.7571950877356099E-2</c:v>
                </c:pt>
                <c:pt idx="15">
                  <c:v>5.5563925834903799E-2</c:v>
                </c:pt>
                <c:pt idx="16">
                  <c:v>3.9815234482180099E-2</c:v>
                </c:pt>
                <c:pt idx="17">
                  <c:v>4.5800937891658199E-2</c:v>
                </c:pt>
                <c:pt idx="18">
                  <c:v>2.72087719113361E-2</c:v>
                </c:pt>
                <c:pt idx="19">
                  <c:v>2.6164728416303799E-2</c:v>
                </c:pt>
                <c:pt idx="20">
                  <c:v>4.05717988320798E-2</c:v>
                </c:pt>
                <c:pt idx="21">
                  <c:v>3.1845588090174397E-2</c:v>
                </c:pt>
                <c:pt idx="22">
                  <c:v>6.2536355101492497E-3</c:v>
                </c:pt>
                <c:pt idx="23">
                  <c:v>6.5610398735056804E-3</c:v>
                </c:pt>
                <c:pt idx="24">
                  <c:v>2.7813900221233898E-2</c:v>
                </c:pt>
                <c:pt idx="25">
                  <c:v>3.27536449150359E-2</c:v>
                </c:pt>
                <c:pt idx="26">
                  <c:v>3.2366273166035402E-2</c:v>
                </c:pt>
                <c:pt idx="27">
                  <c:v>3.2439172805667903E-2</c:v>
                </c:pt>
                <c:pt idx="28">
                  <c:v>2.8192055015429699E-3</c:v>
                </c:pt>
                <c:pt idx="29">
                  <c:v>4.7272961854028302E-2</c:v>
                </c:pt>
                <c:pt idx="30">
                  <c:v>2.7594124977668701E-2</c:v>
                </c:pt>
                <c:pt idx="31">
                  <c:v>4.5729146621336599E-2</c:v>
                </c:pt>
                <c:pt idx="32">
                  <c:v>4.2660331056421898E-2</c:v>
                </c:pt>
                <c:pt idx="33">
                  <c:v>0</c:v>
                </c:pt>
                <c:pt idx="34">
                  <c:v>4.4857086463819397E-2</c:v>
                </c:pt>
                <c:pt idx="35">
                  <c:v>3.7764146342008698E-2</c:v>
                </c:pt>
                <c:pt idx="36">
                  <c:v>3.6687254926939402E-3</c:v>
                </c:pt>
                <c:pt idx="37">
                  <c:v>3.33267116771261E-2</c:v>
                </c:pt>
                <c:pt idx="38">
                  <c:v>2.4739545044751201E-2</c:v>
                </c:pt>
                <c:pt idx="39">
                  <c:v>3.13409993920227E-2</c:v>
                </c:pt>
                <c:pt idx="40">
                  <c:v>3.5022692998432199E-2</c:v>
                </c:pt>
                <c:pt idx="41">
                  <c:v>4.5950667836532101E-2</c:v>
                </c:pt>
                <c:pt idx="42">
                  <c:v>2.0710401454702099E-2</c:v>
                </c:pt>
                <c:pt idx="43">
                  <c:v>3.1665805769972598E-2</c:v>
                </c:pt>
                <c:pt idx="44">
                  <c:v>6.8335492488675502E-3</c:v>
                </c:pt>
                <c:pt idx="45">
                  <c:v>7.7411152556032302E-3</c:v>
                </c:pt>
                <c:pt idx="46">
                  <c:v>3.8976274414825297E-2</c:v>
                </c:pt>
                <c:pt idx="47">
                  <c:v>2.0998378402957599E-2</c:v>
                </c:pt>
                <c:pt idx="48">
                  <c:v>4.9486477278840202E-2</c:v>
                </c:pt>
                <c:pt idx="49">
                  <c:v>2.1502308293125999E-3</c:v>
                </c:pt>
                <c:pt idx="50">
                  <c:v>5.7049695479143804E-3</c:v>
                </c:pt>
                <c:pt idx="51">
                  <c:v>2.9426479145748599E-2</c:v>
                </c:pt>
                <c:pt idx="52">
                  <c:v>4.5297797916519597E-2</c:v>
                </c:pt>
                <c:pt idx="53">
                  <c:v>2.9871470943232899E-2</c:v>
                </c:pt>
                <c:pt idx="54">
                  <c:v>7.8946786510842703E-3</c:v>
                </c:pt>
                <c:pt idx="55">
                  <c:v>8.4756357648571694E-3</c:v>
                </c:pt>
                <c:pt idx="56">
                  <c:v>3.0515222107213701E-2</c:v>
                </c:pt>
                <c:pt idx="57">
                  <c:v>3.4763900412589602E-2</c:v>
                </c:pt>
                <c:pt idx="58">
                  <c:v>1.2371979593369799E-2</c:v>
                </c:pt>
                <c:pt idx="59">
                  <c:v>8.4262972727633095E-3</c:v>
                </c:pt>
                <c:pt idx="60">
                  <c:v>4.0723601166911698E-2</c:v>
                </c:pt>
                <c:pt idx="61">
                  <c:v>2.52974180984047E-2</c:v>
                </c:pt>
                <c:pt idx="62">
                  <c:v>4.7764147773803202E-2</c:v>
                </c:pt>
                <c:pt idx="63">
                  <c:v>5.6824166829146497E-2</c:v>
                </c:pt>
                <c:pt idx="64">
                  <c:v>3.11343391438982E-3</c:v>
                </c:pt>
                <c:pt idx="65">
                  <c:v>2.78399226901914E-2</c:v>
                </c:pt>
                <c:pt idx="66">
                  <c:v>2.25765425814724E-2</c:v>
                </c:pt>
                <c:pt idx="67">
                  <c:v>4.6717511436724403E-3</c:v>
                </c:pt>
                <c:pt idx="68">
                  <c:v>4.0346435811278003E-2</c:v>
                </c:pt>
                <c:pt idx="69">
                  <c:v>3.08879483393911E-2</c:v>
                </c:pt>
                <c:pt idx="70">
                  <c:v>5.4119265555281001E-2</c:v>
                </c:pt>
                <c:pt idx="71">
                  <c:v>3.6430006033697599E-3</c:v>
                </c:pt>
                <c:pt idx="72">
                  <c:v>5.8421888695929401E-3</c:v>
                </c:pt>
                <c:pt idx="73">
                  <c:v>3.7895692330243202E-2</c:v>
                </c:pt>
                <c:pt idx="74">
                  <c:v>2.7148795610064301E-2</c:v>
                </c:pt>
                <c:pt idx="75">
                  <c:v>1.5734085568690701E-2</c:v>
                </c:pt>
                <c:pt idx="76">
                  <c:v>2.9032176004199901E-2</c:v>
                </c:pt>
                <c:pt idx="77">
                  <c:v>4.8306708762035397E-2</c:v>
                </c:pt>
                <c:pt idx="78">
                  <c:v>2.7268916040573202E-2</c:v>
                </c:pt>
                <c:pt idx="79">
                  <c:v>2.7612176113945501E-2</c:v>
                </c:pt>
                <c:pt idx="80">
                  <c:v>1.81304752035659E-2</c:v>
                </c:pt>
                <c:pt idx="81">
                  <c:v>1.6149582326721201E-2</c:v>
                </c:pt>
                <c:pt idx="82">
                  <c:v>2.9689770047655599E-2</c:v>
                </c:pt>
                <c:pt idx="83">
                  <c:v>3.5622369823847602E-2</c:v>
                </c:pt>
                <c:pt idx="84">
                  <c:v>7.8871355854456E-3</c:v>
                </c:pt>
                <c:pt idx="85">
                  <c:v>3.7054793319661397E-2</c:v>
                </c:pt>
                <c:pt idx="86">
                  <c:v>3.1862560348819097E-2</c:v>
                </c:pt>
                <c:pt idx="87">
                  <c:v>7.2445836761841301E-3</c:v>
                </c:pt>
                <c:pt idx="88">
                  <c:v>4.5430070245596997E-2</c:v>
                </c:pt>
                <c:pt idx="89">
                  <c:v>3.46236616288709E-2</c:v>
                </c:pt>
                <c:pt idx="90">
                  <c:v>1.85432149844794E-3</c:v>
                </c:pt>
                <c:pt idx="91">
                  <c:v>3.1911659215705698E-2</c:v>
                </c:pt>
                <c:pt idx="92">
                  <c:v>2.7364440857191499E-2</c:v>
                </c:pt>
                <c:pt idx="93">
                  <c:v>9.3175351444725902E-3</c:v>
                </c:pt>
                <c:pt idx="94">
                  <c:v>7.9283280810913508E-3</c:v>
                </c:pt>
                <c:pt idx="95">
                  <c:v>5.7297704971521098E-2</c:v>
                </c:pt>
                <c:pt idx="96">
                  <c:v>2.9228111001926401E-2</c:v>
                </c:pt>
                <c:pt idx="97">
                  <c:v>8.8201014877512304E-3</c:v>
                </c:pt>
                <c:pt idx="98">
                  <c:v>5.6235021555640302E-3</c:v>
                </c:pt>
                <c:pt idx="99">
                  <c:v>5.2183169370297697E-2</c:v>
                </c:pt>
                <c:pt idx="100">
                  <c:v>3.5224550946567602E-2</c:v>
                </c:pt>
                <c:pt idx="101">
                  <c:v>7.0721310414828603E-3</c:v>
                </c:pt>
                <c:pt idx="102">
                  <c:v>3.35198114725717E-3</c:v>
                </c:pt>
                <c:pt idx="103">
                  <c:v>3.6889945282158998E-2</c:v>
                </c:pt>
                <c:pt idx="104">
                  <c:v>2.9714729331110901E-2</c:v>
                </c:pt>
                <c:pt idx="105">
                  <c:v>2.91225697372542E-2</c:v>
                </c:pt>
                <c:pt idx="106">
                  <c:v>4.2615013362936098E-2</c:v>
                </c:pt>
                <c:pt idx="107">
                  <c:v>1.4599215636112901E-2</c:v>
                </c:pt>
                <c:pt idx="108">
                  <c:v>2.9860215839952398E-2</c:v>
                </c:pt>
                <c:pt idx="109">
                  <c:v>3.73921636644007E-2</c:v>
                </c:pt>
                <c:pt idx="110">
                  <c:v>2.0575227671629299E-2</c:v>
                </c:pt>
                <c:pt idx="111">
                  <c:v>4.3568669886526398E-2</c:v>
                </c:pt>
                <c:pt idx="112">
                  <c:v>7.6197582571891301E-3</c:v>
                </c:pt>
                <c:pt idx="113">
                  <c:v>3.5953827274265299E-2</c:v>
                </c:pt>
                <c:pt idx="114">
                  <c:v>3.4685922767508703E-2</c:v>
                </c:pt>
                <c:pt idx="115">
                  <c:v>9.2341270779842093E-3</c:v>
                </c:pt>
                <c:pt idx="116">
                  <c:v>6.0090428803070096E-3</c:v>
                </c:pt>
                <c:pt idx="117">
                  <c:v>3.6843455092872797E-2</c:v>
                </c:pt>
                <c:pt idx="118">
                  <c:v>2.5058027397011299E-2</c:v>
                </c:pt>
                <c:pt idx="119">
                  <c:v>5.7592797538527897E-2</c:v>
                </c:pt>
                <c:pt idx="120">
                  <c:v>6.0904780308584101E-2</c:v>
                </c:pt>
                <c:pt idx="121">
                  <c:v>1.0267649950574999E-2</c:v>
                </c:pt>
                <c:pt idx="122">
                  <c:v>5.9784424846506899E-3</c:v>
                </c:pt>
                <c:pt idx="123">
                  <c:v>5.30048042023483E-2</c:v>
                </c:pt>
                <c:pt idx="124">
                  <c:v>4.8497353240962299E-2</c:v>
                </c:pt>
                <c:pt idx="125">
                  <c:v>3.8906652981573198E-2</c:v>
                </c:pt>
                <c:pt idx="126">
                  <c:v>5.88447441619925E-2</c:v>
                </c:pt>
                <c:pt idx="127">
                  <c:v>4.7280542190124099E-2</c:v>
                </c:pt>
                <c:pt idx="128">
                  <c:v>1.6759799054584301E-2</c:v>
                </c:pt>
                <c:pt idx="129">
                  <c:v>3.8749413265354499E-2</c:v>
                </c:pt>
                <c:pt idx="130">
                  <c:v>1.3028809439385501E-2</c:v>
                </c:pt>
                <c:pt idx="131">
                  <c:v>1.11360271512401E-2</c:v>
                </c:pt>
                <c:pt idx="132">
                  <c:v>3.2860060234904301E-2</c:v>
                </c:pt>
                <c:pt idx="133">
                  <c:v>2.7004276659190699E-2</c:v>
                </c:pt>
                <c:pt idx="134">
                  <c:v>1.01345309629412E-2</c:v>
                </c:pt>
                <c:pt idx="135">
                  <c:v>2.3938208596159999E-2</c:v>
                </c:pt>
                <c:pt idx="136">
                  <c:v>3.3897789775841E-2</c:v>
                </c:pt>
                <c:pt idx="137">
                  <c:v>2.5341600556557101E-2</c:v>
                </c:pt>
                <c:pt idx="138">
                  <c:v>5.1219509833349101E-3</c:v>
                </c:pt>
                <c:pt idx="139">
                  <c:v>5.5844902917721602E-2</c:v>
                </c:pt>
                <c:pt idx="140">
                  <c:v>3.3311357577925998E-2</c:v>
                </c:pt>
                <c:pt idx="141">
                  <c:v>7.7576930950663302E-3</c:v>
                </c:pt>
                <c:pt idx="142">
                  <c:v>3.0642243875503999E-2</c:v>
                </c:pt>
                <c:pt idx="143">
                  <c:v>5.0809960096925899E-2</c:v>
                </c:pt>
                <c:pt idx="144">
                  <c:v>4.4271376586221003E-2</c:v>
                </c:pt>
                <c:pt idx="145">
                  <c:v>1.8811334519274601E-2</c:v>
                </c:pt>
                <c:pt idx="146">
                  <c:v>1.96702181847433E-2</c:v>
                </c:pt>
                <c:pt idx="147">
                  <c:v>2.5551593675360699E-2</c:v>
                </c:pt>
                <c:pt idx="148">
                  <c:v>3.1023140420740902E-2</c:v>
                </c:pt>
                <c:pt idx="149">
                  <c:v>3.64179592027638E-3</c:v>
                </c:pt>
                <c:pt idx="150">
                  <c:v>2.2812593124421899E-2</c:v>
                </c:pt>
                <c:pt idx="151">
                  <c:v>5.66275263574645E-2</c:v>
                </c:pt>
                <c:pt idx="152">
                  <c:v>2.8971126493279601E-2</c:v>
                </c:pt>
                <c:pt idx="153">
                  <c:v>1.54241301529628E-2</c:v>
                </c:pt>
                <c:pt idx="154">
                  <c:v>3.0378830997518601E-2</c:v>
                </c:pt>
                <c:pt idx="155">
                  <c:v>2.8463598918509001E-3</c:v>
                </c:pt>
                <c:pt idx="156">
                  <c:v>3.3247454014952098E-2</c:v>
                </c:pt>
                <c:pt idx="157">
                  <c:v>2.4342525314905401E-2</c:v>
                </c:pt>
                <c:pt idx="158">
                  <c:v>3.5825702208537501E-2</c:v>
                </c:pt>
                <c:pt idx="159">
                  <c:v>2.3745618956568199E-2</c:v>
                </c:pt>
                <c:pt idx="160">
                  <c:v>2.6487489116007699E-3</c:v>
                </c:pt>
                <c:pt idx="161">
                  <c:v>4.1422839119066503E-2</c:v>
                </c:pt>
                <c:pt idx="162">
                  <c:v>2.7921233690257501E-2</c:v>
                </c:pt>
                <c:pt idx="163">
                  <c:v>2.49446092964196E-2</c:v>
                </c:pt>
                <c:pt idx="164">
                  <c:v>2.3405163275011499E-2</c:v>
                </c:pt>
                <c:pt idx="165">
                  <c:v>3.0788631736241301E-3</c:v>
                </c:pt>
                <c:pt idx="166">
                  <c:v>3.33103895183329E-2</c:v>
                </c:pt>
                <c:pt idx="167">
                  <c:v>4.1709111842813701E-2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A6-41B3-AB2F-D7D7BB779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907296"/>
        <c:axId val="1486904384"/>
      </c:scatterChart>
      <c:valAx>
        <c:axId val="148690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GOP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904384"/>
        <c:crosses val="autoZero"/>
        <c:crossBetween val="midCat"/>
      </c:valAx>
      <c:valAx>
        <c:axId val="14869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cases per capita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9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180974</xdr:rowOff>
    </xdr:from>
    <xdr:to>
      <xdr:col>12</xdr:col>
      <xdr:colOff>0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CD5C8B-4CF7-48FF-97B1-61737BBA2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0</xdr:row>
      <xdr:rowOff>180974</xdr:rowOff>
    </xdr:from>
    <xdr:to>
      <xdr:col>24</xdr:col>
      <xdr:colOff>600075</xdr:colOff>
      <xdr:row>24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B880ED-CB8B-4E78-BF35-308D8EADB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600075</xdr:colOff>
      <xdr:row>26</xdr:row>
      <xdr:rowOff>38099</xdr:rowOff>
    </xdr:from>
    <xdr:to>
      <xdr:col>12</xdr:col>
      <xdr:colOff>9525</xdr:colOff>
      <xdr:row>49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09535A-1010-4E18-9A9F-6F76D2D59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24</xdr:col>
      <xdr:colOff>19050</xdr:colOff>
      <xdr:row>48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15B51C-123B-4A23-A30B-8EDE32AF8F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12</xdr:col>
      <xdr:colOff>19050</xdr:colOff>
      <xdr:row>73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B89E59C-FCD6-4A5C-8D86-D8E53E811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51</xdr:row>
      <xdr:rowOff>0</xdr:rowOff>
    </xdr:from>
    <xdr:to>
      <xdr:col>24</xdr:col>
      <xdr:colOff>19050</xdr:colOff>
      <xdr:row>73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7A6286-722F-4E80-9875-BB4376336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9"/>
  <sheetViews>
    <sheetView topLeftCell="F152" zoomScale="98" zoomScaleNormal="98" workbookViewId="0">
      <selection activeCell="H36" sqref="H36"/>
    </sheetView>
  </sheetViews>
  <sheetFormatPr defaultRowHeight="15"/>
  <cols>
    <col min="1" max="16" width="15.7109375" customWidth="1"/>
    <col min="17" max="17" width="9.140625" style="2"/>
    <col min="18" max="32" width="13.7109375" customWidth="1"/>
  </cols>
  <sheetData>
    <row r="1" spans="1:32" s="25" customFormat="1" ht="29.2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4"/>
      <c r="R1" s="23" t="s">
        <v>1</v>
      </c>
      <c r="S1" s="23" t="s">
        <v>2</v>
      </c>
      <c r="T1" s="23" t="s">
        <v>3</v>
      </c>
      <c r="U1" s="23" t="s">
        <v>4</v>
      </c>
      <c r="V1" s="23" t="s">
        <v>5</v>
      </c>
      <c r="W1" s="23" t="s">
        <v>6</v>
      </c>
      <c r="X1" s="23" t="s">
        <v>7</v>
      </c>
      <c r="Y1" s="23" t="s">
        <v>8</v>
      </c>
      <c r="Z1" s="23" t="s">
        <v>9</v>
      </c>
      <c r="AA1" s="23" t="s">
        <v>10</v>
      </c>
      <c r="AB1" s="23" t="s">
        <v>11</v>
      </c>
      <c r="AC1" s="23" t="s">
        <v>12</v>
      </c>
      <c r="AD1" s="23" t="s">
        <v>13</v>
      </c>
      <c r="AE1" s="23" t="s">
        <v>14</v>
      </c>
      <c r="AF1" s="23" t="s">
        <v>15</v>
      </c>
    </row>
    <row r="2" spans="1:32">
      <c r="A2" t="s">
        <v>16</v>
      </c>
      <c r="B2">
        <v>102903</v>
      </c>
      <c r="C2">
        <v>15.4</v>
      </c>
      <c r="D2">
        <v>12.5</v>
      </c>
      <c r="E2">
        <v>0.79217321166535404</v>
      </c>
      <c r="F2">
        <v>955</v>
      </c>
      <c r="G2">
        <v>195.5</v>
      </c>
      <c r="H2">
        <v>3.18115373624498E-2</v>
      </c>
      <c r="I2">
        <v>0.66307736399999995</v>
      </c>
      <c r="J2">
        <v>1</v>
      </c>
      <c r="K2">
        <v>2.8510420000000001</v>
      </c>
      <c r="L2">
        <v>28.192782999999999</v>
      </c>
      <c r="M2">
        <v>0.68525899999999995</v>
      </c>
      <c r="N2">
        <v>1.4087000000000001E-2</v>
      </c>
      <c r="O2">
        <v>0.67242599999999997</v>
      </c>
      <c r="P2">
        <v>3.343928</v>
      </c>
      <c r="R2">
        <f>_xlfn.RANK.EQ(B2, B$2:B$169)</f>
        <v>102</v>
      </c>
      <c r="S2">
        <f t="shared" ref="S2:AF2" si="0">_xlfn.RANK.EQ(C2, C$2:C$169)</f>
        <v>115</v>
      </c>
      <c r="T2">
        <f t="shared" si="0"/>
        <v>83</v>
      </c>
      <c r="U2">
        <f t="shared" si="0"/>
        <v>117</v>
      </c>
      <c r="V2">
        <f t="shared" si="0"/>
        <v>93</v>
      </c>
      <c r="W2">
        <f t="shared" si="0"/>
        <v>91</v>
      </c>
      <c r="X2">
        <f t="shared" si="0"/>
        <v>67</v>
      </c>
      <c r="Y2">
        <f t="shared" si="0"/>
        <v>65</v>
      </c>
      <c r="Z2">
        <f t="shared" si="0"/>
        <v>104</v>
      </c>
      <c r="AA2">
        <f t="shared" si="0"/>
        <v>101</v>
      </c>
      <c r="AB2">
        <f t="shared" si="0"/>
        <v>29</v>
      </c>
      <c r="AC2">
        <f t="shared" si="0"/>
        <v>66</v>
      </c>
      <c r="AD2">
        <f t="shared" si="0"/>
        <v>87</v>
      </c>
      <c r="AE2">
        <f t="shared" si="0"/>
        <v>115</v>
      </c>
      <c r="AF2">
        <f t="shared" si="0"/>
        <v>82</v>
      </c>
    </row>
    <row r="3" spans="1:32">
      <c r="A3" t="s">
        <v>17</v>
      </c>
      <c r="B3">
        <v>1213570</v>
      </c>
      <c r="C3">
        <v>14.9</v>
      </c>
      <c r="D3">
        <v>7.2</v>
      </c>
      <c r="E3">
        <v>0.95447811003897498</v>
      </c>
      <c r="F3">
        <v>7942</v>
      </c>
      <c r="G3">
        <v>1675.6</v>
      </c>
      <c r="H3">
        <v>1.5844139968299101E-3</v>
      </c>
      <c r="I3">
        <v>0.39117239799999998</v>
      </c>
      <c r="J3">
        <v>1</v>
      </c>
      <c r="K3">
        <v>6.0576660000000002</v>
      </c>
      <c r="L3">
        <v>1.8106249999999999</v>
      </c>
      <c r="M3">
        <v>1.5156769999999999</v>
      </c>
      <c r="N3">
        <v>2.1100000000000001E-4</v>
      </c>
      <c r="O3">
        <v>0.24088699999999999</v>
      </c>
      <c r="P3">
        <v>1.54922</v>
      </c>
      <c r="R3">
        <f t="shared" ref="R3:R66" si="1">_xlfn.RANK.EQ(B3, B$2:B$169)</f>
        <v>5</v>
      </c>
      <c r="S3">
        <f t="shared" ref="S3:S66" si="2">_xlfn.RANK.EQ(C3, C$2:C$169)</f>
        <v>135</v>
      </c>
      <c r="T3">
        <f t="shared" ref="T3:T66" si="3">_xlfn.RANK.EQ(D3, D$2:D$169)</f>
        <v>156</v>
      </c>
      <c r="U3">
        <f t="shared" ref="U3:U66" si="4">_xlfn.RANK.EQ(E3, E$2:E$169)</f>
        <v>31</v>
      </c>
      <c r="V3">
        <f t="shared" ref="V3:V66" si="5">_xlfn.RANK.EQ(F3, F$2:F$169)</f>
        <v>1</v>
      </c>
      <c r="W3">
        <f t="shared" ref="W3:W66" si="6">_xlfn.RANK.EQ(G3, G$2:G$169)</f>
        <v>9</v>
      </c>
      <c r="X3">
        <f t="shared" ref="X3:X66" si="7">_xlfn.RANK.EQ(H3, H$2:H$169)</f>
        <v>167</v>
      </c>
      <c r="Y3">
        <f t="shared" ref="Y3:Y66" si="8">_xlfn.RANK.EQ(I3, I$2:I$169)</f>
        <v>153</v>
      </c>
      <c r="Z3">
        <f t="shared" ref="Z3:Z66" si="9">_xlfn.RANK.EQ(J3, J$2:J$169)</f>
        <v>104</v>
      </c>
      <c r="AA3">
        <f t="shared" ref="AA3:AA66" si="10">_xlfn.RANK.EQ(K3, K$2:K$169)</f>
        <v>60</v>
      </c>
      <c r="AB3">
        <f t="shared" ref="AB3:AB66" si="11">_xlfn.RANK.EQ(L3, L$2:L$169)</f>
        <v>124</v>
      </c>
      <c r="AC3">
        <f t="shared" ref="AC3:AC66" si="12">_xlfn.RANK.EQ(M3, M$2:M$169)</f>
        <v>53</v>
      </c>
      <c r="AD3">
        <f t="shared" ref="AD3:AD66" si="13">_xlfn.RANK.EQ(N3, N$2:N$169)</f>
        <v>159</v>
      </c>
      <c r="AE3">
        <f t="shared" ref="AE3:AE66" si="14">_xlfn.RANK.EQ(O3, O$2:O$169)</f>
        <v>136</v>
      </c>
      <c r="AF3">
        <f t="shared" ref="AF3:AF66" si="15">_xlfn.RANK.EQ(P3, P$2:P$169)</f>
        <v>105</v>
      </c>
    </row>
    <row r="4" spans="1:32">
      <c r="A4" t="s">
        <v>17</v>
      </c>
      <c r="B4">
        <v>1213570</v>
      </c>
      <c r="C4">
        <v>14.9</v>
      </c>
      <c r="D4">
        <v>7.2</v>
      </c>
      <c r="E4">
        <v>0.95447811003897498</v>
      </c>
      <c r="F4">
        <v>7942</v>
      </c>
      <c r="G4">
        <v>1675.6</v>
      </c>
      <c r="H4">
        <v>5.22591016144413E-3</v>
      </c>
      <c r="I4">
        <v>0.39117239799999998</v>
      </c>
      <c r="J4">
        <v>2</v>
      </c>
      <c r="K4">
        <v>1.148711</v>
      </c>
      <c r="L4">
        <v>5.7564460000000004</v>
      </c>
      <c r="M4">
        <v>0.80598499999999995</v>
      </c>
      <c r="N4">
        <v>3.4640000000000001E-3</v>
      </c>
      <c r="O4">
        <v>11.141997</v>
      </c>
      <c r="P4">
        <v>13.013927000000001</v>
      </c>
      <c r="R4">
        <f t="shared" si="1"/>
        <v>5</v>
      </c>
      <c r="S4">
        <f t="shared" si="2"/>
        <v>135</v>
      </c>
      <c r="T4">
        <f t="shared" si="3"/>
        <v>156</v>
      </c>
      <c r="U4">
        <f t="shared" si="4"/>
        <v>31</v>
      </c>
      <c r="V4">
        <f t="shared" si="5"/>
        <v>1</v>
      </c>
      <c r="W4">
        <f t="shared" si="6"/>
        <v>9</v>
      </c>
      <c r="X4">
        <f t="shared" si="7"/>
        <v>151</v>
      </c>
      <c r="Y4">
        <f t="shared" si="8"/>
        <v>153</v>
      </c>
      <c r="Z4">
        <f t="shared" si="9"/>
        <v>50</v>
      </c>
      <c r="AA4">
        <f t="shared" si="10"/>
        <v>136</v>
      </c>
      <c r="AB4">
        <f t="shared" si="11"/>
        <v>86</v>
      </c>
      <c r="AC4">
        <f t="shared" si="12"/>
        <v>64</v>
      </c>
      <c r="AD4">
        <f t="shared" si="13"/>
        <v>112</v>
      </c>
      <c r="AE4">
        <f t="shared" si="14"/>
        <v>40</v>
      </c>
      <c r="AF4">
        <f t="shared" si="15"/>
        <v>28</v>
      </c>
    </row>
    <row r="5" spans="1:32">
      <c r="A5" t="s">
        <v>17</v>
      </c>
      <c r="B5">
        <v>1213570</v>
      </c>
      <c r="C5">
        <v>14.9</v>
      </c>
      <c r="D5">
        <v>7.2</v>
      </c>
      <c r="E5">
        <v>0.95447811003897498</v>
      </c>
      <c r="F5">
        <v>7942</v>
      </c>
      <c r="G5">
        <v>1675.6</v>
      </c>
      <c r="H5">
        <v>3.0211875704520399E-2</v>
      </c>
      <c r="I5">
        <v>0.39117239799999998</v>
      </c>
      <c r="J5">
        <v>3</v>
      </c>
      <c r="K5">
        <v>4.87073</v>
      </c>
      <c r="L5">
        <v>0.126836</v>
      </c>
      <c r="M5">
        <v>0.103644</v>
      </c>
      <c r="N5">
        <v>2.7942000000000002E-2</v>
      </c>
      <c r="O5">
        <v>27.151119999999999</v>
      </c>
      <c r="P5">
        <v>18.839162000000002</v>
      </c>
      <c r="R5">
        <f t="shared" si="1"/>
        <v>5</v>
      </c>
      <c r="S5">
        <f t="shared" si="2"/>
        <v>135</v>
      </c>
      <c r="T5">
        <f t="shared" si="3"/>
        <v>156</v>
      </c>
      <c r="U5">
        <f t="shared" si="4"/>
        <v>31</v>
      </c>
      <c r="V5">
        <f t="shared" si="5"/>
        <v>1</v>
      </c>
      <c r="W5">
        <f t="shared" si="6"/>
        <v>9</v>
      </c>
      <c r="X5">
        <f t="shared" si="7"/>
        <v>75</v>
      </c>
      <c r="Y5">
        <f t="shared" si="8"/>
        <v>153</v>
      </c>
      <c r="Z5">
        <f t="shared" si="9"/>
        <v>17</v>
      </c>
      <c r="AA5">
        <f t="shared" si="10"/>
        <v>71</v>
      </c>
      <c r="AB5">
        <f t="shared" si="11"/>
        <v>160</v>
      </c>
      <c r="AC5">
        <f t="shared" si="12"/>
        <v>111</v>
      </c>
      <c r="AD5">
        <f t="shared" si="13"/>
        <v>69</v>
      </c>
      <c r="AE5">
        <f t="shared" si="14"/>
        <v>8</v>
      </c>
      <c r="AF5">
        <f t="shared" si="15"/>
        <v>20</v>
      </c>
    </row>
    <row r="6" spans="1:32">
      <c r="A6" t="s">
        <v>17</v>
      </c>
      <c r="B6">
        <v>1213570</v>
      </c>
      <c r="C6">
        <v>14.9</v>
      </c>
      <c r="D6">
        <v>7.2</v>
      </c>
      <c r="E6">
        <v>0.95447811003897498</v>
      </c>
      <c r="F6">
        <v>7942</v>
      </c>
      <c r="G6">
        <v>1675.6</v>
      </c>
      <c r="H6">
        <v>2.61173940342318E-2</v>
      </c>
      <c r="I6">
        <v>0.39117239799999998</v>
      </c>
      <c r="J6">
        <v>4</v>
      </c>
      <c r="K6">
        <v>14.718496</v>
      </c>
      <c r="L6">
        <v>6.0282000000000002E-2</v>
      </c>
      <c r="M6">
        <v>6.0135000000000001E-2</v>
      </c>
      <c r="N6">
        <v>2.8570999999999999E-2</v>
      </c>
      <c r="O6">
        <v>0.51255499999999998</v>
      </c>
      <c r="P6">
        <v>0.36013000000000001</v>
      </c>
      <c r="R6">
        <f t="shared" si="1"/>
        <v>5</v>
      </c>
      <c r="S6">
        <f t="shared" si="2"/>
        <v>135</v>
      </c>
      <c r="T6">
        <f t="shared" si="3"/>
        <v>156</v>
      </c>
      <c r="U6">
        <f t="shared" si="4"/>
        <v>31</v>
      </c>
      <c r="V6">
        <f t="shared" si="5"/>
        <v>1</v>
      </c>
      <c r="W6">
        <f t="shared" si="6"/>
        <v>9</v>
      </c>
      <c r="X6">
        <f t="shared" si="7"/>
        <v>98</v>
      </c>
      <c r="Y6">
        <f t="shared" si="8"/>
        <v>153</v>
      </c>
      <c r="Z6">
        <f t="shared" si="9"/>
        <v>2</v>
      </c>
      <c r="AA6">
        <f t="shared" si="10"/>
        <v>28</v>
      </c>
      <c r="AB6">
        <f t="shared" si="11"/>
        <v>165</v>
      </c>
      <c r="AC6">
        <f t="shared" si="12"/>
        <v>126</v>
      </c>
      <c r="AD6">
        <f t="shared" si="13"/>
        <v>68</v>
      </c>
      <c r="AE6">
        <f t="shared" si="14"/>
        <v>122</v>
      </c>
      <c r="AF6">
        <f t="shared" si="15"/>
        <v>137</v>
      </c>
    </row>
    <row r="7" spans="1:32">
      <c r="A7" t="s">
        <v>18</v>
      </c>
      <c r="B7">
        <v>63501</v>
      </c>
      <c r="C7">
        <v>16.8</v>
      </c>
      <c r="D7">
        <v>13</v>
      </c>
      <c r="E7">
        <v>1.0289601738555201</v>
      </c>
      <c r="F7">
        <v>324</v>
      </c>
      <c r="G7">
        <v>105.5</v>
      </c>
      <c r="H7">
        <v>4.79165996022521E-2</v>
      </c>
      <c r="I7">
        <v>0.75560881800000002</v>
      </c>
      <c r="J7">
        <v>1</v>
      </c>
      <c r="K7">
        <v>4.2379689999999997</v>
      </c>
      <c r="L7">
        <v>11.027005000000001</v>
      </c>
      <c r="M7">
        <v>0.29182000000000002</v>
      </c>
      <c r="N7">
        <v>3.8552000000000003E-2</v>
      </c>
      <c r="O7">
        <v>1.3830629999999999</v>
      </c>
      <c r="P7">
        <v>3.0669170000000001</v>
      </c>
      <c r="R7">
        <f t="shared" si="1"/>
        <v>122</v>
      </c>
      <c r="S7">
        <f t="shared" si="2"/>
        <v>89</v>
      </c>
      <c r="T7">
        <f t="shared" si="3"/>
        <v>71</v>
      </c>
      <c r="U7">
        <f t="shared" si="4"/>
        <v>6</v>
      </c>
      <c r="V7">
        <f t="shared" si="5"/>
        <v>140</v>
      </c>
      <c r="W7">
        <f t="shared" si="6"/>
        <v>124</v>
      </c>
      <c r="X7">
        <f t="shared" si="7"/>
        <v>16</v>
      </c>
      <c r="Y7">
        <f t="shared" si="8"/>
        <v>11</v>
      </c>
      <c r="Z7">
        <f t="shared" si="9"/>
        <v>104</v>
      </c>
      <c r="AA7">
        <f t="shared" si="10"/>
        <v>79</v>
      </c>
      <c r="AB7">
        <f t="shared" si="11"/>
        <v>56</v>
      </c>
      <c r="AC7">
        <f t="shared" si="12"/>
        <v>89</v>
      </c>
      <c r="AD7">
        <f t="shared" si="13"/>
        <v>60</v>
      </c>
      <c r="AE7">
        <f t="shared" si="14"/>
        <v>102</v>
      </c>
      <c r="AF7">
        <f t="shared" si="15"/>
        <v>86</v>
      </c>
    </row>
    <row r="8" spans="1:32">
      <c r="A8" t="s">
        <v>18</v>
      </c>
      <c r="B8">
        <v>63501</v>
      </c>
      <c r="C8">
        <v>16.8</v>
      </c>
      <c r="D8">
        <v>13</v>
      </c>
      <c r="E8">
        <v>1.0289601738555201</v>
      </c>
      <c r="F8">
        <v>324</v>
      </c>
      <c r="G8">
        <v>105.5</v>
      </c>
      <c r="H8">
        <v>2.3380860207628501E-2</v>
      </c>
      <c r="I8">
        <v>0.75560881800000002</v>
      </c>
      <c r="J8">
        <v>2</v>
      </c>
      <c r="K8">
        <v>0.19826199999999999</v>
      </c>
      <c r="L8">
        <v>83.188643999999996</v>
      </c>
      <c r="M8">
        <v>0.108417</v>
      </c>
      <c r="N8">
        <v>5.6711999999999999E-2</v>
      </c>
      <c r="O8">
        <v>7.9570569999999998</v>
      </c>
      <c r="P8">
        <v>37.880575999999998</v>
      </c>
      <c r="R8">
        <f t="shared" si="1"/>
        <v>122</v>
      </c>
      <c r="S8">
        <f t="shared" si="2"/>
        <v>89</v>
      </c>
      <c r="T8">
        <f t="shared" si="3"/>
        <v>71</v>
      </c>
      <c r="U8">
        <f t="shared" si="4"/>
        <v>6</v>
      </c>
      <c r="V8">
        <f t="shared" si="5"/>
        <v>140</v>
      </c>
      <c r="W8">
        <f t="shared" si="6"/>
        <v>124</v>
      </c>
      <c r="X8">
        <f t="shared" si="7"/>
        <v>109</v>
      </c>
      <c r="Y8">
        <f t="shared" si="8"/>
        <v>11</v>
      </c>
      <c r="Z8">
        <f t="shared" si="9"/>
        <v>50</v>
      </c>
      <c r="AA8">
        <f t="shared" si="10"/>
        <v>166</v>
      </c>
      <c r="AB8">
        <f t="shared" si="11"/>
        <v>3</v>
      </c>
      <c r="AC8">
        <f t="shared" si="12"/>
        <v>109</v>
      </c>
      <c r="AD8">
        <f t="shared" si="13"/>
        <v>49</v>
      </c>
      <c r="AE8">
        <f t="shared" si="14"/>
        <v>46</v>
      </c>
      <c r="AF8">
        <f t="shared" si="15"/>
        <v>6</v>
      </c>
    </row>
    <row r="9" spans="1:32">
      <c r="A9" t="s">
        <v>19</v>
      </c>
      <c r="B9">
        <v>162623</v>
      </c>
      <c r="C9">
        <v>18.3</v>
      </c>
      <c r="D9">
        <v>12.5</v>
      </c>
      <c r="E9">
        <v>1.0019800397237699</v>
      </c>
      <c r="F9">
        <v>1297</v>
      </c>
      <c r="G9">
        <v>392.3</v>
      </c>
      <c r="H9">
        <v>3.8619507370413701E-3</v>
      </c>
      <c r="I9">
        <v>0.58087466399999999</v>
      </c>
      <c r="J9">
        <v>1</v>
      </c>
      <c r="K9">
        <v>1.263979</v>
      </c>
      <c r="L9">
        <v>21.765405999999999</v>
      </c>
      <c r="M9">
        <v>0.30754199999999998</v>
      </c>
      <c r="N9">
        <v>8.8720999999999994E-2</v>
      </c>
      <c r="O9">
        <v>15.965947999999999</v>
      </c>
      <c r="P9">
        <v>22.121649999999999</v>
      </c>
      <c r="R9">
        <f t="shared" si="1"/>
        <v>72</v>
      </c>
      <c r="S9">
        <f t="shared" si="2"/>
        <v>35</v>
      </c>
      <c r="T9">
        <f t="shared" si="3"/>
        <v>83</v>
      </c>
      <c r="U9">
        <f t="shared" si="4"/>
        <v>14</v>
      </c>
      <c r="V9">
        <f t="shared" si="5"/>
        <v>75</v>
      </c>
      <c r="W9">
        <f t="shared" si="6"/>
        <v>54</v>
      </c>
      <c r="X9">
        <f t="shared" si="7"/>
        <v>155</v>
      </c>
      <c r="Y9">
        <f t="shared" si="8"/>
        <v>102</v>
      </c>
      <c r="Z9">
        <f t="shared" si="9"/>
        <v>104</v>
      </c>
      <c r="AA9">
        <f t="shared" si="10"/>
        <v>134</v>
      </c>
      <c r="AB9">
        <f t="shared" si="11"/>
        <v>39</v>
      </c>
      <c r="AC9">
        <f t="shared" si="12"/>
        <v>88</v>
      </c>
      <c r="AD9">
        <f t="shared" si="13"/>
        <v>37</v>
      </c>
      <c r="AE9">
        <f t="shared" si="14"/>
        <v>23</v>
      </c>
      <c r="AF9">
        <f t="shared" si="15"/>
        <v>14</v>
      </c>
    </row>
    <row r="10" spans="1:32">
      <c r="A10" t="s">
        <v>19</v>
      </c>
      <c r="B10">
        <v>162623</v>
      </c>
      <c r="C10">
        <v>18.3</v>
      </c>
      <c r="D10">
        <v>12.5</v>
      </c>
      <c r="E10">
        <v>1.0019800397237699</v>
      </c>
      <c r="F10">
        <v>1297</v>
      </c>
      <c r="G10">
        <v>392.3</v>
      </c>
      <c r="H10">
        <v>5.0815109573980801E-3</v>
      </c>
      <c r="I10">
        <v>0.58087466399999999</v>
      </c>
      <c r="J10">
        <v>2</v>
      </c>
      <c r="K10">
        <v>2.7457340000000001</v>
      </c>
      <c r="L10">
        <v>4.6575090000000001</v>
      </c>
      <c r="M10">
        <v>3.1319270000000001</v>
      </c>
      <c r="N10">
        <v>3.8299999999999999E-4</v>
      </c>
      <c r="O10">
        <v>11.587023</v>
      </c>
      <c r="P10">
        <v>15.908367</v>
      </c>
      <c r="R10">
        <f t="shared" si="1"/>
        <v>72</v>
      </c>
      <c r="S10">
        <f t="shared" si="2"/>
        <v>35</v>
      </c>
      <c r="T10">
        <f t="shared" si="3"/>
        <v>83</v>
      </c>
      <c r="U10">
        <f t="shared" si="4"/>
        <v>14</v>
      </c>
      <c r="V10">
        <f t="shared" si="5"/>
        <v>75</v>
      </c>
      <c r="W10">
        <f t="shared" si="6"/>
        <v>54</v>
      </c>
      <c r="X10">
        <f t="shared" si="7"/>
        <v>153</v>
      </c>
      <c r="Y10">
        <f t="shared" si="8"/>
        <v>102</v>
      </c>
      <c r="Z10">
        <f t="shared" si="9"/>
        <v>50</v>
      </c>
      <c r="AA10">
        <f t="shared" si="10"/>
        <v>104</v>
      </c>
      <c r="AB10">
        <f t="shared" si="11"/>
        <v>92</v>
      </c>
      <c r="AC10">
        <f t="shared" si="12"/>
        <v>26</v>
      </c>
      <c r="AD10">
        <f t="shared" si="13"/>
        <v>151</v>
      </c>
      <c r="AE10">
        <f t="shared" si="14"/>
        <v>39</v>
      </c>
      <c r="AF10">
        <f t="shared" si="15"/>
        <v>24</v>
      </c>
    </row>
    <row r="11" spans="1:32">
      <c r="A11" t="s">
        <v>19</v>
      </c>
      <c r="B11">
        <v>162623</v>
      </c>
      <c r="C11">
        <v>18.3</v>
      </c>
      <c r="D11">
        <v>12.5</v>
      </c>
      <c r="E11">
        <v>1.0019800397237699</v>
      </c>
      <c r="F11">
        <v>1297</v>
      </c>
      <c r="G11">
        <v>392.3</v>
      </c>
      <c r="H11">
        <v>3.2953141294768402E-2</v>
      </c>
      <c r="I11">
        <v>0.58087466399999999</v>
      </c>
      <c r="J11">
        <v>3</v>
      </c>
      <c r="K11">
        <v>1.4862120000000001</v>
      </c>
      <c r="L11">
        <v>2.5941559999999999</v>
      </c>
      <c r="M11">
        <v>0.121975</v>
      </c>
      <c r="N11">
        <v>6.0186999999999997E-2</v>
      </c>
      <c r="O11">
        <v>11.041914</v>
      </c>
      <c r="P11">
        <v>32.784621000000001</v>
      </c>
      <c r="R11">
        <f t="shared" si="1"/>
        <v>72</v>
      </c>
      <c r="S11">
        <f t="shared" si="2"/>
        <v>35</v>
      </c>
      <c r="T11">
        <f t="shared" si="3"/>
        <v>83</v>
      </c>
      <c r="U11">
        <f t="shared" si="4"/>
        <v>14</v>
      </c>
      <c r="V11">
        <f t="shared" si="5"/>
        <v>75</v>
      </c>
      <c r="W11">
        <f t="shared" si="6"/>
        <v>54</v>
      </c>
      <c r="X11">
        <f t="shared" si="7"/>
        <v>59</v>
      </c>
      <c r="Y11">
        <f t="shared" si="8"/>
        <v>102</v>
      </c>
      <c r="Z11">
        <f t="shared" si="9"/>
        <v>17</v>
      </c>
      <c r="AA11">
        <f t="shared" si="10"/>
        <v>127</v>
      </c>
      <c r="AB11">
        <f t="shared" si="11"/>
        <v>112</v>
      </c>
      <c r="AC11">
        <f t="shared" si="12"/>
        <v>107</v>
      </c>
      <c r="AD11">
        <f t="shared" si="13"/>
        <v>46</v>
      </c>
      <c r="AE11">
        <f t="shared" si="14"/>
        <v>41</v>
      </c>
      <c r="AF11">
        <f t="shared" si="15"/>
        <v>7</v>
      </c>
    </row>
    <row r="12" spans="1:32">
      <c r="A12" t="s">
        <v>19</v>
      </c>
      <c r="B12">
        <v>162623</v>
      </c>
      <c r="C12">
        <v>18.3</v>
      </c>
      <c r="D12">
        <v>12.5</v>
      </c>
      <c r="E12">
        <v>1.0019800397237699</v>
      </c>
      <c r="F12">
        <v>1297</v>
      </c>
      <c r="G12">
        <v>392.3</v>
      </c>
      <c r="H12">
        <v>2.9053752866202601E-2</v>
      </c>
      <c r="I12">
        <v>0.58087466399999999</v>
      </c>
      <c r="J12">
        <v>4</v>
      </c>
      <c r="K12">
        <v>1.001134</v>
      </c>
      <c r="L12">
        <v>65.187856999999994</v>
      </c>
      <c r="M12">
        <v>0.15794900000000001</v>
      </c>
      <c r="N12">
        <v>2.3980000000000001E-2</v>
      </c>
      <c r="O12">
        <v>1.024993</v>
      </c>
      <c r="P12">
        <v>0</v>
      </c>
      <c r="R12">
        <f t="shared" si="1"/>
        <v>72</v>
      </c>
      <c r="S12">
        <f t="shared" si="2"/>
        <v>35</v>
      </c>
      <c r="T12">
        <f t="shared" si="3"/>
        <v>83</v>
      </c>
      <c r="U12">
        <f t="shared" si="4"/>
        <v>14</v>
      </c>
      <c r="V12">
        <f t="shared" si="5"/>
        <v>75</v>
      </c>
      <c r="W12">
        <f t="shared" si="6"/>
        <v>54</v>
      </c>
      <c r="X12">
        <f t="shared" si="7"/>
        <v>83</v>
      </c>
      <c r="Y12">
        <f t="shared" si="8"/>
        <v>102</v>
      </c>
      <c r="Z12">
        <f t="shared" si="9"/>
        <v>2</v>
      </c>
      <c r="AA12">
        <f t="shared" si="10"/>
        <v>144</v>
      </c>
      <c r="AB12">
        <f t="shared" si="11"/>
        <v>5</v>
      </c>
      <c r="AC12">
        <f t="shared" si="12"/>
        <v>102</v>
      </c>
      <c r="AD12">
        <f t="shared" si="13"/>
        <v>74</v>
      </c>
      <c r="AE12">
        <f t="shared" si="14"/>
        <v>107</v>
      </c>
      <c r="AF12">
        <f t="shared" si="15"/>
        <v>167</v>
      </c>
    </row>
    <row r="13" spans="1:32">
      <c r="A13" t="s">
        <v>20</v>
      </c>
      <c r="B13">
        <v>47476</v>
      </c>
      <c r="C13">
        <v>18.3</v>
      </c>
      <c r="D13">
        <v>11.5</v>
      </c>
      <c r="E13">
        <v>0.94472996882635396</v>
      </c>
      <c r="F13">
        <v>335</v>
      </c>
      <c r="G13">
        <v>49.2</v>
      </c>
      <c r="H13">
        <v>3.8399988041991601E-2</v>
      </c>
      <c r="I13">
        <v>0.83385150600000002</v>
      </c>
      <c r="J13">
        <v>1</v>
      </c>
      <c r="K13">
        <v>10.873697999999999</v>
      </c>
      <c r="L13">
        <v>21.515581999999998</v>
      </c>
      <c r="M13">
        <v>6.1502179999999997</v>
      </c>
      <c r="N13">
        <v>2.529E-3</v>
      </c>
      <c r="O13">
        <v>2.1288000000000001E-2</v>
      </c>
      <c r="P13">
        <v>3.4595829999999999</v>
      </c>
      <c r="R13">
        <f t="shared" si="1"/>
        <v>134</v>
      </c>
      <c r="S13">
        <f t="shared" si="2"/>
        <v>35</v>
      </c>
      <c r="T13">
        <f t="shared" si="3"/>
        <v>108</v>
      </c>
      <c r="U13">
        <f t="shared" si="4"/>
        <v>40</v>
      </c>
      <c r="V13">
        <f t="shared" si="5"/>
        <v>138</v>
      </c>
      <c r="W13">
        <f t="shared" si="6"/>
        <v>156</v>
      </c>
      <c r="X13">
        <f t="shared" si="7"/>
        <v>39</v>
      </c>
      <c r="Y13">
        <f t="shared" si="8"/>
        <v>2</v>
      </c>
      <c r="Z13">
        <f t="shared" si="9"/>
        <v>104</v>
      </c>
      <c r="AA13">
        <f t="shared" si="10"/>
        <v>43</v>
      </c>
      <c r="AB13">
        <f t="shared" si="11"/>
        <v>40</v>
      </c>
      <c r="AC13">
        <f t="shared" si="12"/>
        <v>12</v>
      </c>
      <c r="AD13">
        <f t="shared" si="13"/>
        <v>121</v>
      </c>
      <c r="AE13">
        <f t="shared" si="14"/>
        <v>158</v>
      </c>
      <c r="AF13">
        <f t="shared" si="15"/>
        <v>78</v>
      </c>
    </row>
    <row r="14" spans="1:32">
      <c r="A14" t="s">
        <v>20</v>
      </c>
      <c r="B14">
        <v>47476</v>
      </c>
      <c r="C14">
        <v>18.3</v>
      </c>
      <c r="D14">
        <v>11.5</v>
      </c>
      <c r="E14">
        <v>0.94472996882635396</v>
      </c>
      <c r="F14">
        <v>335</v>
      </c>
      <c r="G14">
        <v>49.2</v>
      </c>
      <c r="H14">
        <v>2.0759327034052401E-2</v>
      </c>
      <c r="I14">
        <v>0.83385150600000002</v>
      </c>
      <c r="J14">
        <v>2</v>
      </c>
      <c r="K14">
        <v>1.4834940000000001</v>
      </c>
      <c r="L14">
        <v>10.727161000000001</v>
      </c>
      <c r="M14">
        <v>3.7025269999999999</v>
      </c>
      <c r="N14">
        <v>1E-4</v>
      </c>
      <c r="O14">
        <v>4.2813749999999997</v>
      </c>
      <c r="P14">
        <v>3.729921</v>
      </c>
      <c r="R14">
        <f t="shared" si="1"/>
        <v>134</v>
      </c>
      <c r="S14">
        <f t="shared" si="2"/>
        <v>35</v>
      </c>
      <c r="T14">
        <f t="shared" si="3"/>
        <v>108</v>
      </c>
      <c r="U14">
        <f t="shared" si="4"/>
        <v>40</v>
      </c>
      <c r="V14">
        <f t="shared" si="5"/>
        <v>138</v>
      </c>
      <c r="W14">
        <f t="shared" si="6"/>
        <v>156</v>
      </c>
      <c r="X14">
        <f t="shared" si="7"/>
        <v>113</v>
      </c>
      <c r="Y14">
        <f t="shared" si="8"/>
        <v>2</v>
      </c>
      <c r="Z14">
        <f t="shared" si="9"/>
        <v>50</v>
      </c>
      <c r="AA14">
        <f t="shared" si="10"/>
        <v>128</v>
      </c>
      <c r="AB14">
        <f t="shared" si="11"/>
        <v>58</v>
      </c>
      <c r="AC14">
        <f t="shared" si="12"/>
        <v>22</v>
      </c>
      <c r="AD14">
        <f t="shared" si="13"/>
        <v>167</v>
      </c>
      <c r="AE14">
        <f t="shared" si="14"/>
        <v>69</v>
      </c>
      <c r="AF14">
        <f t="shared" si="15"/>
        <v>76</v>
      </c>
    </row>
    <row r="15" spans="1:32">
      <c r="A15" t="s">
        <v>21</v>
      </c>
      <c r="B15">
        <v>422434</v>
      </c>
      <c r="C15">
        <v>18.100000000000001</v>
      </c>
      <c r="D15">
        <v>11.7</v>
      </c>
      <c r="E15">
        <v>0.78687084846390198</v>
      </c>
      <c r="F15">
        <v>2452</v>
      </c>
      <c r="G15">
        <v>480.4</v>
      </c>
      <c r="H15">
        <v>9.5539802916258295E-3</v>
      </c>
      <c r="I15">
        <v>0.53289437299999998</v>
      </c>
      <c r="J15">
        <v>1</v>
      </c>
      <c r="K15">
        <v>1.3535900000000001</v>
      </c>
      <c r="L15">
        <v>2.9189479999999999</v>
      </c>
      <c r="M15">
        <v>0.48775800000000002</v>
      </c>
      <c r="N15">
        <v>2.3900000000000001E-4</v>
      </c>
      <c r="O15">
        <v>0.171074</v>
      </c>
      <c r="P15">
        <v>2.3853040000000001</v>
      </c>
      <c r="R15">
        <f t="shared" si="1"/>
        <v>30</v>
      </c>
      <c r="S15">
        <f t="shared" si="2"/>
        <v>44</v>
      </c>
      <c r="T15">
        <f t="shared" si="3"/>
        <v>104</v>
      </c>
      <c r="U15">
        <f t="shared" si="4"/>
        <v>118</v>
      </c>
      <c r="V15">
        <f t="shared" si="5"/>
        <v>35</v>
      </c>
      <c r="W15">
        <f t="shared" si="6"/>
        <v>42</v>
      </c>
      <c r="X15">
        <f t="shared" si="7"/>
        <v>129</v>
      </c>
      <c r="Y15">
        <f t="shared" si="8"/>
        <v>118</v>
      </c>
      <c r="Z15">
        <f t="shared" si="9"/>
        <v>104</v>
      </c>
      <c r="AA15">
        <f t="shared" si="10"/>
        <v>133</v>
      </c>
      <c r="AB15">
        <f t="shared" si="11"/>
        <v>106</v>
      </c>
      <c r="AC15">
        <f t="shared" si="12"/>
        <v>70</v>
      </c>
      <c r="AD15">
        <f t="shared" si="13"/>
        <v>156</v>
      </c>
      <c r="AE15">
        <f t="shared" si="14"/>
        <v>138</v>
      </c>
      <c r="AF15">
        <f t="shared" si="15"/>
        <v>94</v>
      </c>
    </row>
    <row r="16" spans="1:32">
      <c r="A16" t="s">
        <v>21</v>
      </c>
      <c r="B16">
        <v>422434</v>
      </c>
      <c r="C16">
        <v>18.100000000000001</v>
      </c>
      <c r="D16">
        <v>11.7</v>
      </c>
      <c r="E16">
        <v>0.78687084846390198</v>
      </c>
      <c r="F16">
        <v>2452</v>
      </c>
      <c r="G16">
        <v>480.4</v>
      </c>
      <c r="H16">
        <v>2.7571950877356099E-2</v>
      </c>
      <c r="I16">
        <v>0.53289437299999998</v>
      </c>
      <c r="J16">
        <v>2</v>
      </c>
      <c r="K16">
        <v>3.2083729999999999</v>
      </c>
      <c r="L16">
        <v>0.46002700000000002</v>
      </c>
      <c r="M16">
        <v>2.1789139999999998</v>
      </c>
      <c r="N16">
        <v>6.8099999999999996E-4</v>
      </c>
      <c r="O16">
        <v>21.123252000000001</v>
      </c>
      <c r="P16">
        <v>12.387423999999999</v>
      </c>
      <c r="R16">
        <f t="shared" si="1"/>
        <v>30</v>
      </c>
      <c r="S16">
        <f t="shared" si="2"/>
        <v>44</v>
      </c>
      <c r="T16">
        <f t="shared" si="3"/>
        <v>104</v>
      </c>
      <c r="U16">
        <f t="shared" si="4"/>
        <v>118</v>
      </c>
      <c r="V16">
        <f t="shared" si="5"/>
        <v>35</v>
      </c>
      <c r="W16">
        <f t="shared" si="6"/>
        <v>42</v>
      </c>
      <c r="X16">
        <f t="shared" si="7"/>
        <v>91</v>
      </c>
      <c r="Y16">
        <f t="shared" si="8"/>
        <v>118</v>
      </c>
      <c r="Z16">
        <f t="shared" si="9"/>
        <v>50</v>
      </c>
      <c r="AA16">
        <f t="shared" si="10"/>
        <v>94</v>
      </c>
      <c r="AB16">
        <f t="shared" si="11"/>
        <v>145</v>
      </c>
      <c r="AC16">
        <f t="shared" si="12"/>
        <v>40</v>
      </c>
      <c r="AD16">
        <f t="shared" si="13"/>
        <v>146</v>
      </c>
      <c r="AE16">
        <f t="shared" si="14"/>
        <v>15</v>
      </c>
      <c r="AF16">
        <f t="shared" si="15"/>
        <v>31</v>
      </c>
    </row>
    <row r="17" spans="1:32">
      <c r="A17" t="s">
        <v>21</v>
      </c>
      <c r="B17">
        <v>422434</v>
      </c>
      <c r="C17">
        <v>18.100000000000001</v>
      </c>
      <c r="D17">
        <v>11.7</v>
      </c>
      <c r="E17">
        <v>0.78687084846390198</v>
      </c>
      <c r="F17">
        <v>2452</v>
      </c>
      <c r="G17">
        <v>480.4</v>
      </c>
      <c r="H17">
        <v>5.5563925834903799E-2</v>
      </c>
      <c r="I17">
        <v>0.53289437299999998</v>
      </c>
      <c r="J17">
        <v>3</v>
      </c>
      <c r="K17">
        <v>4.6814460000000002</v>
      </c>
      <c r="L17">
        <v>0.37089499999999997</v>
      </c>
      <c r="M17">
        <v>6.2071000000000001E-2</v>
      </c>
      <c r="N17">
        <v>0.18835199999999999</v>
      </c>
      <c r="O17">
        <v>19.443231999999998</v>
      </c>
      <c r="P17">
        <v>2.0462999999999999E-2</v>
      </c>
      <c r="R17">
        <f t="shared" si="1"/>
        <v>30</v>
      </c>
      <c r="S17">
        <f t="shared" si="2"/>
        <v>44</v>
      </c>
      <c r="T17">
        <f t="shared" si="3"/>
        <v>104</v>
      </c>
      <c r="U17">
        <f t="shared" si="4"/>
        <v>118</v>
      </c>
      <c r="V17">
        <f t="shared" si="5"/>
        <v>35</v>
      </c>
      <c r="W17">
        <f t="shared" si="6"/>
        <v>42</v>
      </c>
      <c r="X17">
        <f t="shared" si="7"/>
        <v>8</v>
      </c>
      <c r="Y17">
        <f t="shared" si="8"/>
        <v>118</v>
      </c>
      <c r="Z17">
        <f t="shared" si="9"/>
        <v>17</v>
      </c>
      <c r="AA17">
        <f t="shared" si="10"/>
        <v>75</v>
      </c>
      <c r="AB17">
        <f t="shared" si="11"/>
        <v>147</v>
      </c>
      <c r="AC17">
        <f t="shared" si="12"/>
        <v>124</v>
      </c>
      <c r="AD17">
        <f t="shared" si="13"/>
        <v>25</v>
      </c>
      <c r="AE17">
        <f t="shared" si="14"/>
        <v>19</v>
      </c>
      <c r="AF17">
        <f t="shared" si="15"/>
        <v>154</v>
      </c>
    </row>
    <row r="18" spans="1:32">
      <c r="A18" t="s">
        <v>21</v>
      </c>
      <c r="B18">
        <v>422434</v>
      </c>
      <c r="C18">
        <v>18.100000000000001</v>
      </c>
      <c r="D18">
        <v>11.7</v>
      </c>
      <c r="E18">
        <v>0.78687084846390198</v>
      </c>
      <c r="F18">
        <v>2452</v>
      </c>
      <c r="G18">
        <v>480.4</v>
      </c>
      <c r="H18">
        <v>3.9815234482180099E-2</v>
      </c>
      <c r="I18">
        <v>0.53289437299999998</v>
      </c>
      <c r="J18">
        <v>4</v>
      </c>
      <c r="K18">
        <v>5.8049619999999997</v>
      </c>
      <c r="L18">
        <v>0.22243599999999999</v>
      </c>
      <c r="M18">
        <v>5.5945000000000002E-2</v>
      </c>
      <c r="N18">
        <v>1.5228E-2</v>
      </c>
      <c r="O18">
        <v>1.754885</v>
      </c>
      <c r="P18">
        <v>0.13375400000000001</v>
      </c>
      <c r="R18">
        <f t="shared" si="1"/>
        <v>30</v>
      </c>
      <c r="S18">
        <f t="shared" si="2"/>
        <v>44</v>
      </c>
      <c r="T18">
        <f t="shared" si="3"/>
        <v>104</v>
      </c>
      <c r="U18">
        <f t="shared" si="4"/>
        <v>118</v>
      </c>
      <c r="V18">
        <f t="shared" si="5"/>
        <v>35</v>
      </c>
      <c r="W18">
        <f t="shared" si="6"/>
        <v>42</v>
      </c>
      <c r="X18">
        <f t="shared" si="7"/>
        <v>35</v>
      </c>
      <c r="Y18">
        <f t="shared" si="8"/>
        <v>118</v>
      </c>
      <c r="Z18">
        <f t="shared" si="9"/>
        <v>2</v>
      </c>
      <c r="AA18">
        <f t="shared" si="10"/>
        <v>65</v>
      </c>
      <c r="AB18">
        <f t="shared" si="11"/>
        <v>156</v>
      </c>
      <c r="AC18">
        <f t="shared" si="12"/>
        <v>127</v>
      </c>
      <c r="AD18">
        <f t="shared" si="13"/>
        <v>86</v>
      </c>
      <c r="AE18">
        <f t="shared" si="14"/>
        <v>98</v>
      </c>
      <c r="AF18">
        <f t="shared" si="15"/>
        <v>147</v>
      </c>
    </row>
    <row r="19" spans="1:32">
      <c r="A19" t="s">
        <v>22</v>
      </c>
      <c r="B19">
        <v>120481</v>
      </c>
      <c r="C19">
        <v>14.4</v>
      </c>
      <c r="D19">
        <v>12.1</v>
      </c>
      <c r="E19">
        <v>0.96076559789510296</v>
      </c>
      <c r="F19">
        <v>1955</v>
      </c>
      <c r="G19">
        <v>241.7</v>
      </c>
      <c r="H19">
        <v>4.5800937891658199E-2</v>
      </c>
      <c r="I19">
        <v>0.710897008</v>
      </c>
      <c r="J19">
        <v>1</v>
      </c>
      <c r="K19">
        <v>4.1308239999999996</v>
      </c>
      <c r="L19">
        <v>9.0807260000000003</v>
      </c>
      <c r="M19">
        <v>1.950701</v>
      </c>
      <c r="N19">
        <v>3.718E-3</v>
      </c>
      <c r="O19">
        <v>0.96626500000000004</v>
      </c>
      <c r="P19">
        <v>9.0639999999999991E-3</v>
      </c>
      <c r="R19">
        <f t="shared" si="1"/>
        <v>96</v>
      </c>
      <c r="S19">
        <f t="shared" si="2"/>
        <v>144</v>
      </c>
      <c r="T19">
        <f t="shared" si="3"/>
        <v>95</v>
      </c>
      <c r="U19">
        <f t="shared" si="4"/>
        <v>29</v>
      </c>
      <c r="V19">
        <f t="shared" si="5"/>
        <v>55</v>
      </c>
      <c r="W19">
        <f t="shared" si="6"/>
        <v>81</v>
      </c>
      <c r="X19">
        <f t="shared" si="7"/>
        <v>21</v>
      </c>
      <c r="Y19">
        <f t="shared" si="8"/>
        <v>32</v>
      </c>
      <c r="Z19">
        <f t="shared" si="9"/>
        <v>104</v>
      </c>
      <c r="AA19">
        <f t="shared" si="10"/>
        <v>81</v>
      </c>
      <c r="AB19">
        <f t="shared" si="11"/>
        <v>68</v>
      </c>
      <c r="AC19">
        <f t="shared" si="12"/>
        <v>44</v>
      </c>
      <c r="AD19">
        <f t="shared" si="13"/>
        <v>111</v>
      </c>
      <c r="AE19">
        <f t="shared" si="14"/>
        <v>109</v>
      </c>
      <c r="AF19">
        <f t="shared" si="15"/>
        <v>157</v>
      </c>
    </row>
    <row r="20" spans="1:32">
      <c r="A20" t="s">
        <v>22</v>
      </c>
      <c r="B20">
        <v>120481</v>
      </c>
      <c r="C20">
        <v>14.4</v>
      </c>
      <c r="D20">
        <v>12.1</v>
      </c>
      <c r="E20">
        <v>0.96076559789510296</v>
      </c>
      <c r="F20">
        <v>1955</v>
      </c>
      <c r="G20">
        <v>241.7</v>
      </c>
      <c r="H20">
        <v>2.72087719113361E-2</v>
      </c>
      <c r="I20">
        <v>0.710897008</v>
      </c>
      <c r="J20">
        <v>2</v>
      </c>
      <c r="K20">
        <v>2.3887990000000001</v>
      </c>
      <c r="L20">
        <v>2.0518000000000001</v>
      </c>
      <c r="M20">
        <v>1.416868</v>
      </c>
      <c r="N20">
        <v>3.1700000000000001E-4</v>
      </c>
      <c r="O20">
        <v>4.2327510000000004</v>
      </c>
      <c r="P20">
        <v>4.4291580000000002</v>
      </c>
      <c r="R20">
        <f t="shared" si="1"/>
        <v>96</v>
      </c>
      <c r="S20">
        <f t="shared" si="2"/>
        <v>144</v>
      </c>
      <c r="T20">
        <f t="shared" si="3"/>
        <v>95</v>
      </c>
      <c r="U20">
        <f t="shared" si="4"/>
        <v>29</v>
      </c>
      <c r="V20">
        <f t="shared" si="5"/>
        <v>55</v>
      </c>
      <c r="W20">
        <f t="shared" si="6"/>
        <v>81</v>
      </c>
      <c r="X20">
        <f t="shared" si="7"/>
        <v>94</v>
      </c>
      <c r="Y20">
        <f t="shared" si="8"/>
        <v>32</v>
      </c>
      <c r="Z20">
        <f t="shared" si="9"/>
        <v>50</v>
      </c>
      <c r="AA20">
        <f t="shared" si="10"/>
        <v>109</v>
      </c>
      <c r="AB20">
        <f t="shared" si="11"/>
        <v>119</v>
      </c>
      <c r="AC20">
        <f t="shared" si="12"/>
        <v>56</v>
      </c>
      <c r="AD20">
        <f t="shared" si="13"/>
        <v>153</v>
      </c>
      <c r="AE20">
        <f t="shared" si="14"/>
        <v>70</v>
      </c>
      <c r="AF20">
        <f t="shared" si="15"/>
        <v>67</v>
      </c>
    </row>
    <row r="21" spans="1:32">
      <c r="A21" t="s">
        <v>23</v>
      </c>
      <c r="B21">
        <v>59381</v>
      </c>
      <c r="C21">
        <v>18</v>
      </c>
      <c r="D21">
        <v>14.6</v>
      </c>
      <c r="E21">
        <v>0.94050285444839199</v>
      </c>
      <c r="F21">
        <v>383</v>
      </c>
      <c r="G21">
        <v>54.6</v>
      </c>
      <c r="H21">
        <v>2.6164728416303799E-2</v>
      </c>
      <c r="I21">
        <v>0.71579717899999995</v>
      </c>
      <c r="J21">
        <v>1</v>
      </c>
      <c r="K21">
        <v>15.270908</v>
      </c>
      <c r="L21">
        <v>28.466951999999999</v>
      </c>
      <c r="M21">
        <v>5.4898259999999999</v>
      </c>
      <c r="N21">
        <v>4.5979999999999997E-3</v>
      </c>
      <c r="O21">
        <v>3.9280000000000002E-2</v>
      </c>
      <c r="P21">
        <v>1.1218999999999999</v>
      </c>
      <c r="R21">
        <f t="shared" si="1"/>
        <v>124</v>
      </c>
      <c r="S21">
        <f t="shared" si="2"/>
        <v>51</v>
      </c>
      <c r="T21">
        <f t="shared" si="3"/>
        <v>42</v>
      </c>
      <c r="U21">
        <f t="shared" si="4"/>
        <v>46</v>
      </c>
      <c r="V21">
        <f t="shared" si="5"/>
        <v>129</v>
      </c>
      <c r="W21">
        <f t="shared" si="6"/>
        <v>149</v>
      </c>
      <c r="X21">
        <f t="shared" si="7"/>
        <v>97</v>
      </c>
      <c r="Y21">
        <f t="shared" si="8"/>
        <v>28</v>
      </c>
      <c r="Z21">
        <f t="shared" si="9"/>
        <v>104</v>
      </c>
      <c r="AA21">
        <f t="shared" si="10"/>
        <v>26</v>
      </c>
      <c r="AB21">
        <f t="shared" si="11"/>
        <v>28</v>
      </c>
      <c r="AC21">
        <f t="shared" si="12"/>
        <v>14</v>
      </c>
      <c r="AD21">
        <f t="shared" si="13"/>
        <v>104</v>
      </c>
      <c r="AE21">
        <f t="shared" si="14"/>
        <v>156</v>
      </c>
      <c r="AF21">
        <f t="shared" si="15"/>
        <v>112</v>
      </c>
    </row>
    <row r="22" spans="1:32">
      <c r="A22" t="s">
        <v>23</v>
      </c>
      <c r="B22">
        <v>59381</v>
      </c>
      <c r="C22">
        <v>18</v>
      </c>
      <c r="D22">
        <v>14.6</v>
      </c>
      <c r="E22">
        <v>0.94050285444839199</v>
      </c>
      <c r="F22">
        <v>383</v>
      </c>
      <c r="G22">
        <v>54.6</v>
      </c>
      <c r="H22">
        <v>4.05717988320798E-2</v>
      </c>
      <c r="I22">
        <v>0.71579717899999995</v>
      </c>
      <c r="J22">
        <v>2</v>
      </c>
      <c r="K22">
        <v>1.991503</v>
      </c>
      <c r="L22">
        <v>9.1689489999999996</v>
      </c>
      <c r="M22">
        <v>0.29139300000000001</v>
      </c>
      <c r="N22">
        <v>5.0540000000000003E-3</v>
      </c>
      <c r="O22">
        <v>1.333229</v>
      </c>
      <c r="P22">
        <v>1.74E-4</v>
      </c>
      <c r="R22">
        <f t="shared" si="1"/>
        <v>124</v>
      </c>
      <c r="S22">
        <f t="shared" si="2"/>
        <v>51</v>
      </c>
      <c r="T22">
        <f t="shared" si="3"/>
        <v>42</v>
      </c>
      <c r="U22">
        <f t="shared" si="4"/>
        <v>46</v>
      </c>
      <c r="V22">
        <f t="shared" si="5"/>
        <v>129</v>
      </c>
      <c r="W22">
        <f t="shared" si="6"/>
        <v>149</v>
      </c>
      <c r="X22">
        <f t="shared" si="7"/>
        <v>33</v>
      </c>
      <c r="Y22">
        <f t="shared" si="8"/>
        <v>28</v>
      </c>
      <c r="Z22">
        <f t="shared" si="9"/>
        <v>50</v>
      </c>
      <c r="AA22">
        <f t="shared" si="10"/>
        <v>116</v>
      </c>
      <c r="AB22">
        <f t="shared" si="11"/>
        <v>67</v>
      </c>
      <c r="AC22">
        <f t="shared" si="12"/>
        <v>90</v>
      </c>
      <c r="AD22">
        <f t="shared" si="13"/>
        <v>101</v>
      </c>
      <c r="AE22">
        <f t="shared" si="14"/>
        <v>103</v>
      </c>
      <c r="AF22">
        <f t="shared" si="15"/>
        <v>163</v>
      </c>
    </row>
    <row r="23" spans="1:32">
      <c r="A23" t="s">
        <v>23</v>
      </c>
      <c r="B23">
        <v>59381</v>
      </c>
      <c r="C23">
        <v>18</v>
      </c>
      <c r="D23">
        <v>14.6</v>
      </c>
      <c r="E23">
        <v>0.94050285444839199</v>
      </c>
      <c r="F23">
        <v>383</v>
      </c>
      <c r="G23">
        <v>54.6</v>
      </c>
      <c r="H23">
        <v>3.1845588090174397E-2</v>
      </c>
      <c r="I23">
        <v>0.71579717899999995</v>
      </c>
      <c r="J23">
        <v>3</v>
      </c>
      <c r="K23">
        <v>1.567393</v>
      </c>
      <c r="L23">
        <v>5.0122840000000002</v>
      </c>
      <c r="M23">
        <v>3.096171</v>
      </c>
      <c r="N23">
        <v>1.73E-4</v>
      </c>
      <c r="O23">
        <v>5.5964400000000003</v>
      </c>
      <c r="P23">
        <v>5.2241049999999998</v>
      </c>
      <c r="R23">
        <f t="shared" si="1"/>
        <v>124</v>
      </c>
      <c r="S23">
        <f t="shared" si="2"/>
        <v>51</v>
      </c>
      <c r="T23">
        <f t="shared" si="3"/>
        <v>42</v>
      </c>
      <c r="U23">
        <f t="shared" si="4"/>
        <v>46</v>
      </c>
      <c r="V23">
        <f t="shared" si="5"/>
        <v>129</v>
      </c>
      <c r="W23">
        <f t="shared" si="6"/>
        <v>149</v>
      </c>
      <c r="X23">
        <f t="shared" si="7"/>
        <v>66</v>
      </c>
      <c r="Y23">
        <f t="shared" si="8"/>
        <v>28</v>
      </c>
      <c r="Z23">
        <f t="shared" si="9"/>
        <v>17</v>
      </c>
      <c r="AA23">
        <f t="shared" si="10"/>
        <v>126</v>
      </c>
      <c r="AB23">
        <f t="shared" si="11"/>
        <v>89</v>
      </c>
      <c r="AC23">
        <f t="shared" si="12"/>
        <v>27</v>
      </c>
      <c r="AD23">
        <f t="shared" si="13"/>
        <v>163</v>
      </c>
      <c r="AE23">
        <f t="shared" si="14"/>
        <v>62</v>
      </c>
      <c r="AF23">
        <f t="shared" si="15"/>
        <v>61</v>
      </c>
    </row>
    <row r="24" spans="1:32">
      <c r="A24" t="s">
        <v>24</v>
      </c>
      <c r="B24">
        <v>629186</v>
      </c>
      <c r="C24">
        <v>17.399999999999999</v>
      </c>
      <c r="D24">
        <v>14.1</v>
      </c>
      <c r="E24">
        <v>0.88910115609692497</v>
      </c>
      <c r="F24">
        <v>3569</v>
      </c>
      <c r="G24">
        <v>1034.7</v>
      </c>
      <c r="H24">
        <v>6.2536355101492497E-3</v>
      </c>
      <c r="I24">
        <v>0.47350705999999998</v>
      </c>
      <c r="J24">
        <v>1</v>
      </c>
      <c r="K24">
        <v>3.3016839999999998</v>
      </c>
      <c r="L24">
        <v>29.665562999999999</v>
      </c>
      <c r="M24">
        <v>0.56547199999999997</v>
      </c>
      <c r="N24">
        <v>3.0931E-2</v>
      </c>
      <c r="O24">
        <v>0.46972900000000001</v>
      </c>
      <c r="P24">
        <v>0.87038800000000005</v>
      </c>
      <c r="R24">
        <f t="shared" si="1"/>
        <v>13</v>
      </c>
      <c r="S24">
        <f t="shared" si="2"/>
        <v>63</v>
      </c>
      <c r="T24">
        <f t="shared" si="3"/>
        <v>55</v>
      </c>
      <c r="U24">
        <f t="shared" si="4"/>
        <v>80</v>
      </c>
      <c r="V24">
        <f t="shared" si="5"/>
        <v>20</v>
      </c>
      <c r="W24">
        <f t="shared" si="6"/>
        <v>17</v>
      </c>
      <c r="X24">
        <f t="shared" si="7"/>
        <v>145</v>
      </c>
      <c r="Y24">
        <f t="shared" si="8"/>
        <v>129</v>
      </c>
      <c r="Z24">
        <f t="shared" si="9"/>
        <v>104</v>
      </c>
      <c r="AA24">
        <f t="shared" si="10"/>
        <v>93</v>
      </c>
      <c r="AB24">
        <f t="shared" si="11"/>
        <v>26</v>
      </c>
      <c r="AC24">
        <f t="shared" si="12"/>
        <v>67</v>
      </c>
      <c r="AD24">
        <f t="shared" si="13"/>
        <v>65</v>
      </c>
      <c r="AE24">
        <f t="shared" si="14"/>
        <v>126</v>
      </c>
      <c r="AF24">
        <f t="shared" si="15"/>
        <v>120</v>
      </c>
    </row>
    <row r="25" spans="1:32">
      <c r="A25" t="s">
        <v>24</v>
      </c>
      <c r="B25">
        <v>629186</v>
      </c>
      <c r="C25">
        <v>17.399999999999999</v>
      </c>
      <c r="D25">
        <v>14.1</v>
      </c>
      <c r="E25">
        <v>0.88910115609692497</v>
      </c>
      <c r="F25">
        <v>3569</v>
      </c>
      <c r="G25">
        <v>1034.7</v>
      </c>
      <c r="H25">
        <v>6.5610398735056804E-3</v>
      </c>
      <c r="I25">
        <v>0.47350705999999998</v>
      </c>
      <c r="J25">
        <v>2</v>
      </c>
      <c r="K25">
        <v>0.37991599999999998</v>
      </c>
      <c r="L25">
        <v>12.972937999999999</v>
      </c>
      <c r="M25">
        <v>4.1834000000000003E-2</v>
      </c>
      <c r="N25">
        <v>4.8631000000000001E-2</v>
      </c>
      <c r="O25">
        <v>15.200917</v>
      </c>
      <c r="P25">
        <v>5.4872389999999998</v>
      </c>
      <c r="R25">
        <f t="shared" si="1"/>
        <v>13</v>
      </c>
      <c r="S25">
        <f t="shared" si="2"/>
        <v>63</v>
      </c>
      <c r="T25">
        <f t="shared" si="3"/>
        <v>55</v>
      </c>
      <c r="U25">
        <f t="shared" si="4"/>
        <v>80</v>
      </c>
      <c r="V25">
        <f t="shared" si="5"/>
        <v>20</v>
      </c>
      <c r="W25">
        <f t="shared" si="6"/>
        <v>17</v>
      </c>
      <c r="X25">
        <f t="shared" si="7"/>
        <v>144</v>
      </c>
      <c r="Y25">
        <f t="shared" si="8"/>
        <v>129</v>
      </c>
      <c r="Z25">
        <f t="shared" si="9"/>
        <v>50</v>
      </c>
      <c r="AA25">
        <f t="shared" si="10"/>
        <v>157</v>
      </c>
      <c r="AB25">
        <f t="shared" si="11"/>
        <v>55</v>
      </c>
      <c r="AC25">
        <f t="shared" si="12"/>
        <v>139</v>
      </c>
      <c r="AD25">
        <f t="shared" si="13"/>
        <v>53</v>
      </c>
      <c r="AE25">
        <f t="shared" si="14"/>
        <v>28</v>
      </c>
      <c r="AF25">
        <f t="shared" si="15"/>
        <v>59</v>
      </c>
    </row>
    <row r="26" spans="1:32">
      <c r="A26" t="s">
        <v>24</v>
      </c>
      <c r="B26">
        <v>629186</v>
      </c>
      <c r="C26">
        <v>17.399999999999999</v>
      </c>
      <c r="D26">
        <v>14.1</v>
      </c>
      <c r="E26">
        <v>0.88910115609692497</v>
      </c>
      <c r="F26">
        <v>3569</v>
      </c>
      <c r="G26">
        <v>1034.7</v>
      </c>
      <c r="H26">
        <v>2.7813900221233898E-2</v>
      </c>
      <c r="I26">
        <v>0.47350705999999998</v>
      </c>
      <c r="J26">
        <v>3</v>
      </c>
      <c r="K26">
        <v>4.8312200000000001</v>
      </c>
      <c r="L26">
        <v>0.96515399999999996</v>
      </c>
      <c r="M26">
        <v>0.37567800000000001</v>
      </c>
      <c r="N26">
        <v>2.4427999999999998E-2</v>
      </c>
      <c r="O26">
        <v>11.969706</v>
      </c>
      <c r="P26">
        <v>23.377472000000001</v>
      </c>
      <c r="R26">
        <f t="shared" si="1"/>
        <v>13</v>
      </c>
      <c r="S26">
        <f t="shared" si="2"/>
        <v>63</v>
      </c>
      <c r="T26">
        <f t="shared" si="3"/>
        <v>55</v>
      </c>
      <c r="U26">
        <f t="shared" si="4"/>
        <v>80</v>
      </c>
      <c r="V26">
        <f t="shared" si="5"/>
        <v>20</v>
      </c>
      <c r="W26">
        <f t="shared" si="6"/>
        <v>17</v>
      </c>
      <c r="X26">
        <f t="shared" si="7"/>
        <v>88</v>
      </c>
      <c r="Y26">
        <f t="shared" si="8"/>
        <v>129</v>
      </c>
      <c r="Z26">
        <f t="shared" si="9"/>
        <v>17</v>
      </c>
      <c r="AA26">
        <f t="shared" si="10"/>
        <v>73</v>
      </c>
      <c r="AB26">
        <f t="shared" si="11"/>
        <v>138</v>
      </c>
      <c r="AC26">
        <f t="shared" si="12"/>
        <v>81</v>
      </c>
      <c r="AD26">
        <f t="shared" si="13"/>
        <v>73</v>
      </c>
      <c r="AE26">
        <f t="shared" si="14"/>
        <v>36</v>
      </c>
      <c r="AF26">
        <f t="shared" si="15"/>
        <v>13</v>
      </c>
    </row>
    <row r="27" spans="1:32">
      <c r="A27" t="s">
        <v>24</v>
      </c>
      <c r="B27">
        <v>629186</v>
      </c>
      <c r="C27">
        <v>17.399999999999999</v>
      </c>
      <c r="D27">
        <v>14.1</v>
      </c>
      <c r="E27">
        <v>0.88910115609692497</v>
      </c>
      <c r="F27">
        <v>3569</v>
      </c>
      <c r="G27">
        <v>1034.7</v>
      </c>
      <c r="H27">
        <v>3.27536449150359E-2</v>
      </c>
      <c r="I27">
        <v>0.47350705999999998</v>
      </c>
      <c r="J27">
        <v>4</v>
      </c>
      <c r="K27">
        <v>5.8465930000000004</v>
      </c>
      <c r="L27">
        <v>0.23565900000000001</v>
      </c>
      <c r="M27">
        <v>5.1306999999999998E-2</v>
      </c>
      <c r="N27">
        <v>4.0680000000000001E-2</v>
      </c>
      <c r="O27">
        <v>0.38333099999999998</v>
      </c>
      <c r="P27">
        <v>1.183608</v>
      </c>
      <c r="R27">
        <f t="shared" si="1"/>
        <v>13</v>
      </c>
      <c r="S27">
        <f t="shared" si="2"/>
        <v>63</v>
      </c>
      <c r="T27">
        <f t="shared" si="3"/>
        <v>55</v>
      </c>
      <c r="U27">
        <f t="shared" si="4"/>
        <v>80</v>
      </c>
      <c r="V27">
        <f t="shared" si="5"/>
        <v>20</v>
      </c>
      <c r="W27">
        <f t="shared" si="6"/>
        <v>17</v>
      </c>
      <c r="X27">
        <f t="shared" si="7"/>
        <v>61</v>
      </c>
      <c r="Y27">
        <f t="shared" si="8"/>
        <v>129</v>
      </c>
      <c r="Z27">
        <f t="shared" si="9"/>
        <v>2</v>
      </c>
      <c r="AA27">
        <f t="shared" si="10"/>
        <v>62</v>
      </c>
      <c r="AB27">
        <f t="shared" si="11"/>
        <v>154</v>
      </c>
      <c r="AC27">
        <f t="shared" si="12"/>
        <v>133</v>
      </c>
      <c r="AD27">
        <f t="shared" si="13"/>
        <v>58</v>
      </c>
      <c r="AE27">
        <f t="shared" si="14"/>
        <v>129</v>
      </c>
      <c r="AF27">
        <f t="shared" si="15"/>
        <v>110</v>
      </c>
    </row>
    <row r="28" spans="1:32">
      <c r="A28" t="s">
        <v>25</v>
      </c>
      <c r="B28">
        <v>188283</v>
      </c>
      <c r="C28">
        <v>14.4</v>
      </c>
      <c r="D28">
        <v>4.2</v>
      </c>
      <c r="E28">
        <v>0.86030602869085304</v>
      </c>
      <c r="F28">
        <v>1299</v>
      </c>
      <c r="G28">
        <v>233.1</v>
      </c>
      <c r="H28">
        <v>3.2366273166035402E-2</v>
      </c>
      <c r="I28">
        <v>0.657764126</v>
      </c>
      <c r="J28">
        <v>1</v>
      </c>
      <c r="K28">
        <v>1.745738</v>
      </c>
      <c r="L28">
        <v>4.0024680000000004</v>
      </c>
      <c r="M28">
        <v>0.39385799999999999</v>
      </c>
      <c r="N28">
        <v>1.3931000000000001E-2</v>
      </c>
      <c r="O28">
        <v>15.934215</v>
      </c>
      <c r="P28">
        <v>15.899582000000001</v>
      </c>
      <c r="R28">
        <f t="shared" si="1"/>
        <v>67</v>
      </c>
      <c r="S28">
        <f t="shared" si="2"/>
        <v>144</v>
      </c>
      <c r="T28">
        <f t="shared" si="3"/>
        <v>167</v>
      </c>
      <c r="U28">
        <f t="shared" si="4"/>
        <v>95</v>
      </c>
      <c r="V28">
        <f t="shared" si="5"/>
        <v>73</v>
      </c>
      <c r="W28">
        <f t="shared" si="6"/>
        <v>83</v>
      </c>
      <c r="X28">
        <f t="shared" si="7"/>
        <v>63</v>
      </c>
      <c r="Y28">
        <f t="shared" si="8"/>
        <v>68</v>
      </c>
      <c r="Z28">
        <f t="shared" si="9"/>
        <v>104</v>
      </c>
      <c r="AA28">
        <f t="shared" si="10"/>
        <v>119</v>
      </c>
      <c r="AB28">
        <f t="shared" si="11"/>
        <v>96</v>
      </c>
      <c r="AC28">
        <f t="shared" si="12"/>
        <v>78</v>
      </c>
      <c r="AD28">
        <f t="shared" si="13"/>
        <v>89</v>
      </c>
      <c r="AE28">
        <f t="shared" si="14"/>
        <v>24</v>
      </c>
      <c r="AF28">
        <f t="shared" si="15"/>
        <v>25</v>
      </c>
    </row>
    <row r="29" spans="1:32">
      <c r="A29" t="s">
        <v>25</v>
      </c>
      <c r="B29">
        <v>188283</v>
      </c>
      <c r="C29">
        <v>14.4</v>
      </c>
      <c r="D29">
        <v>4.2</v>
      </c>
      <c r="E29">
        <v>0.86030602869085304</v>
      </c>
      <c r="F29">
        <v>1299</v>
      </c>
      <c r="G29">
        <v>233.1</v>
      </c>
      <c r="H29">
        <v>3.2439172805667903E-2</v>
      </c>
      <c r="I29">
        <v>0.657764126</v>
      </c>
      <c r="J29">
        <v>2</v>
      </c>
      <c r="K29">
        <v>0.280111</v>
      </c>
      <c r="L29">
        <v>26.223779</v>
      </c>
      <c r="M29">
        <v>0.124733</v>
      </c>
      <c r="N29">
        <v>5.4299999999999999E-3</v>
      </c>
      <c r="O29">
        <v>35.550978000000001</v>
      </c>
      <c r="P29">
        <v>0.73278699999999997</v>
      </c>
      <c r="R29">
        <f t="shared" si="1"/>
        <v>67</v>
      </c>
      <c r="S29">
        <f t="shared" si="2"/>
        <v>144</v>
      </c>
      <c r="T29">
        <f t="shared" si="3"/>
        <v>167</v>
      </c>
      <c r="U29">
        <f t="shared" si="4"/>
        <v>95</v>
      </c>
      <c r="V29">
        <f t="shared" si="5"/>
        <v>73</v>
      </c>
      <c r="W29">
        <f t="shared" si="6"/>
        <v>83</v>
      </c>
      <c r="X29">
        <f t="shared" si="7"/>
        <v>62</v>
      </c>
      <c r="Y29">
        <f t="shared" si="8"/>
        <v>68</v>
      </c>
      <c r="Z29">
        <f t="shared" si="9"/>
        <v>50</v>
      </c>
      <c r="AA29">
        <f t="shared" si="10"/>
        <v>164</v>
      </c>
      <c r="AB29">
        <f t="shared" si="11"/>
        <v>33</v>
      </c>
      <c r="AC29">
        <f t="shared" si="12"/>
        <v>106</v>
      </c>
      <c r="AD29">
        <f t="shared" si="13"/>
        <v>99</v>
      </c>
      <c r="AE29">
        <f t="shared" si="14"/>
        <v>5</v>
      </c>
      <c r="AF29">
        <f t="shared" si="15"/>
        <v>123</v>
      </c>
    </row>
    <row r="30" spans="1:32">
      <c r="A30" t="s">
        <v>26</v>
      </c>
      <c r="B30">
        <v>127678</v>
      </c>
      <c r="C30">
        <v>15.3</v>
      </c>
      <c r="D30">
        <v>8.9</v>
      </c>
      <c r="E30">
        <v>1.0327621046695501</v>
      </c>
      <c r="F30">
        <v>1036</v>
      </c>
      <c r="G30">
        <v>208.7</v>
      </c>
      <c r="H30">
        <v>2.8192055015429699E-3</v>
      </c>
      <c r="I30">
        <v>0.680010793</v>
      </c>
      <c r="J30">
        <v>1</v>
      </c>
      <c r="K30">
        <v>13.144157999999999</v>
      </c>
      <c r="L30">
        <v>25.384523999999999</v>
      </c>
      <c r="M30">
        <v>7.3803799999999997</v>
      </c>
      <c r="N30">
        <v>7.9900000000000001E-4</v>
      </c>
      <c r="O30">
        <v>6.3002479999999998</v>
      </c>
      <c r="P30">
        <v>4.9505460000000001</v>
      </c>
      <c r="R30">
        <f t="shared" si="1"/>
        <v>90</v>
      </c>
      <c r="S30">
        <f t="shared" si="2"/>
        <v>116</v>
      </c>
      <c r="T30">
        <f t="shared" si="3"/>
        <v>145</v>
      </c>
      <c r="U30">
        <f t="shared" si="4"/>
        <v>3</v>
      </c>
      <c r="V30">
        <f t="shared" si="5"/>
        <v>84</v>
      </c>
      <c r="W30">
        <f t="shared" si="6"/>
        <v>85</v>
      </c>
      <c r="X30">
        <f t="shared" si="7"/>
        <v>163</v>
      </c>
      <c r="Y30">
        <f t="shared" si="8"/>
        <v>55</v>
      </c>
      <c r="Z30">
        <f t="shared" si="9"/>
        <v>104</v>
      </c>
      <c r="AA30">
        <f t="shared" si="10"/>
        <v>32</v>
      </c>
      <c r="AB30">
        <f t="shared" si="11"/>
        <v>34</v>
      </c>
      <c r="AC30">
        <f t="shared" si="12"/>
        <v>9</v>
      </c>
      <c r="AD30">
        <f t="shared" si="13"/>
        <v>143</v>
      </c>
      <c r="AE30">
        <f t="shared" si="14"/>
        <v>58</v>
      </c>
      <c r="AF30">
        <f t="shared" si="15"/>
        <v>63</v>
      </c>
    </row>
    <row r="31" spans="1:32">
      <c r="A31" t="s">
        <v>26</v>
      </c>
      <c r="B31">
        <v>127678</v>
      </c>
      <c r="C31">
        <v>15.3</v>
      </c>
      <c r="D31">
        <v>8.9</v>
      </c>
      <c r="E31">
        <v>1.0327621046695501</v>
      </c>
      <c r="F31">
        <v>1036</v>
      </c>
      <c r="G31">
        <v>208.7</v>
      </c>
      <c r="H31">
        <v>4.7272961854028302E-2</v>
      </c>
      <c r="I31">
        <v>0.680010793</v>
      </c>
      <c r="J31">
        <v>2</v>
      </c>
      <c r="K31">
        <v>2.924928</v>
      </c>
      <c r="L31">
        <v>16.976355000000002</v>
      </c>
      <c r="M31">
        <v>1.907216</v>
      </c>
      <c r="N31">
        <v>4.3379999999999998E-3</v>
      </c>
      <c r="O31">
        <v>0.42711300000000002</v>
      </c>
      <c r="P31">
        <v>2.2621720000000001</v>
      </c>
      <c r="R31">
        <f t="shared" si="1"/>
        <v>90</v>
      </c>
      <c r="S31">
        <f t="shared" si="2"/>
        <v>116</v>
      </c>
      <c r="T31">
        <f t="shared" si="3"/>
        <v>145</v>
      </c>
      <c r="U31">
        <f t="shared" si="4"/>
        <v>3</v>
      </c>
      <c r="V31">
        <f t="shared" si="5"/>
        <v>84</v>
      </c>
      <c r="W31">
        <f t="shared" si="6"/>
        <v>85</v>
      </c>
      <c r="X31">
        <f t="shared" si="7"/>
        <v>19</v>
      </c>
      <c r="Y31">
        <f t="shared" si="8"/>
        <v>55</v>
      </c>
      <c r="Z31">
        <f t="shared" si="9"/>
        <v>50</v>
      </c>
      <c r="AA31">
        <f t="shared" si="10"/>
        <v>99</v>
      </c>
      <c r="AB31">
        <f t="shared" si="11"/>
        <v>44</v>
      </c>
      <c r="AC31">
        <f t="shared" si="12"/>
        <v>45</v>
      </c>
      <c r="AD31">
        <f t="shared" si="13"/>
        <v>106</v>
      </c>
      <c r="AE31">
        <f t="shared" si="14"/>
        <v>127</v>
      </c>
      <c r="AF31">
        <f t="shared" si="15"/>
        <v>96</v>
      </c>
    </row>
    <row r="32" spans="1:32">
      <c r="A32" t="s">
        <v>26</v>
      </c>
      <c r="B32">
        <v>127678</v>
      </c>
      <c r="C32">
        <v>15.3</v>
      </c>
      <c r="D32">
        <v>8.9</v>
      </c>
      <c r="E32">
        <v>1.0327621046695501</v>
      </c>
      <c r="F32">
        <v>1036</v>
      </c>
      <c r="G32">
        <v>208.7</v>
      </c>
      <c r="H32">
        <v>2.7594124977668701E-2</v>
      </c>
      <c r="I32">
        <v>0.680010793</v>
      </c>
      <c r="J32">
        <v>3</v>
      </c>
      <c r="K32">
        <v>3.0295740000000002</v>
      </c>
      <c r="L32">
        <v>1.716963</v>
      </c>
      <c r="M32">
        <v>1.757328</v>
      </c>
      <c r="N32">
        <v>3.2000000000000003E-4</v>
      </c>
      <c r="O32">
        <v>4.6093130000000002</v>
      </c>
      <c r="P32">
        <v>3.0329600000000001</v>
      </c>
      <c r="R32">
        <f t="shared" si="1"/>
        <v>90</v>
      </c>
      <c r="S32">
        <f t="shared" si="2"/>
        <v>116</v>
      </c>
      <c r="T32">
        <f t="shared" si="3"/>
        <v>145</v>
      </c>
      <c r="U32">
        <f t="shared" si="4"/>
        <v>3</v>
      </c>
      <c r="V32">
        <f t="shared" si="5"/>
        <v>84</v>
      </c>
      <c r="W32">
        <f t="shared" si="6"/>
        <v>85</v>
      </c>
      <c r="X32">
        <f t="shared" si="7"/>
        <v>90</v>
      </c>
      <c r="Y32">
        <f t="shared" si="8"/>
        <v>55</v>
      </c>
      <c r="Z32">
        <f t="shared" si="9"/>
        <v>17</v>
      </c>
      <c r="AA32">
        <f t="shared" si="10"/>
        <v>98</v>
      </c>
      <c r="AB32">
        <f t="shared" si="11"/>
        <v>126</v>
      </c>
      <c r="AC32">
        <f t="shared" si="12"/>
        <v>50</v>
      </c>
      <c r="AD32">
        <f t="shared" si="13"/>
        <v>152</v>
      </c>
      <c r="AE32">
        <f t="shared" si="14"/>
        <v>65</v>
      </c>
      <c r="AF32">
        <f t="shared" si="15"/>
        <v>87</v>
      </c>
    </row>
    <row r="33" spans="1:32">
      <c r="A33" t="s">
        <v>27</v>
      </c>
      <c r="B33">
        <v>64196</v>
      </c>
      <c r="C33">
        <v>19.899999999999999</v>
      </c>
      <c r="D33">
        <v>13.1</v>
      </c>
      <c r="E33">
        <v>0.83609570689762602</v>
      </c>
      <c r="F33">
        <v>430</v>
      </c>
      <c r="G33">
        <v>171.1</v>
      </c>
      <c r="H33">
        <v>4.5729146621336599E-2</v>
      </c>
      <c r="I33">
        <v>0.65440063000000004</v>
      </c>
      <c r="J33">
        <v>1</v>
      </c>
      <c r="K33">
        <v>4.2954879999999998</v>
      </c>
      <c r="L33">
        <v>7.4484240000000002</v>
      </c>
      <c r="M33">
        <v>0.87972799999999995</v>
      </c>
      <c r="N33">
        <v>5.5630000000000002E-3</v>
      </c>
      <c r="O33">
        <v>2.9204460000000001</v>
      </c>
      <c r="P33">
        <v>12.667986000000001</v>
      </c>
      <c r="R33">
        <f t="shared" si="1"/>
        <v>120</v>
      </c>
      <c r="S33">
        <f t="shared" si="2"/>
        <v>3</v>
      </c>
      <c r="T33">
        <f t="shared" si="3"/>
        <v>67</v>
      </c>
      <c r="U33">
        <f t="shared" si="4"/>
        <v>103</v>
      </c>
      <c r="V33">
        <f t="shared" si="5"/>
        <v>127</v>
      </c>
      <c r="W33">
        <f t="shared" si="6"/>
        <v>104</v>
      </c>
      <c r="X33">
        <f t="shared" si="7"/>
        <v>22</v>
      </c>
      <c r="Y33">
        <f t="shared" si="8"/>
        <v>70</v>
      </c>
      <c r="Z33">
        <f t="shared" si="9"/>
        <v>104</v>
      </c>
      <c r="AA33">
        <f t="shared" si="10"/>
        <v>77</v>
      </c>
      <c r="AB33">
        <f t="shared" si="11"/>
        <v>74</v>
      </c>
      <c r="AC33">
        <f t="shared" si="12"/>
        <v>61</v>
      </c>
      <c r="AD33">
        <f t="shared" si="13"/>
        <v>98</v>
      </c>
      <c r="AE33">
        <f t="shared" si="14"/>
        <v>79</v>
      </c>
      <c r="AF33">
        <f t="shared" si="15"/>
        <v>30</v>
      </c>
    </row>
    <row r="34" spans="1:32">
      <c r="A34" t="s">
        <v>27</v>
      </c>
      <c r="B34">
        <v>64196</v>
      </c>
      <c r="C34">
        <v>19.899999999999999</v>
      </c>
      <c r="D34">
        <v>13.1</v>
      </c>
      <c r="E34">
        <v>0.83609570689762602</v>
      </c>
      <c r="F34">
        <v>430</v>
      </c>
      <c r="G34">
        <v>171.1</v>
      </c>
      <c r="H34">
        <v>4.2660331056421898E-2</v>
      </c>
      <c r="I34">
        <v>0.65440063000000004</v>
      </c>
      <c r="J34">
        <v>2</v>
      </c>
      <c r="K34">
        <v>24.639512</v>
      </c>
      <c r="L34">
        <v>0.19237399999999999</v>
      </c>
      <c r="M34">
        <v>2.9353000000000001E-2</v>
      </c>
      <c r="N34">
        <v>10.370679000000001</v>
      </c>
      <c r="O34">
        <v>8.3470980000000008</v>
      </c>
      <c r="P34">
        <v>10.791663</v>
      </c>
      <c r="R34">
        <f t="shared" si="1"/>
        <v>120</v>
      </c>
      <c r="S34">
        <f t="shared" si="2"/>
        <v>3</v>
      </c>
      <c r="T34">
        <f t="shared" si="3"/>
        <v>67</v>
      </c>
      <c r="U34">
        <f t="shared" si="4"/>
        <v>103</v>
      </c>
      <c r="V34">
        <f t="shared" si="5"/>
        <v>127</v>
      </c>
      <c r="W34">
        <f t="shared" si="6"/>
        <v>104</v>
      </c>
      <c r="X34">
        <f t="shared" si="7"/>
        <v>28</v>
      </c>
      <c r="Y34">
        <f t="shared" si="8"/>
        <v>70</v>
      </c>
      <c r="Z34">
        <f t="shared" si="9"/>
        <v>50</v>
      </c>
      <c r="AA34">
        <f t="shared" si="10"/>
        <v>11</v>
      </c>
      <c r="AB34">
        <f t="shared" si="11"/>
        <v>158</v>
      </c>
      <c r="AC34">
        <f t="shared" si="12"/>
        <v>149</v>
      </c>
      <c r="AD34">
        <f t="shared" si="13"/>
        <v>5</v>
      </c>
      <c r="AE34">
        <f t="shared" si="14"/>
        <v>45</v>
      </c>
      <c r="AF34">
        <f t="shared" si="15"/>
        <v>36</v>
      </c>
    </row>
    <row r="35" spans="1:32">
      <c r="A35" t="s">
        <v>28</v>
      </c>
      <c r="B35">
        <v>161953</v>
      </c>
      <c r="C35">
        <v>17.3</v>
      </c>
      <c r="D35">
        <v>11.2</v>
      </c>
      <c r="E35">
        <v>0.68918142918006997</v>
      </c>
      <c r="F35">
        <v>644</v>
      </c>
      <c r="G35">
        <v>138.69999999999999</v>
      </c>
      <c r="H35" t="s">
        <v>87</v>
      </c>
      <c r="I35">
        <v>0.46747081699999998</v>
      </c>
      <c r="J35">
        <v>1</v>
      </c>
      <c r="K35">
        <v>0.46422099999999999</v>
      </c>
      <c r="L35">
        <v>1.6407999999999999E-2</v>
      </c>
      <c r="M35">
        <v>0.10616299999999999</v>
      </c>
      <c r="N35">
        <v>2.3990000000000001E-3</v>
      </c>
      <c r="O35">
        <v>0.47227599999999997</v>
      </c>
      <c r="P35" s="1">
        <v>2.3E-5</v>
      </c>
      <c r="R35">
        <f t="shared" si="1"/>
        <v>76</v>
      </c>
      <c r="S35">
        <f t="shared" si="2"/>
        <v>67</v>
      </c>
      <c r="T35">
        <f t="shared" si="3"/>
        <v>111</v>
      </c>
      <c r="U35">
        <f t="shared" si="4"/>
        <v>162</v>
      </c>
      <c r="V35">
        <f t="shared" si="5"/>
        <v>107</v>
      </c>
      <c r="W35">
        <f t="shared" si="6"/>
        <v>115</v>
      </c>
      <c r="X35" t="e">
        <f t="shared" si="7"/>
        <v>#VALUE!</v>
      </c>
      <c r="Y35">
        <f t="shared" si="8"/>
        <v>133</v>
      </c>
      <c r="Z35">
        <f t="shared" si="9"/>
        <v>104</v>
      </c>
      <c r="AA35">
        <f t="shared" si="10"/>
        <v>156</v>
      </c>
      <c r="AB35">
        <f t="shared" si="11"/>
        <v>167</v>
      </c>
      <c r="AC35">
        <f t="shared" si="12"/>
        <v>110</v>
      </c>
      <c r="AD35">
        <f t="shared" si="13"/>
        <v>122</v>
      </c>
      <c r="AE35">
        <f t="shared" si="14"/>
        <v>125</v>
      </c>
      <c r="AF35">
        <f t="shared" si="15"/>
        <v>166</v>
      </c>
    </row>
    <row r="36" spans="1:32">
      <c r="A36" t="s">
        <v>28</v>
      </c>
      <c r="B36">
        <v>161953</v>
      </c>
      <c r="C36">
        <v>17.3</v>
      </c>
      <c r="D36">
        <v>11.2</v>
      </c>
      <c r="E36">
        <v>0.68918142918006997</v>
      </c>
      <c r="F36">
        <v>644</v>
      </c>
      <c r="G36">
        <v>138.69999999999999</v>
      </c>
      <c r="H36">
        <v>4.4857086463819397E-2</v>
      </c>
      <c r="I36">
        <v>0.46747081699999998</v>
      </c>
      <c r="J36">
        <v>2</v>
      </c>
      <c r="K36">
        <v>0.95513899999999996</v>
      </c>
      <c r="L36">
        <v>3.1894689999999999</v>
      </c>
      <c r="M36">
        <v>6.1296999999999997E-2</v>
      </c>
      <c r="N36">
        <v>2.4614E-2</v>
      </c>
      <c r="O36">
        <v>7.8370889999999997</v>
      </c>
      <c r="P36">
        <v>5.9942010000000003</v>
      </c>
      <c r="R36">
        <f t="shared" si="1"/>
        <v>76</v>
      </c>
      <c r="S36">
        <f t="shared" si="2"/>
        <v>67</v>
      </c>
      <c r="T36">
        <f t="shared" si="3"/>
        <v>111</v>
      </c>
      <c r="U36">
        <f t="shared" si="4"/>
        <v>162</v>
      </c>
      <c r="V36">
        <f t="shared" si="5"/>
        <v>107</v>
      </c>
      <c r="W36">
        <f t="shared" si="6"/>
        <v>115</v>
      </c>
      <c r="X36">
        <f t="shared" si="7"/>
        <v>25</v>
      </c>
      <c r="Y36">
        <f t="shared" si="8"/>
        <v>133</v>
      </c>
      <c r="Z36">
        <f t="shared" si="9"/>
        <v>50</v>
      </c>
      <c r="AA36">
        <f t="shared" si="10"/>
        <v>146</v>
      </c>
      <c r="AB36">
        <f t="shared" si="11"/>
        <v>102</v>
      </c>
      <c r="AC36">
        <f t="shared" si="12"/>
        <v>125</v>
      </c>
      <c r="AD36">
        <f t="shared" si="13"/>
        <v>72</v>
      </c>
      <c r="AE36">
        <f t="shared" si="14"/>
        <v>47</v>
      </c>
      <c r="AF36">
        <f t="shared" si="15"/>
        <v>55</v>
      </c>
    </row>
    <row r="37" spans="1:32">
      <c r="A37" t="s">
        <v>28</v>
      </c>
      <c r="B37">
        <v>161953</v>
      </c>
      <c r="C37">
        <v>17.3</v>
      </c>
      <c r="D37">
        <v>11.2</v>
      </c>
      <c r="E37">
        <v>0.68918142918006997</v>
      </c>
      <c r="F37">
        <v>644</v>
      </c>
      <c r="G37">
        <v>138.69999999999999</v>
      </c>
      <c r="H37">
        <v>3.7764146342008698E-2</v>
      </c>
      <c r="I37">
        <v>0.46747081699999998</v>
      </c>
      <c r="J37">
        <v>3</v>
      </c>
      <c r="K37">
        <v>4.8313379999999997</v>
      </c>
      <c r="L37">
        <v>0.30461199999999999</v>
      </c>
      <c r="M37">
        <v>4.8945000000000002E-2</v>
      </c>
      <c r="N37">
        <v>76.268810999999999</v>
      </c>
      <c r="O37">
        <v>72.031079000000005</v>
      </c>
      <c r="P37">
        <v>2.4850660000000002</v>
      </c>
      <c r="R37">
        <f t="shared" si="1"/>
        <v>76</v>
      </c>
      <c r="S37">
        <f t="shared" si="2"/>
        <v>67</v>
      </c>
      <c r="T37">
        <f t="shared" si="3"/>
        <v>111</v>
      </c>
      <c r="U37">
        <f t="shared" si="4"/>
        <v>162</v>
      </c>
      <c r="V37">
        <f t="shared" si="5"/>
        <v>107</v>
      </c>
      <c r="W37">
        <f t="shared" si="6"/>
        <v>115</v>
      </c>
      <c r="X37">
        <f t="shared" si="7"/>
        <v>41</v>
      </c>
      <c r="Y37">
        <f t="shared" si="8"/>
        <v>133</v>
      </c>
      <c r="Z37">
        <f t="shared" si="9"/>
        <v>17</v>
      </c>
      <c r="AA37">
        <f t="shared" si="10"/>
        <v>72</v>
      </c>
      <c r="AB37">
        <f t="shared" si="11"/>
        <v>150</v>
      </c>
      <c r="AC37">
        <f t="shared" si="12"/>
        <v>134</v>
      </c>
      <c r="AD37">
        <f t="shared" si="13"/>
        <v>2</v>
      </c>
      <c r="AE37">
        <f t="shared" si="14"/>
        <v>1</v>
      </c>
      <c r="AF37">
        <f t="shared" si="15"/>
        <v>92</v>
      </c>
    </row>
    <row r="38" spans="1:32">
      <c r="A38" t="s">
        <v>29</v>
      </c>
      <c r="B38">
        <v>530795</v>
      </c>
      <c r="C38">
        <v>11.4</v>
      </c>
      <c r="D38">
        <v>18</v>
      </c>
      <c r="E38">
        <v>0.75544607616876502</v>
      </c>
      <c r="F38">
        <v>2572</v>
      </c>
      <c r="G38">
        <v>664.7</v>
      </c>
      <c r="H38">
        <v>3.6687254926939402E-3</v>
      </c>
      <c r="I38">
        <v>0.40831804300000002</v>
      </c>
      <c r="J38">
        <v>1</v>
      </c>
      <c r="K38">
        <v>8.6713369999999994</v>
      </c>
      <c r="L38">
        <v>0.95714299999999997</v>
      </c>
      <c r="M38">
        <v>0.47047800000000001</v>
      </c>
      <c r="N38">
        <v>8.9104000000000003E-2</v>
      </c>
      <c r="O38">
        <v>21.647005</v>
      </c>
      <c r="P38">
        <v>23.586174</v>
      </c>
      <c r="R38">
        <f t="shared" si="1"/>
        <v>24</v>
      </c>
      <c r="S38">
        <f t="shared" si="2"/>
        <v>166</v>
      </c>
      <c r="T38">
        <f t="shared" si="3"/>
        <v>8</v>
      </c>
      <c r="U38">
        <f t="shared" si="4"/>
        <v>139</v>
      </c>
      <c r="V38">
        <f t="shared" si="5"/>
        <v>32</v>
      </c>
      <c r="W38">
        <f t="shared" si="6"/>
        <v>29</v>
      </c>
      <c r="X38">
        <f t="shared" si="7"/>
        <v>156</v>
      </c>
      <c r="Y38">
        <f t="shared" si="8"/>
        <v>150</v>
      </c>
      <c r="Z38">
        <f t="shared" si="9"/>
        <v>104</v>
      </c>
      <c r="AA38">
        <f t="shared" si="10"/>
        <v>52</v>
      </c>
      <c r="AB38">
        <f t="shared" si="11"/>
        <v>139</v>
      </c>
      <c r="AC38">
        <f t="shared" si="12"/>
        <v>72</v>
      </c>
      <c r="AD38">
        <f t="shared" si="13"/>
        <v>36</v>
      </c>
      <c r="AE38">
        <f t="shared" si="14"/>
        <v>14</v>
      </c>
      <c r="AF38">
        <f t="shared" si="15"/>
        <v>12</v>
      </c>
    </row>
    <row r="39" spans="1:32">
      <c r="A39" t="s">
        <v>29</v>
      </c>
      <c r="B39">
        <v>530795</v>
      </c>
      <c r="C39">
        <v>11.4</v>
      </c>
      <c r="D39">
        <v>18</v>
      </c>
      <c r="E39">
        <v>0.75544607616876502</v>
      </c>
      <c r="F39">
        <v>2572</v>
      </c>
      <c r="G39">
        <v>664.7</v>
      </c>
      <c r="H39">
        <v>3.33267116771261E-2</v>
      </c>
      <c r="I39">
        <v>0.40831804300000002</v>
      </c>
      <c r="J39">
        <v>2</v>
      </c>
      <c r="K39">
        <v>61.027661999999999</v>
      </c>
      <c r="L39">
        <v>7.5851000000000002E-2</v>
      </c>
      <c r="M39">
        <v>0.25092399999999998</v>
      </c>
      <c r="N39">
        <v>5.9146910000000004</v>
      </c>
      <c r="O39">
        <v>15.417223999999999</v>
      </c>
      <c r="P39">
        <v>12.149212</v>
      </c>
      <c r="R39">
        <f t="shared" si="1"/>
        <v>24</v>
      </c>
      <c r="S39">
        <f t="shared" si="2"/>
        <v>166</v>
      </c>
      <c r="T39">
        <f t="shared" si="3"/>
        <v>8</v>
      </c>
      <c r="U39">
        <f t="shared" si="4"/>
        <v>139</v>
      </c>
      <c r="V39">
        <f t="shared" si="5"/>
        <v>32</v>
      </c>
      <c r="W39">
        <f t="shared" si="6"/>
        <v>29</v>
      </c>
      <c r="X39">
        <f t="shared" si="7"/>
        <v>55</v>
      </c>
      <c r="Y39">
        <f t="shared" si="8"/>
        <v>150</v>
      </c>
      <c r="Z39">
        <f t="shared" si="9"/>
        <v>50</v>
      </c>
      <c r="AA39">
        <f t="shared" si="10"/>
        <v>2</v>
      </c>
      <c r="AB39">
        <f t="shared" si="11"/>
        <v>162</v>
      </c>
      <c r="AC39">
        <f t="shared" si="12"/>
        <v>93</v>
      </c>
      <c r="AD39">
        <f t="shared" si="13"/>
        <v>9</v>
      </c>
      <c r="AE39">
        <f t="shared" si="14"/>
        <v>27</v>
      </c>
      <c r="AF39">
        <f t="shared" si="15"/>
        <v>33</v>
      </c>
    </row>
    <row r="40" spans="1:32">
      <c r="A40" t="s">
        <v>29</v>
      </c>
      <c r="B40">
        <v>530795</v>
      </c>
      <c r="C40">
        <v>11.4</v>
      </c>
      <c r="D40">
        <v>18</v>
      </c>
      <c r="E40">
        <v>0.75544607616876502</v>
      </c>
      <c r="F40">
        <v>2572</v>
      </c>
      <c r="G40">
        <v>664.7</v>
      </c>
      <c r="H40">
        <v>2.4739545044751201E-2</v>
      </c>
      <c r="I40">
        <v>0.40831804300000002</v>
      </c>
      <c r="J40">
        <v>3</v>
      </c>
      <c r="K40">
        <v>1.0839099999999999</v>
      </c>
      <c r="L40">
        <v>1.9863919999999999</v>
      </c>
      <c r="M40">
        <v>5.3786E-2</v>
      </c>
      <c r="N40">
        <v>3.1490999999999998E-2</v>
      </c>
      <c r="O40">
        <v>3.5545119999999999</v>
      </c>
      <c r="P40">
        <v>3.3966940000000001</v>
      </c>
      <c r="R40">
        <f t="shared" si="1"/>
        <v>24</v>
      </c>
      <c r="S40">
        <f t="shared" si="2"/>
        <v>166</v>
      </c>
      <c r="T40">
        <f t="shared" si="3"/>
        <v>8</v>
      </c>
      <c r="U40">
        <f t="shared" si="4"/>
        <v>139</v>
      </c>
      <c r="V40">
        <f t="shared" si="5"/>
        <v>32</v>
      </c>
      <c r="W40">
        <f t="shared" si="6"/>
        <v>29</v>
      </c>
      <c r="X40">
        <f t="shared" si="7"/>
        <v>104</v>
      </c>
      <c r="Y40">
        <f t="shared" si="8"/>
        <v>150</v>
      </c>
      <c r="Z40">
        <f t="shared" si="9"/>
        <v>17</v>
      </c>
      <c r="AA40">
        <f t="shared" si="10"/>
        <v>139</v>
      </c>
      <c r="AB40">
        <f t="shared" si="11"/>
        <v>121</v>
      </c>
      <c r="AC40">
        <f t="shared" si="12"/>
        <v>130</v>
      </c>
      <c r="AD40">
        <f t="shared" si="13"/>
        <v>63</v>
      </c>
      <c r="AE40">
        <f t="shared" si="14"/>
        <v>75</v>
      </c>
      <c r="AF40">
        <f t="shared" si="15"/>
        <v>81</v>
      </c>
    </row>
    <row r="41" spans="1:32">
      <c r="A41" t="s">
        <v>30</v>
      </c>
      <c r="B41">
        <v>37970</v>
      </c>
      <c r="C41">
        <v>12.6</v>
      </c>
      <c r="D41">
        <v>6.3</v>
      </c>
      <c r="E41">
        <v>0.94751119304714204</v>
      </c>
      <c r="F41">
        <v>252</v>
      </c>
      <c r="G41">
        <v>66.599999999999994</v>
      </c>
      <c r="H41">
        <v>3.13409993920227E-2</v>
      </c>
      <c r="I41">
        <v>0.74675054600000002</v>
      </c>
      <c r="J41">
        <v>1</v>
      </c>
      <c r="K41">
        <v>8.7797269999999994</v>
      </c>
      <c r="L41">
        <v>26.885746000000001</v>
      </c>
      <c r="M41">
        <v>8.7209280000000007</v>
      </c>
      <c r="N41">
        <v>1.1720000000000001E-3</v>
      </c>
      <c r="O41">
        <v>0.161051</v>
      </c>
      <c r="P41">
        <v>1.1675180000000001</v>
      </c>
      <c r="R41">
        <f t="shared" si="1"/>
        <v>157</v>
      </c>
      <c r="S41">
        <f t="shared" si="2"/>
        <v>158</v>
      </c>
      <c r="T41">
        <f t="shared" si="3"/>
        <v>164</v>
      </c>
      <c r="U41">
        <f t="shared" si="4"/>
        <v>39</v>
      </c>
      <c r="V41">
        <f t="shared" si="5"/>
        <v>146</v>
      </c>
      <c r="W41">
        <f t="shared" si="6"/>
        <v>147</v>
      </c>
      <c r="X41">
        <f t="shared" si="7"/>
        <v>69</v>
      </c>
      <c r="Y41">
        <f t="shared" si="8"/>
        <v>15</v>
      </c>
      <c r="Z41">
        <f t="shared" si="9"/>
        <v>104</v>
      </c>
      <c r="AA41">
        <f t="shared" si="10"/>
        <v>51</v>
      </c>
      <c r="AB41">
        <f t="shared" si="11"/>
        <v>31</v>
      </c>
      <c r="AC41">
        <f t="shared" si="12"/>
        <v>7</v>
      </c>
      <c r="AD41">
        <f t="shared" si="13"/>
        <v>140</v>
      </c>
      <c r="AE41">
        <f t="shared" si="14"/>
        <v>141</v>
      </c>
      <c r="AF41">
        <f t="shared" si="15"/>
        <v>111</v>
      </c>
    </row>
    <row r="42" spans="1:32">
      <c r="A42" t="s">
        <v>31</v>
      </c>
      <c r="B42">
        <v>78621</v>
      </c>
      <c r="C42">
        <v>16.899999999999999</v>
      </c>
      <c r="D42">
        <v>14.3</v>
      </c>
      <c r="E42">
        <v>0.92414240470103404</v>
      </c>
      <c r="F42">
        <v>725</v>
      </c>
      <c r="G42">
        <v>71.3</v>
      </c>
      <c r="H42">
        <v>3.5022692998432199E-2</v>
      </c>
      <c r="I42">
        <v>0.74082404700000004</v>
      </c>
      <c r="J42">
        <v>1</v>
      </c>
      <c r="K42">
        <v>3.5089260000000002</v>
      </c>
      <c r="L42">
        <v>37.056955000000002</v>
      </c>
      <c r="M42">
        <v>5.3865959999999999</v>
      </c>
      <c r="N42">
        <v>1.9139999999999999E-3</v>
      </c>
      <c r="O42">
        <v>4.1196460000000004</v>
      </c>
      <c r="P42">
        <v>3.785434</v>
      </c>
      <c r="R42">
        <f t="shared" si="1"/>
        <v>112</v>
      </c>
      <c r="S42">
        <f t="shared" si="2"/>
        <v>84</v>
      </c>
      <c r="T42">
        <f t="shared" si="3"/>
        <v>50</v>
      </c>
      <c r="U42">
        <f t="shared" si="4"/>
        <v>56</v>
      </c>
      <c r="V42">
        <f t="shared" si="5"/>
        <v>103</v>
      </c>
      <c r="W42">
        <f t="shared" si="6"/>
        <v>140</v>
      </c>
      <c r="X42">
        <f t="shared" si="7"/>
        <v>50</v>
      </c>
      <c r="Y42">
        <f t="shared" si="8"/>
        <v>19</v>
      </c>
      <c r="Z42">
        <f t="shared" si="9"/>
        <v>104</v>
      </c>
      <c r="AA42">
        <f t="shared" si="10"/>
        <v>89</v>
      </c>
      <c r="AB42">
        <f t="shared" si="11"/>
        <v>16</v>
      </c>
      <c r="AC42">
        <f t="shared" si="12"/>
        <v>15</v>
      </c>
      <c r="AD42">
        <f t="shared" si="13"/>
        <v>128</v>
      </c>
      <c r="AE42">
        <f t="shared" si="14"/>
        <v>71</v>
      </c>
      <c r="AF42">
        <f t="shared" si="15"/>
        <v>73</v>
      </c>
    </row>
    <row r="43" spans="1:32">
      <c r="A43" t="s">
        <v>31</v>
      </c>
      <c r="B43">
        <v>78621</v>
      </c>
      <c r="C43">
        <v>16.899999999999999</v>
      </c>
      <c r="D43">
        <v>14.3</v>
      </c>
      <c r="E43">
        <v>0.92414240470103404</v>
      </c>
      <c r="F43">
        <v>725</v>
      </c>
      <c r="G43">
        <v>71.3</v>
      </c>
      <c r="H43">
        <v>4.5950667836532101E-2</v>
      </c>
      <c r="I43">
        <v>0.74082404700000004</v>
      </c>
      <c r="J43">
        <v>2</v>
      </c>
      <c r="K43">
        <v>0.32281399999999999</v>
      </c>
      <c r="L43">
        <v>163.23862099999999</v>
      </c>
      <c r="M43">
        <v>1.8623879999999999</v>
      </c>
      <c r="N43">
        <v>4.9200000000000003E-4</v>
      </c>
      <c r="O43">
        <v>2.4856129999999999</v>
      </c>
      <c r="P43">
        <v>15.018003999999999</v>
      </c>
      <c r="R43">
        <f t="shared" si="1"/>
        <v>112</v>
      </c>
      <c r="S43">
        <f t="shared" si="2"/>
        <v>84</v>
      </c>
      <c r="T43">
        <f t="shared" si="3"/>
        <v>50</v>
      </c>
      <c r="U43">
        <f t="shared" si="4"/>
        <v>56</v>
      </c>
      <c r="V43">
        <f t="shared" si="5"/>
        <v>103</v>
      </c>
      <c r="W43">
        <f t="shared" si="6"/>
        <v>140</v>
      </c>
      <c r="X43">
        <f t="shared" si="7"/>
        <v>20</v>
      </c>
      <c r="Y43">
        <f t="shared" si="8"/>
        <v>19</v>
      </c>
      <c r="Z43">
        <f t="shared" si="9"/>
        <v>50</v>
      </c>
      <c r="AA43">
        <f t="shared" si="10"/>
        <v>161</v>
      </c>
      <c r="AB43">
        <f t="shared" si="11"/>
        <v>1</v>
      </c>
      <c r="AC43">
        <f t="shared" si="12"/>
        <v>48</v>
      </c>
      <c r="AD43">
        <f t="shared" si="13"/>
        <v>149</v>
      </c>
      <c r="AE43">
        <f t="shared" si="14"/>
        <v>82</v>
      </c>
      <c r="AF43">
        <f t="shared" si="15"/>
        <v>26</v>
      </c>
    </row>
    <row r="44" spans="1:32">
      <c r="A44" t="s">
        <v>32</v>
      </c>
      <c r="B44">
        <v>38504</v>
      </c>
      <c r="C44">
        <v>17.8</v>
      </c>
      <c r="D44">
        <v>14.2</v>
      </c>
      <c r="E44">
        <v>0.83996467899438998</v>
      </c>
      <c r="F44">
        <v>231</v>
      </c>
      <c r="G44">
        <v>44.2</v>
      </c>
      <c r="H44">
        <v>2.0710401454702099E-2</v>
      </c>
      <c r="I44">
        <v>0.67363316200000001</v>
      </c>
      <c r="J44">
        <v>1</v>
      </c>
      <c r="K44">
        <v>18.865362999999999</v>
      </c>
      <c r="L44">
        <v>49.570594999999997</v>
      </c>
      <c r="M44">
        <v>17.438079999999999</v>
      </c>
      <c r="N44">
        <v>1.5020000000000001E-3</v>
      </c>
      <c r="O44">
        <v>0.13672999999999999</v>
      </c>
      <c r="P44">
        <v>8.0893000000000007E-2</v>
      </c>
      <c r="R44">
        <f t="shared" si="1"/>
        <v>154</v>
      </c>
      <c r="S44">
        <f t="shared" si="2"/>
        <v>56</v>
      </c>
      <c r="T44">
        <f t="shared" si="3"/>
        <v>53</v>
      </c>
      <c r="U44">
        <f t="shared" si="4"/>
        <v>101</v>
      </c>
      <c r="V44">
        <f t="shared" si="5"/>
        <v>150</v>
      </c>
      <c r="W44">
        <f t="shared" si="6"/>
        <v>161</v>
      </c>
      <c r="X44">
        <f t="shared" si="7"/>
        <v>114</v>
      </c>
      <c r="Y44">
        <f t="shared" si="8"/>
        <v>58</v>
      </c>
      <c r="Z44">
        <f t="shared" si="9"/>
        <v>104</v>
      </c>
      <c r="AA44">
        <f t="shared" si="10"/>
        <v>17</v>
      </c>
      <c r="AB44">
        <f t="shared" si="11"/>
        <v>13</v>
      </c>
      <c r="AC44">
        <f t="shared" si="12"/>
        <v>3</v>
      </c>
      <c r="AD44">
        <f t="shared" si="13"/>
        <v>134</v>
      </c>
      <c r="AE44">
        <f t="shared" si="14"/>
        <v>142</v>
      </c>
      <c r="AF44">
        <f t="shared" si="15"/>
        <v>149</v>
      </c>
    </row>
    <row r="45" spans="1:32">
      <c r="A45" t="s">
        <v>32</v>
      </c>
      <c r="B45">
        <v>38504</v>
      </c>
      <c r="C45">
        <v>17.8</v>
      </c>
      <c r="D45">
        <v>14.2</v>
      </c>
      <c r="E45">
        <v>0.83996467899438998</v>
      </c>
      <c r="F45">
        <v>231</v>
      </c>
      <c r="G45">
        <v>44.2</v>
      </c>
      <c r="H45">
        <v>3.1665805769972598E-2</v>
      </c>
      <c r="I45">
        <v>0.67363316200000001</v>
      </c>
      <c r="J45">
        <v>2</v>
      </c>
      <c r="K45">
        <v>1.7035960000000001</v>
      </c>
      <c r="L45">
        <v>9.2260460000000002</v>
      </c>
      <c r="M45">
        <v>3.1592000000000002E-2</v>
      </c>
      <c r="N45">
        <v>2.5484E-2</v>
      </c>
      <c r="O45">
        <v>1.3849E-2</v>
      </c>
      <c r="P45">
        <v>0.15758800000000001</v>
      </c>
      <c r="R45">
        <f t="shared" si="1"/>
        <v>154</v>
      </c>
      <c r="S45">
        <f t="shared" si="2"/>
        <v>56</v>
      </c>
      <c r="T45">
        <f t="shared" si="3"/>
        <v>53</v>
      </c>
      <c r="U45">
        <f t="shared" si="4"/>
        <v>101</v>
      </c>
      <c r="V45">
        <f t="shared" si="5"/>
        <v>150</v>
      </c>
      <c r="W45">
        <f t="shared" si="6"/>
        <v>161</v>
      </c>
      <c r="X45">
        <f t="shared" si="7"/>
        <v>68</v>
      </c>
      <c r="Y45">
        <f t="shared" si="8"/>
        <v>58</v>
      </c>
      <c r="Z45">
        <f t="shared" si="9"/>
        <v>50</v>
      </c>
      <c r="AA45">
        <f t="shared" si="10"/>
        <v>120</v>
      </c>
      <c r="AB45">
        <f t="shared" si="11"/>
        <v>66</v>
      </c>
      <c r="AC45">
        <f t="shared" si="12"/>
        <v>147</v>
      </c>
      <c r="AD45">
        <f t="shared" si="13"/>
        <v>71</v>
      </c>
      <c r="AE45">
        <f t="shared" si="14"/>
        <v>159</v>
      </c>
      <c r="AF45">
        <f t="shared" si="15"/>
        <v>146</v>
      </c>
    </row>
    <row r="46" spans="1:32">
      <c r="A46" t="s">
        <v>33</v>
      </c>
      <c r="B46">
        <v>64462</v>
      </c>
      <c r="C46">
        <v>16.8</v>
      </c>
      <c r="D46">
        <v>16.3</v>
      </c>
      <c r="E46">
        <v>0.84877912568645097</v>
      </c>
      <c r="F46">
        <v>545</v>
      </c>
      <c r="G46">
        <v>139.30000000000001</v>
      </c>
      <c r="H46">
        <v>6.8335492488675502E-3</v>
      </c>
      <c r="I46">
        <v>0.64403795399999997</v>
      </c>
      <c r="J46">
        <v>1</v>
      </c>
      <c r="K46">
        <v>3.899562</v>
      </c>
      <c r="L46">
        <v>7.874136</v>
      </c>
      <c r="M46">
        <v>1.7017999999999998E-2</v>
      </c>
      <c r="N46">
        <v>3.4220109999999999</v>
      </c>
      <c r="O46">
        <v>6.7424540000000004</v>
      </c>
      <c r="P46">
        <v>6.7789390000000003</v>
      </c>
      <c r="R46">
        <f t="shared" si="1"/>
        <v>116</v>
      </c>
      <c r="S46">
        <f t="shared" si="2"/>
        <v>89</v>
      </c>
      <c r="T46">
        <f t="shared" si="3"/>
        <v>17</v>
      </c>
      <c r="U46">
        <f t="shared" si="4"/>
        <v>97</v>
      </c>
      <c r="V46">
        <f t="shared" si="5"/>
        <v>112</v>
      </c>
      <c r="W46">
        <f t="shared" si="6"/>
        <v>111</v>
      </c>
      <c r="X46">
        <f t="shared" si="7"/>
        <v>143</v>
      </c>
      <c r="Y46">
        <f t="shared" si="8"/>
        <v>76</v>
      </c>
      <c r="Z46">
        <f t="shared" si="9"/>
        <v>104</v>
      </c>
      <c r="AA46">
        <f t="shared" si="10"/>
        <v>85</v>
      </c>
      <c r="AB46">
        <f t="shared" si="11"/>
        <v>71</v>
      </c>
      <c r="AC46">
        <f t="shared" si="12"/>
        <v>161</v>
      </c>
      <c r="AD46">
        <f t="shared" si="13"/>
        <v>12</v>
      </c>
      <c r="AE46">
        <f t="shared" si="14"/>
        <v>56</v>
      </c>
      <c r="AF46">
        <f t="shared" si="15"/>
        <v>51</v>
      </c>
    </row>
    <row r="47" spans="1:32">
      <c r="A47" t="s">
        <v>33</v>
      </c>
      <c r="B47">
        <v>64462</v>
      </c>
      <c r="C47">
        <v>16.8</v>
      </c>
      <c r="D47">
        <v>16.3</v>
      </c>
      <c r="E47">
        <v>0.84877912568645097</v>
      </c>
      <c r="F47">
        <v>545</v>
      </c>
      <c r="G47">
        <v>139.30000000000001</v>
      </c>
      <c r="H47">
        <v>7.7411152556032302E-3</v>
      </c>
      <c r="I47">
        <v>0.64403795399999997</v>
      </c>
      <c r="J47">
        <v>2</v>
      </c>
      <c r="K47">
        <v>6.3643260000000001</v>
      </c>
      <c r="L47">
        <v>55.575436000000003</v>
      </c>
      <c r="M47">
        <v>4.122039</v>
      </c>
      <c r="N47">
        <v>1.531E-3</v>
      </c>
      <c r="O47">
        <v>4.6279000000000001E-2</v>
      </c>
      <c r="P47">
        <v>0.36924200000000001</v>
      </c>
      <c r="R47">
        <f t="shared" si="1"/>
        <v>116</v>
      </c>
      <c r="S47">
        <f t="shared" si="2"/>
        <v>89</v>
      </c>
      <c r="T47">
        <f t="shared" si="3"/>
        <v>17</v>
      </c>
      <c r="U47">
        <f t="shared" si="4"/>
        <v>97</v>
      </c>
      <c r="V47">
        <f t="shared" si="5"/>
        <v>112</v>
      </c>
      <c r="W47">
        <f t="shared" si="6"/>
        <v>111</v>
      </c>
      <c r="X47">
        <f t="shared" si="7"/>
        <v>139</v>
      </c>
      <c r="Y47">
        <f t="shared" si="8"/>
        <v>76</v>
      </c>
      <c r="Z47">
        <f t="shared" si="9"/>
        <v>50</v>
      </c>
      <c r="AA47">
        <f t="shared" si="10"/>
        <v>55</v>
      </c>
      <c r="AB47">
        <f t="shared" si="11"/>
        <v>8</v>
      </c>
      <c r="AC47">
        <f t="shared" si="12"/>
        <v>20</v>
      </c>
      <c r="AD47">
        <f t="shared" si="13"/>
        <v>133</v>
      </c>
      <c r="AE47">
        <f t="shared" si="14"/>
        <v>152</v>
      </c>
      <c r="AF47">
        <f t="shared" si="15"/>
        <v>136</v>
      </c>
    </row>
    <row r="48" spans="1:32">
      <c r="A48" t="s">
        <v>33</v>
      </c>
      <c r="B48">
        <v>64462</v>
      </c>
      <c r="C48">
        <v>16.8</v>
      </c>
      <c r="D48">
        <v>16.3</v>
      </c>
      <c r="E48">
        <v>0.84877912568645097</v>
      </c>
      <c r="F48">
        <v>545</v>
      </c>
      <c r="G48">
        <v>139.30000000000001</v>
      </c>
      <c r="H48">
        <v>3.8976274414825297E-2</v>
      </c>
      <c r="I48">
        <v>0.64403795399999997</v>
      </c>
      <c r="J48">
        <v>3</v>
      </c>
      <c r="K48">
        <v>3.5168849999999998</v>
      </c>
      <c r="L48">
        <v>49.676251000000001</v>
      </c>
      <c r="M48">
        <v>0.51413699999999996</v>
      </c>
      <c r="N48">
        <v>5.5367E-2</v>
      </c>
      <c r="O48">
        <v>0.66913299999999998</v>
      </c>
      <c r="P48">
        <v>1.829895</v>
      </c>
      <c r="R48">
        <f t="shared" si="1"/>
        <v>116</v>
      </c>
      <c r="S48">
        <f t="shared" si="2"/>
        <v>89</v>
      </c>
      <c r="T48">
        <f t="shared" si="3"/>
        <v>17</v>
      </c>
      <c r="U48">
        <f t="shared" si="4"/>
        <v>97</v>
      </c>
      <c r="V48">
        <f t="shared" si="5"/>
        <v>112</v>
      </c>
      <c r="W48">
        <f t="shared" si="6"/>
        <v>111</v>
      </c>
      <c r="X48">
        <f t="shared" si="7"/>
        <v>36</v>
      </c>
      <c r="Y48">
        <f t="shared" si="8"/>
        <v>76</v>
      </c>
      <c r="Z48">
        <f t="shared" si="9"/>
        <v>17</v>
      </c>
      <c r="AA48">
        <f t="shared" si="10"/>
        <v>88</v>
      </c>
      <c r="AB48">
        <f t="shared" si="11"/>
        <v>12</v>
      </c>
      <c r="AC48">
        <f t="shared" si="12"/>
        <v>69</v>
      </c>
      <c r="AD48">
        <f t="shared" si="13"/>
        <v>50</v>
      </c>
      <c r="AE48">
        <f t="shared" si="14"/>
        <v>116</v>
      </c>
      <c r="AF48">
        <f t="shared" si="15"/>
        <v>102</v>
      </c>
    </row>
    <row r="49" spans="1:32">
      <c r="A49" t="s">
        <v>33</v>
      </c>
      <c r="B49">
        <v>64462</v>
      </c>
      <c r="C49">
        <v>16.8</v>
      </c>
      <c r="D49">
        <v>16.3</v>
      </c>
      <c r="E49">
        <v>0.84877912568645097</v>
      </c>
      <c r="F49">
        <v>545</v>
      </c>
      <c r="G49">
        <v>139.30000000000001</v>
      </c>
      <c r="H49">
        <v>2.0998378402957599E-2</v>
      </c>
      <c r="I49">
        <v>0.64403795399999997</v>
      </c>
      <c r="J49">
        <v>4</v>
      </c>
      <c r="K49">
        <v>4.0332619999999997</v>
      </c>
      <c r="L49">
        <v>3.955756</v>
      </c>
      <c r="M49">
        <v>3.1843789999999998</v>
      </c>
      <c r="N49">
        <v>2.0699999999999999E-4</v>
      </c>
      <c r="O49">
        <v>2.9864850000000001</v>
      </c>
      <c r="P49">
        <v>0.62743700000000002</v>
      </c>
      <c r="R49">
        <f t="shared" si="1"/>
        <v>116</v>
      </c>
      <c r="S49">
        <f t="shared" si="2"/>
        <v>89</v>
      </c>
      <c r="T49">
        <f t="shared" si="3"/>
        <v>17</v>
      </c>
      <c r="U49">
        <f t="shared" si="4"/>
        <v>97</v>
      </c>
      <c r="V49">
        <f t="shared" si="5"/>
        <v>112</v>
      </c>
      <c r="W49">
        <f t="shared" si="6"/>
        <v>111</v>
      </c>
      <c r="X49">
        <f t="shared" si="7"/>
        <v>112</v>
      </c>
      <c r="Y49">
        <f t="shared" si="8"/>
        <v>76</v>
      </c>
      <c r="Z49">
        <f t="shared" si="9"/>
        <v>2</v>
      </c>
      <c r="AA49">
        <f t="shared" si="10"/>
        <v>84</v>
      </c>
      <c r="AB49">
        <f t="shared" si="11"/>
        <v>97</v>
      </c>
      <c r="AC49">
        <f t="shared" si="12"/>
        <v>24</v>
      </c>
      <c r="AD49">
        <f t="shared" si="13"/>
        <v>160</v>
      </c>
      <c r="AE49">
        <f t="shared" si="14"/>
        <v>77</v>
      </c>
      <c r="AF49">
        <f t="shared" si="15"/>
        <v>125</v>
      </c>
    </row>
    <row r="50" spans="1:32">
      <c r="A50" t="s">
        <v>34</v>
      </c>
      <c r="B50">
        <v>83667</v>
      </c>
      <c r="C50">
        <v>16.600000000000001</v>
      </c>
      <c r="D50">
        <v>13.7</v>
      </c>
      <c r="E50">
        <v>0.93037876343122095</v>
      </c>
      <c r="F50">
        <v>503</v>
      </c>
      <c r="G50">
        <v>87.7</v>
      </c>
      <c r="H50">
        <v>4.9486477278840202E-2</v>
      </c>
      <c r="I50">
        <v>0.680194411</v>
      </c>
      <c r="J50">
        <v>1</v>
      </c>
      <c r="K50">
        <v>1.703214</v>
      </c>
      <c r="L50">
        <v>22.999829999999999</v>
      </c>
      <c r="M50">
        <v>1.174957</v>
      </c>
      <c r="N50">
        <v>4.2379999999999996E-3</v>
      </c>
      <c r="O50">
        <v>2.257565</v>
      </c>
      <c r="P50">
        <v>7.7481150000000003</v>
      </c>
      <c r="R50">
        <f t="shared" si="1"/>
        <v>109</v>
      </c>
      <c r="S50">
        <f t="shared" si="2"/>
        <v>97</v>
      </c>
      <c r="T50">
        <f t="shared" si="3"/>
        <v>64</v>
      </c>
      <c r="U50">
        <f t="shared" si="4"/>
        <v>53</v>
      </c>
      <c r="V50">
        <f t="shared" si="5"/>
        <v>116</v>
      </c>
      <c r="W50">
        <f t="shared" si="6"/>
        <v>131</v>
      </c>
      <c r="X50">
        <f t="shared" si="7"/>
        <v>13</v>
      </c>
      <c r="Y50">
        <f t="shared" si="8"/>
        <v>54</v>
      </c>
      <c r="Z50">
        <f t="shared" si="9"/>
        <v>104</v>
      </c>
      <c r="AA50">
        <f t="shared" si="10"/>
        <v>121</v>
      </c>
      <c r="AB50">
        <f t="shared" si="11"/>
        <v>36</v>
      </c>
      <c r="AC50">
        <f t="shared" si="12"/>
        <v>59</v>
      </c>
      <c r="AD50">
        <f t="shared" si="13"/>
        <v>107</v>
      </c>
      <c r="AE50">
        <f t="shared" si="14"/>
        <v>87</v>
      </c>
      <c r="AF50">
        <f t="shared" si="15"/>
        <v>47</v>
      </c>
    </row>
    <row r="51" spans="1:32">
      <c r="A51" t="s">
        <v>35</v>
      </c>
      <c r="B51">
        <v>257848</v>
      </c>
      <c r="C51">
        <v>16.600000000000001</v>
      </c>
      <c r="D51">
        <v>16.2</v>
      </c>
      <c r="E51">
        <v>0.73634466817660005</v>
      </c>
      <c r="F51">
        <v>1870</v>
      </c>
      <c r="G51">
        <v>431.6</v>
      </c>
      <c r="H51">
        <v>2.1502308293125999E-3</v>
      </c>
      <c r="I51">
        <v>0.54504655999999996</v>
      </c>
      <c r="J51">
        <v>1</v>
      </c>
      <c r="K51">
        <v>15.84806</v>
      </c>
      <c r="L51">
        <v>16.601372999999999</v>
      </c>
      <c r="M51">
        <v>1.710037</v>
      </c>
      <c r="N51">
        <v>3.7239999999999999E-3</v>
      </c>
      <c r="O51">
        <v>2.1786479999999999</v>
      </c>
      <c r="P51">
        <v>2.3388390000000001</v>
      </c>
      <c r="R51">
        <f t="shared" si="1"/>
        <v>52</v>
      </c>
      <c r="S51">
        <f t="shared" si="2"/>
        <v>97</v>
      </c>
      <c r="T51">
        <f t="shared" si="3"/>
        <v>21</v>
      </c>
      <c r="U51">
        <f t="shared" si="4"/>
        <v>154</v>
      </c>
      <c r="V51">
        <f t="shared" si="5"/>
        <v>57</v>
      </c>
      <c r="W51">
        <f t="shared" si="6"/>
        <v>49</v>
      </c>
      <c r="X51">
        <f t="shared" si="7"/>
        <v>165</v>
      </c>
      <c r="Y51">
        <f t="shared" si="8"/>
        <v>113</v>
      </c>
      <c r="Z51">
        <f t="shared" si="9"/>
        <v>104</v>
      </c>
      <c r="AA51">
        <f t="shared" si="10"/>
        <v>24</v>
      </c>
      <c r="AB51">
        <f t="shared" si="11"/>
        <v>45</v>
      </c>
      <c r="AC51">
        <f t="shared" si="12"/>
        <v>51</v>
      </c>
      <c r="AD51">
        <f t="shared" si="13"/>
        <v>110</v>
      </c>
      <c r="AE51">
        <f t="shared" si="14"/>
        <v>89</v>
      </c>
      <c r="AF51">
        <f t="shared" si="15"/>
        <v>95</v>
      </c>
    </row>
    <row r="52" spans="1:32">
      <c r="A52" t="s">
        <v>35</v>
      </c>
      <c r="B52">
        <v>257848</v>
      </c>
      <c r="C52">
        <v>16.600000000000001</v>
      </c>
      <c r="D52">
        <v>16.2</v>
      </c>
      <c r="E52">
        <v>0.73634466817660005</v>
      </c>
      <c r="F52">
        <v>1870</v>
      </c>
      <c r="G52">
        <v>431.6</v>
      </c>
      <c r="H52">
        <v>5.7049695479143804E-3</v>
      </c>
      <c r="I52">
        <v>0.54504655999999996</v>
      </c>
      <c r="J52">
        <v>2</v>
      </c>
      <c r="K52">
        <v>0.69001599999999996</v>
      </c>
      <c r="L52">
        <v>36.509701</v>
      </c>
      <c r="M52">
        <v>7.9211000000000004E-2</v>
      </c>
      <c r="N52">
        <v>3.6695999999999999E-2</v>
      </c>
      <c r="O52">
        <v>1.9813080000000001</v>
      </c>
      <c r="P52">
        <v>24.287278000000001</v>
      </c>
      <c r="R52">
        <f t="shared" si="1"/>
        <v>52</v>
      </c>
      <c r="S52">
        <f t="shared" si="2"/>
        <v>97</v>
      </c>
      <c r="T52">
        <f t="shared" si="3"/>
        <v>21</v>
      </c>
      <c r="U52">
        <f t="shared" si="4"/>
        <v>154</v>
      </c>
      <c r="V52">
        <f t="shared" si="5"/>
        <v>57</v>
      </c>
      <c r="W52">
        <f t="shared" si="6"/>
        <v>49</v>
      </c>
      <c r="X52">
        <f t="shared" si="7"/>
        <v>149</v>
      </c>
      <c r="Y52">
        <f t="shared" si="8"/>
        <v>113</v>
      </c>
      <c r="Z52">
        <f t="shared" si="9"/>
        <v>50</v>
      </c>
      <c r="AA52">
        <f t="shared" si="10"/>
        <v>151</v>
      </c>
      <c r="AB52">
        <f t="shared" si="11"/>
        <v>18</v>
      </c>
      <c r="AC52">
        <f t="shared" si="12"/>
        <v>115</v>
      </c>
      <c r="AD52">
        <f t="shared" si="13"/>
        <v>61</v>
      </c>
      <c r="AE52">
        <f t="shared" si="14"/>
        <v>93</v>
      </c>
      <c r="AF52">
        <f t="shared" si="15"/>
        <v>11</v>
      </c>
    </row>
    <row r="53" spans="1:32">
      <c r="A53" t="s">
        <v>35</v>
      </c>
      <c r="B53">
        <v>257848</v>
      </c>
      <c r="C53">
        <v>16.600000000000001</v>
      </c>
      <c r="D53">
        <v>16.2</v>
      </c>
      <c r="E53">
        <v>0.73634466817660005</v>
      </c>
      <c r="F53">
        <v>1870</v>
      </c>
      <c r="G53">
        <v>431.6</v>
      </c>
      <c r="H53">
        <v>2.9426479145748599E-2</v>
      </c>
      <c r="I53">
        <v>0.54504655999999996</v>
      </c>
      <c r="J53">
        <v>3</v>
      </c>
      <c r="K53">
        <v>15.296018</v>
      </c>
      <c r="L53">
        <v>0.42774000000000001</v>
      </c>
      <c r="M53">
        <v>0.33102399999999998</v>
      </c>
      <c r="N53">
        <v>7.6543320000000001</v>
      </c>
      <c r="O53">
        <v>18.476241999999999</v>
      </c>
      <c r="P53">
        <v>18.660160000000001</v>
      </c>
      <c r="R53">
        <f t="shared" si="1"/>
        <v>52</v>
      </c>
      <c r="S53">
        <f t="shared" si="2"/>
        <v>97</v>
      </c>
      <c r="T53">
        <f t="shared" si="3"/>
        <v>21</v>
      </c>
      <c r="U53">
        <f t="shared" si="4"/>
        <v>154</v>
      </c>
      <c r="V53">
        <f t="shared" si="5"/>
        <v>57</v>
      </c>
      <c r="W53">
        <f t="shared" si="6"/>
        <v>49</v>
      </c>
      <c r="X53">
        <f t="shared" si="7"/>
        <v>80</v>
      </c>
      <c r="Y53">
        <f t="shared" si="8"/>
        <v>113</v>
      </c>
      <c r="Z53">
        <f t="shared" si="9"/>
        <v>17</v>
      </c>
      <c r="AA53">
        <f t="shared" si="10"/>
        <v>25</v>
      </c>
      <c r="AB53">
        <f t="shared" si="11"/>
        <v>146</v>
      </c>
      <c r="AC53">
        <f t="shared" si="12"/>
        <v>87</v>
      </c>
      <c r="AD53">
        <f t="shared" si="13"/>
        <v>6</v>
      </c>
      <c r="AE53">
        <f t="shared" si="14"/>
        <v>20</v>
      </c>
      <c r="AF53">
        <f t="shared" si="15"/>
        <v>21</v>
      </c>
    </row>
    <row r="54" spans="1:32">
      <c r="A54" t="s">
        <v>35</v>
      </c>
      <c r="B54">
        <v>257848</v>
      </c>
      <c r="C54">
        <v>16.600000000000001</v>
      </c>
      <c r="D54">
        <v>16.2</v>
      </c>
      <c r="E54">
        <v>0.73634466817660005</v>
      </c>
      <c r="F54">
        <v>1870</v>
      </c>
      <c r="G54">
        <v>431.6</v>
      </c>
      <c r="H54">
        <v>4.5297797916519597E-2</v>
      </c>
      <c r="I54">
        <v>0.54504655999999996</v>
      </c>
      <c r="J54">
        <v>4</v>
      </c>
      <c r="K54">
        <v>0.59552099999999997</v>
      </c>
      <c r="L54">
        <v>3.1708409999999998</v>
      </c>
      <c r="M54">
        <v>2.3972E-2</v>
      </c>
      <c r="N54">
        <v>4.197E-2</v>
      </c>
      <c r="O54">
        <v>0.24830099999999999</v>
      </c>
      <c r="P54">
        <v>0.455874</v>
      </c>
      <c r="R54">
        <f t="shared" si="1"/>
        <v>52</v>
      </c>
      <c r="S54">
        <f t="shared" si="2"/>
        <v>97</v>
      </c>
      <c r="T54">
        <f t="shared" si="3"/>
        <v>21</v>
      </c>
      <c r="U54">
        <f t="shared" si="4"/>
        <v>154</v>
      </c>
      <c r="V54">
        <f t="shared" si="5"/>
        <v>57</v>
      </c>
      <c r="W54">
        <f t="shared" si="6"/>
        <v>49</v>
      </c>
      <c r="X54">
        <f t="shared" si="7"/>
        <v>24</v>
      </c>
      <c r="Y54">
        <f t="shared" si="8"/>
        <v>113</v>
      </c>
      <c r="Z54">
        <f t="shared" si="9"/>
        <v>2</v>
      </c>
      <c r="AA54">
        <f t="shared" si="10"/>
        <v>152</v>
      </c>
      <c r="AB54">
        <f t="shared" si="11"/>
        <v>103</v>
      </c>
      <c r="AC54">
        <f t="shared" si="12"/>
        <v>154</v>
      </c>
      <c r="AD54">
        <f t="shared" si="13"/>
        <v>57</v>
      </c>
      <c r="AE54">
        <f t="shared" si="14"/>
        <v>134</v>
      </c>
      <c r="AF54">
        <f t="shared" si="15"/>
        <v>133</v>
      </c>
    </row>
    <row r="55" spans="1:32">
      <c r="A55" t="s">
        <v>35</v>
      </c>
      <c r="B55">
        <v>257848</v>
      </c>
      <c r="C55">
        <v>16.600000000000001</v>
      </c>
      <c r="D55">
        <v>16.2</v>
      </c>
      <c r="E55">
        <v>0.73634466817660005</v>
      </c>
      <c r="F55">
        <v>1870</v>
      </c>
      <c r="G55">
        <v>431.6</v>
      </c>
      <c r="H55">
        <v>2.9871470943232899E-2</v>
      </c>
      <c r="I55">
        <v>0.54504655999999996</v>
      </c>
      <c r="J55">
        <v>5</v>
      </c>
      <c r="K55">
        <v>1.119551</v>
      </c>
      <c r="L55">
        <v>2.0890629999999999</v>
      </c>
      <c r="M55">
        <v>1.7759E-2</v>
      </c>
      <c r="N55">
        <v>6.3481999999999997E-2</v>
      </c>
      <c r="O55">
        <v>0.10704</v>
      </c>
      <c r="P55">
        <v>2.9008180000000001</v>
      </c>
      <c r="R55">
        <f t="shared" si="1"/>
        <v>52</v>
      </c>
      <c r="S55">
        <f t="shared" si="2"/>
        <v>97</v>
      </c>
      <c r="T55">
        <f t="shared" si="3"/>
        <v>21</v>
      </c>
      <c r="U55">
        <f t="shared" si="4"/>
        <v>154</v>
      </c>
      <c r="V55">
        <f t="shared" si="5"/>
        <v>57</v>
      </c>
      <c r="W55">
        <f t="shared" si="6"/>
        <v>49</v>
      </c>
      <c r="X55">
        <f t="shared" si="7"/>
        <v>76</v>
      </c>
      <c r="Y55">
        <f t="shared" si="8"/>
        <v>113</v>
      </c>
      <c r="Z55">
        <f t="shared" si="9"/>
        <v>1</v>
      </c>
      <c r="AA55">
        <f t="shared" si="10"/>
        <v>138</v>
      </c>
      <c r="AB55">
        <f t="shared" si="11"/>
        <v>117</v>
      </c>
      <c r="AC55">
        <f t="shared" si="12"/>
        <v>160</v>
      </c>
      <c r="AD55">
        <f t="shared" si="13"/>
        <v>43</v>
      </c>
      <c r="AE55">
        <f t="shared" si="14"/>
        <v>145</v>
      </c>
      <c r="AF55">
        <f t="shared" si="15"/>
        <v>89</v>
      </c>
    </row>
    <row r="56" spans="1:32">
      <c r="A56" t="s">
        <v>36</v>
      </c>
      <c r="B56">
        <v>257848</v>
      </c>
      <c r="C56">
        <v>15.7</v>
      </c>
      <c r="D56">
        <v>6.7</v>
      </c>
      <c r="E56">
        <v>0.86337687319661105</v>
      </c>
      <c r="F56">
        <v>1377</v>
      </c>
      <c r="G56">
        <v>510.6</v>
      </c>
      <c r="H56">
        <v>7.8946786510842703E-3</v>
      </c>
      <c r="I56">
        <v>0.44959651</v>
      </c>
      <c r="J56">
        <v>1</v>
      </c>
      <c r="K56">
        <v>1.6369020000000001</v>
      </c>
      <c r="L56">
        <v>8.488156</v>
      </c>
      <c r="M56">
        <v>6.9787000000000002E-2</v>
      </c>
      <c r="N56">
        <v>1.7807E-2</v>
      </c>
      <c r="O56">
        <v>1.8369850000000001</v>
      </c>
      <c r="P56">
        <v>0.99879899999999999</v>
      </c>
      <c r="R56">
        <f t="shared" si="1"/>
        <v>52</v>
      </c>
      <c r="S56">
        <f t="shared" si="2"/>
        <v>111</v>
      </c>
      <c r="T56">
        <f t="shared" si="3"/>
        <v>160</v>
      </c>
      <c r="U56">
        <f t="shared" si="4"/>
        <v>91</v>
      </c>
      <c r="V56">
        <f t="shared" si="5"/>
        <v>65</v>
      </c>
      <c r="W56">
        <f t="shared" si="6"/>
        <v>35</v>
      </c>
      <c r="X56">
        <f t="shared" si="7"/>
        <v>136</v>
      </c>
      <c r="Y56">
        <f t="shared" si="8"/>
        <v>146</v>
      </c>
      <c r="Z56">
        <f t="shared" si="9"/>
        <v>104</v>
      </c>
      <c r="AA56">
        <f t="shared" si="10"/>
        <v>124</v>
      </c>
      <c r="AB56">
        <f t="shared" si="11"/>
        <v>70</v>
      </c>
      <c r="AC56">
        <f t="shared" si="12"/>
        <v>118</v>
      </c>
      <c r="AD56">
        <f t="shared" si="13"/>
        <v>83</v>
      </c>
      <c r="AE56">
        <f t="shared" si="14"/>
        <v>97</v>
      </c>
      <c r="AF56">
        <f t="shared" si="15"/>
        <v>116</v>
      </c>
    </row>
    <row r="57" spans="1:32">
      <c r="A57" t="s">
        <v>36</v>
      </c>
      <c r="B57">
        <v>257848</v>
      </c>
      <c r="C57">
        <v>15.7</v>
      </c>
      <c r="D57">
        <v>6.7</v>
      </c>
      <c r="E57">
        <v>0.86337687319661105</v>
      </c>
      <c r="F57">
        <v>1377</v>
      </c>
      <c r="G57">
        <v>510.6</v>
      </c>
      <c r="H57">
        <v>8.4756357648571694E-3</v>
      </c>
      <c r="I57">
        <v>0.44959651</v>
      </c>
      <c r="J57">
        <v>2</v>
      </c>
      <c r="K57">
        <v>0.96416999999999997</v>
      </c>
      <c r="L57">
        <v>10.677562</v>
      </c>
      <c r="M57">
        <v>2.6027000000000002E-2</v>
      </c>
      <c r="N57">
        <v>7.3591000000000004E-2</v>
      </c>
      <c r="O57">
        <v>0.267036</v>
      </c>
      <c r="P57">
        <v>0.54892700000000005</v>
      </c>
      <c r="R57">
        <f t="shared" si="1"/>
        <v>52</v>
      </c>
      <c r="S57">
        <f t="shared" si="2"/>
        <v>111</v>
      </c>
      <c r="T57">
        <f t="shared" si="3"/>
        <v>160</v>
      </c>
      <c r="U57">
        <f t="shared" si="4"/>
        <v>91</v>
      </c>
      <c r="V57">
        <f t="shared" si="5"/>
        <v>65</v>
      </c>
      <c r="W57">
        <f t="shared" si="6"/>
        <v>35</v>
      </c>
      <c r="X57">
        <f t="shared" si="7"/>
        <v>133</v>
      </c>
      <c r="Y57">
        <f t="shared" si="8"/>
        <v>146</v>
      </c>
      <c r="Z57">
        <f t="shared" si="9"/>
        <v>50</v>
      </c>
      <c r="AA57">
        <f t="shared" si="10"/>
        <v>145</v>
      </c>
      <c r="AB57">
        <f t="shared" si="11"/>
        <v>60</v>
      </c>
      <c r="AC57">
        <f t="shared" si="12"/>
        <v>152</v>
      </c>
      <c r="AD57">
        <f t="shared" si="13"/>
        <v>41</v>
      </c>
      <c r="AE57">
        <f t="shared" si="14"/>
        <v>132</v>
      </c>
      <c r="AF57">
        <f t="shared" si="15"/>
        <v>128</v>
      </c>
    </row>
    <row r="58" spans="1:32">
      <c r="A58" t="s">
        <v>36</v>
      </c>
      <c r="B58">
        <v>257848</v>
      </c>
      <c r="C58">
        <v>15.7</v>
      </c>
      <c r="D58">
        <v>6.7</v>
      </c>
      <c r="E58">
        <v>0.86337687319661105</v>
      </c>
      <c r="F58">
        <v>1377</v>
      </c>
      <c r="G58">
        <v>510.6</v>
      </c>
      <c r="H58">
        <v>3.0515222107213701E-2</v>
      </c>
      <c r="I58">
        <v>0.44959651</v>
      </c>
      <c r="J58">
        <v>3</v>
      </c>
      <c r="K58">
        <v>1.1451990000000001</v>
      </c>
      <c r="L58">
        <v>10.603846000000001</v>
      </c>
      <c r="M58">
        <v>4.943829</v>
      </c>
      <c r="N58">
        <v>4.9899999999999999E-4</v>
      </c>
      <c r="O58">
        <v>0.125142</v>
      </c>
      <c r="P58">
        <v>0.88546999999999998</v>
      </c>
      <c r="R58">
        <f t="shared" si="1"/>
        <v>52</v>
      </c>
      <c r="S58">
        <f t="shared" si="2"/>
        <v>111</v>
      </c>
      <c r="T58">
        <f t="shared" si="3"/>
        <v>160</v>
      </c>
      <c r="U58">
        <f t="shared" si="4"/>
        <v>91</v>
      </c>
      <c r="V58">
        <f t="shared" si="5"/>
        <v>65</v>
      </c>
      <c r="W58">
        <f t="shared" si="6"/>
        <v>35</v>
      </c>
      <c r="X58">
        <f t="shared" si="7"/>
        <v>73</v>
      </c>
      <c r="Y58">
        <f t="shared" si="8"/>
        <v>146</v>
      </c>
      <c r="Z58">
        <f t="shared" si="9"/>
        <v>17</v>
      </c>
      <c r="AA58">
        <f t="shared" si="10"/>
        <v>137</v>
      </c>
      <c r="AB58">
        <f t="shared" si="11"/>
        <v>61</v>
      </c>
      <c r="AC58">
        <f t="shared" si="12"/>
        <v>17</v>
      </c>
      <c r="AD58">
        <f t="shared" si="13"/>
        <v>148</v>
      </c>
      <c r="AE58">
        <f t="shared" si="14"/>
        <v>143</v>
      </c>
      <c r="AF58">
        <f t="shared" si="15"/>
        <v>118</v>
      </c>
    </row>
    <row r="59" spans="1:32">
      <c r="A59" t="s">
        <v>36</v>
      </c>
      <c r="B59">
        <v>257848</v>
      </c>
      <c r="C59">
        <v>15.7</v>
      </c>
      <c r="D59">
        <v>6.7</v>
      </c>
      <c r="E59">
        <v>0.86337687319661105</v>
      </c>
      <c r="F59">
        <v>1377</v>
      </c>
      <c r="G59">
        <v>510.6</v>
      </c>
      <c r="H59">
        <v>3.4763900412589602E-2</v>
      </c>
      <c r="I59">
        <v>0.44959651</v>
      </c>
      <c r="J59">
        <v>4</v>
      </c>
      <c r="K59">
        <v>1.0687219999999999</v>
      </c>
      <c r="L59">
        <v>2.4480179999999998</v>
      </c>
      <c r="M59">
        <v>3.9774999999999998E-2</v>
      </c>
      <c r="N59">
        <v>1.7489999999999999E-2</v>
      </c>
      <c r="O59">
        <v>1.0423999999999999E-2</v>
      </c>
      <c r="P59">
        <v>5.8690769999999999</v>
      </c>
      <c r="R59">
        <f t="shared" si="1"/>
        <v>52</v>
      </c>
      <c r="S59">
        <f t="shared" si="2"/>
        <v>111</v>
      </c>
      <c r="T59">
        <f t="shared" si="3"/>
        <v>160</v>
      </c>
      <c r="U59">
        <f t="shared" si="4"/>
        <v>91</v>
      </c>
      <c r="V59">
        <f t="shared" si="5"/>
        <v>65</v>
      </c>
      <c r="W59">
        <f t="shared" si="6"/>
        <v>35</v>
      </c>
      <c r="X59">
        <f t="shared" si="7"/>
        <v>51</v>
      </c>
      <c r="Y59">
        <f t="shared" si="8"/>
        <v>146</v>
      </c>
      <c r="Z59">
        <f t="shared" si="9"/>
        <v>2</v>
      </c>
      <c r="AA59">
        <f t="shared" si="10"/>
        <v>140</v>
      </c>
      <c r="AB59">
        <f t="shared" si="11"/>
        <v>113</v>
      </c>
      <c r="AC59">
        <f t="shared" si="12"/>
        <v>140</v>
      </c>
      <c r="AD59">
        <f t="shared" si="13"/>
        <v>84</v>
      </c>
      <c r="AE59">
        <f t="shared" si="14"/>
        <v>161</v>
      </c>
      <c r="AF59">
        <f t="shared" si="15"/>
        <v>57</v>
      </c>
    </row>
    <row r="60" spans="1:32">
      <c r="A60" t="s">
        <v>37</v>
      </c>
      <c r="B60">
        <v>569779</v>
      </c>
      <c r="C60">
        <v>13.9</v>
      </c>
      <c r="D60">
        <v>12.6</v>
      </c>
      <c r="E60">
        <v>0.87201353507237001</v>
      </c>
      <c r="F60">
        <v>4131</v>
      </c>
      <c r="G60">
        <v>3040.5</v>
      </c>
      <c r="H60">
        <v>1.2371979593369799E-2</v>
      </c>
      <c r="I60">
        <v>0.36194438899999998</v>
      </c>
      <c r="J60">
        <v>1</v>
      </c>
      <c r="K60">
        <v>9.7829289999999993</v>
      </c>
      <c r="L60">
        <v>0.944133</v>
      </c>
      <c r="M60">
        <v>0.239505</v>
      </c>
      <c r="N60">
        <v>0.24030199999999999</v>
      </c>
      <c r="O60">
        <v>23.491523000000001</v>
      </c>
      <c r="P60">
        <v>4.9543900000000001</v>
      </c>
      <c r="R60">
        <f t="shared" si="1"/>
        <v>17</v>
      </c>
      <c r="S60">
        <f t="shared" si="2"/>
        <v>150</v>
      </c>
      <c r="T60">
        <f t="shared" si="3"/>
        <v>79</v>
      </c>
      <c r="U60">
        <f t="shared" si="4"/>
        <v>85</v>
      </c>
      <c r="V60">
        <f t="shared" si="5"/>
        <v>16</v>
      </c>
      <c r="W60">
        <f t="shared" si="6"/>
        <v>5</v>
      </c>
      <c r="X60">
        <f t="shared" si="7"/>
        <v>125</v>
      </c>
      <c r="Y60">
        <f t="shared" si="8"/>
        <v>161</v>
      </c>
      <c r="Z60">
        <f t="shared" si="9"/>
        <v>104</v>
      </c>
      <c r="AA60">
        <f t="shared" si="10"/>
        <v>46</v>
      </c>
      <c r="AB60">
        <f t="shared" si="11"/>
        <v>140</v>
      </c>
      <c r="AC60">
        <f t="shared" si="12"/>
        <v>96</v>
      </c>
      <c r="AD60">
        <f t="shared" si="13"/>
        <v>22</v>
      </c>
      <c r="AE60">
        <f t="shared" si="14"/>
        <v>10</v>
      </c>
      <c r="AF60">
        <f t="shared" si="15"/>
        <v>62</v>
      </c>
    </row>
    <row r="61" spans="1:32">
      <c r="A61" t="s">
        <v>37</v>
      </c>
      <c r="B61">
        <v>569779</v>
      </c>
      <c r="C61">
        <v>13.9</v>
      </c>
      <c r="D61">
        <v>12.6</v>
      </c>
      <c r="E61">
        <v>0.87201353507237001</v>
      </c>
      <c r="F61">
        <v>4131</v>
      </c>
      <c r="G61">
        <v>3040.5</v>
      </c>
      <c r="H61">
        <v>8.4262972727633095E-3</v>
      </c>
      <c r="I61">
        <v>0.36194438899999998</v>
      </c>
      <c r="J61">
        <v>2</v>
      </c>
      <c r="K61">
        <v>20.640094999999999</v>
      </c>
      <c r="L61">
        <v>0.114728</v>
      </c>
      <c r="M61">
        <v>4.6591E-2</v>
      </c>
      <c r="N61">
        <v>9.4200999999999993E-2</v>
      </c>
      <c r="O61">
        <v>15.889652999999999</v>
      </c>
      <c r="P61">
        <v>10.802543</v>
      </c>
      <c r="R61">
        <f t="shared" si="1"/>
        <v>17</v>
      </c>
      <c r="S61">
        <f t="shared" si="2"/>
        <v>150</v>
      </c>
      <c r="T61">
        <f t="shared" si="3"/>
        <v>79</v>
      </c>
      <c r="U61">
        <f t="shared" si="4"/>
        <v>85</v>
      </c>
      <c r="V61">
        <f t="shared" si="5"/>
        <v>16</v>
      </c>
      <c r="W61">
        <f t="shared" si="6"/>
        <v>5</v>
      </c>
      <c r="X61">
        <f t="shared" si="7"/>
        <v>134</v>
      </c>
      <c r="Y61">
        <f t="shared" si="8"/>
        <v>161</v>
      </c>
      <c r="Z61">
        <f t="shared" si="9"/>
        <v>50</v>
      </c>
      <c r="AA61">
        <f t="shared" si="10"/>
        <v>15</v>
      </c>
      <c r="AB61">
        <f t="shared" si="11"/>
        <v>161</v>
      </c>
      <c r="AC61">
        <f t="shared" si="12"/>
        <v>136</v>
      </c>
      <c r="AD61">
        <f t="shared" si="13"/>
        <v>35</v>
      </c>
      <c r="AE61">
        <f t="shared" si="14"/>
        <v>26</v>
      </c>
      <c r="AF61">
        <f t="shared" si="15"/>
        <v>35</v>
      </c>
    </row>
    <row r="62" spans="1:32">
      <c r="A62" t="s">
        <v>37</v>
      </c>
      <c r="B62">
        <v>569779</v>
      </c>
      <c r="C62">
        <v>13.9</v>
      </c>
      <c r="D62">
        <v>12.6</v>
      </c>
      <c r="E62">
        <v>0.87201353507237001</v>
      </c>
      <c r="F62">
        <v>4131</v>
      </c>
      <c r="G62">
        <v>3040.5</v>
      </c>
      <c r="H62">
        <v>4.0723601166911698E-2</v>
      </c>
      <c r="I62">
        <v>0.36194438899999998</v>
      </c>
      <c r="J62">
        <v>3</v>
      </c>
      <c r="K62">
        <v>0.22958500000000001</v>
      </c>
      <c r="L62">
        <v>7.4657260000000001</v>
      </c>
      <c r="M62">
        <v>1.9529999999999999E-2</v>
      </c>
      <c r="N62">
        <v>0.193326</v>
      </c>
      <c r="O62">
        <v>0.37190400000000001</v>
      </c>
      <c r="P62">
        <v>1.0139020000000001</v>
      </c>
      <c r="R62">
        <f t="shared" si="1"/>
        <v>17</v>
      </c>
      <c r="S62">
        <f t="shared" si="2"/>
        <v>150</v>
      </c>
      <c r="T62">
        <f t="shared" si="3"/>
        <v>79</v>
      </c>
      <c r="U62">
        <f t="shared" si="4"/>
        <v>85</v>
      </c>
      <c r="V62">
        <f t="shared" si="5"/>
        <v>16</v>
      </c>
      <c r="W62">
        <f t="shared" si="6"/>
        <v>5</v>
      </c>
      <c r="X62">
        <f t="shared" si="7"/>
        <v>32</v>
      </c>
      <c r="Y62">
        <f t="shared" si="8"/>
        <v>161</v>
      </c>
      <c r="Z62">
        <f t="shared" si="9"/>
        <v>17</v>
      </c>
      <c r="AA62">
        <f t="shared" si="10"/>
        <v>165</v>
      </c>
      <c r="AB62">
        <f t="shared" si="11"/>
        <v>73</v>
      </c>
      <c r="AC62">
        <f t="shared" si="12"/>
        <v>159</v>
      </c>
      <c r="AD62">
        <f t="shared" si="13"/>
        <v>24</v>
      </c>
      <c r="AE62">
        <f t="shared" si="14"/>
        <v>130</v>
      </c>
      <c r="AF62">
        <f t="shared" si="15"/>
        <v>114</v>
      </c>
    </row>
    <row r="63" spans="1:32">
      <c r="A63" t="s">
        <v>37</v>
      </c>
      <c r="B63">
        <v>569779</v>
      </c>
      <c r="C63">
        <v>13.9</v>
      </c>
      <c r="D63">
        <v>12.6</v>
      </c>
      <c r="E63">
        <v>0.87201353507237001</v>
      </c>
      <c r="F63">
        <v>4131</v>
      </c>
      <c r="G63">
        <v>3040.5</v>
      </c>
      <c r="H63">
        <v>2.52974180984047E-2</v>
      </c>
      <c r="I63">
        <v>0.36194438899999998</v>
      </c>
      <c r="J63">
        <v>4</v>
      </c>
      <c r="K63">
        <v>4.684666</v>
      </c>
      <c r="L63">
        <v>0.47342800000000002</v>
      </c>
      <c r="M63">
        <v>5.3575999999999999E-2</v>
      </c>
      <c r="N63">
        <v>5.2803000000000003E-2</v>
      </c>
      <c r="O63">
        <v>4.1968999999999999E-2</v>
      </c>
      <c r="P63">
        <v>3.413624</v>
      </c>
      <c r="R63">
        <f t="shared" si="1"/>
        <v>17</v>
      </c>
      <c r="S63">
        <f t="shared" si="2"/>
        <v>150</v>
      </c>
      <c r="T63">
        <f t="shared" si="3"/>
        <v>79</v>
      </c>
      <c r="U63">
        <f t="shared" si="4"/>
        <v>85</v>
      </c>
      <c r="V63">
        <f t="shared" si="5"/>
        <v>16</v>
      </c>
      <c r="W63">
        <f t="shared" si="6"/>
        <v>5</v>
      </c>
      <c r="X63">
        <f t="shared" si="7"/>
        <v>101</v>
      </c>
      <c r="Y63">
        <f t="shared" si="8"/>
        <v>161</v>
      </c>
      <c r="Z63">
        <f t="shared" si="9"/>
        <v>2</v>
      </c>
      <c r="AA63">
        <f t="shared" si="10"/>
        <v>74</v>
      </c>
      <c r="AB63">
        <f t="shared" si="11"/>
        <v>144</v>
      </c>
      <c r="AC63">
        <f t="shared" si="12"/>
        <v>131</v>
      </c>
      <c r="AD63">
        <f t="shared" si="13"/>
        <v>51</v>
      </c>
      <c r="AE63">
        <f t="shared" si="14"/>
        <v>154</v>
      </c>
      <c r="AF63">
        <f t="shared" si="15"/>
        <v>80</v>
      </c>
    </row>
    <row r="64" spans="1:32">
      <c r="A64" t="s">
        <v>38</v>
      </c>
      <c r="B64">
        <v>29510</v>
      </c>
      <c r="C64">
        <v>14.3</v>
      </c>
      <c r="D64">
        <v>9.3000000000000007</v>
      </c>
      <c r="E64">
        <v>1.10521856997627</v>
      </c>
      <c r="F64">
        <v>247</v>
      </c>
      <c r="G64">
        <v>38.6</v>
      </c>
      <c r="H64">
        <v>4.7764147773803202E-2</v>
      </c>
      <c r="I64">
        <v>0.71595725600000004</v>
      </c>
      <c r="J64">
        <v>1</v>
      </c>
      <c r="K64">
        <v>14.323478</v>
      </c>
      <c r="L64">
        <v>10.514411000000001</v>
      </c>
      <c r="M64">
        <v>6.4914699999999996</v>
      </c>
      <c r="N64">
        <v>1.317E-3</v>
      </c>
      <c r="O64">
        <v>4.0108999999999999E-2</v>
      </c>
      <c r="P64">
        <v>2.1139999999999999E-2</v>
      </c>
      <c r="R64">
        <f t="shared" si="1"/>
        <v>159</v>
      </c>
      <c r="S64">
        <f t="shared" si="2"/>
        <v>148</v>
      </c>
      <c r="T64">
        <f t="shared" si="3"/>
        <v>138</v>
      </c>
      <c r="U64">
        <f t="shared" si="4"/>
        <v>1</v>
      </c>
      <c r="V64">
        <f t="shared" si="5"/>
        <v>147</v>
      </c>
      <c r="W64">
        <f t="shared" si="6"/>
        <v>163</v>
      </c>
      <c r="X64">
        <f t="shared" si="7"/>
        <v>17</v>
      </c>
      <c r="Y64">
        <f t="shared" si="8"/>
        <v>26</v>
      </c>
      <c r="Z64">
        <f t="shared" si="9"/>
        <v>104</v>
      </c>
      <c r="AA64">
        <f t="shared" si="10"/>
        <v>29</v>
      </c>
      <c r="AB64">
        <f t="shared" si="11"/>
        <v>63</v>
      </c>
      <c r="AC64">
        <f t="shared" si="12"/>
        <v>11</v>
      </c>
      <c r="AD64">
        <f t="shared" si="13"/>
        <v>137</v>
      </c>
      <c r="AE64">
        <f t="shared" si="14"/>
        <v>155</v>
      </c>
      <c r="AF64">
        <f t="shared" si="15"/>
        <v>153</v>
      </c>
    </row>
    <row r="65" spans="1:32">
      <c r="A65" t="s">
        <v>38</v>
      </c>
      <c r="B65">
        <v>29510</v>
      </c>
      <c r="C65">
        <v>14.3</v>
      </c>
      <c r="D65">
        <v>9.3000000000000007</v>
      </c>
      <c r="E65">
        <v>1.10521856997627</v>
      </c>
      <c r="F65">
        <v>247</v>
      </c>
      <c r="G65">
        <v>38.6</v>
      </c>
      <c r="H65">
        <v>5.6824166829146497E-2</v>
      </c>
      <c r="I65">
        <v>0.71595725600000004</v>
      </c>
      <c r="J65">
        <v>2</v>
      </c>
      <c r="K65">
        <v>4.2741119999999997</v>
      </c>
      <c r="L65">
        <v>1.620873</v>
      </c>
      <c r="M65">
        <v>7.254E-3</v>
      </c>
      <c r="N65">
        <v>119.495425</v>
      </c>
      <c r="O65">
        <v>0.168047</v>
      </c>
      <c r="P65">
        <v>0.16716900000000001</v>
      </c>
      <c r="R65">
        <f t="shared" si="1"/>
        <v>159</v>
      </c>
      <c r="S65">
        <f t="shared" si="2"/>
        <v>148</v>
      </c>
      <c r="T65">
        <f t="shared" si="3"/>
        <v>138</v>
      </c>
      <c r="U65">
        <f t="shared" si="4"/>
        <v>1</v>
      </c>
      <c r="V65">
        <f t="shared" si="5"/>
        <v>147</v>
      </c>
      <c r="W65">
        <f t="shared" si="6"/>
        <v>163</v>
      </c>
      <c r="X65">
        <f t="shared" si="7"/>
        <v>5</v>
      </c>
      <c r="Y65">
        <f t="shared" si="8"/>
        <v>26</v>
      </c>
      <c r="Z65">
        <f t="shared" si="9"/>
        <v>50</v>
      </c>
      <c r="AA65">
        <f t="shared" si="10"/>
        <v>78</v>
      </c>
      <c r="AB65">
        <f t="shared" si="11"/>
        <v>127</v>
      </c>
      <c r="AC65">
        <f t="shared" si="12"/>
        <v>168</v>
      </c>
      <c r="AD65">
        <f t="shared" si="13"/>
        <v>1</v>
      </c>
      <c r="AE65">
        <f t="shared" si="14"/>
        <v>139</v>
      </c>
      <c r="AF65">
        <f t="shared" si="15"/>
        <v>145</v>
      </c>
    </row>
    <row r="66" spans="1:32">
      <c r="A66" t="s">
        <v>39</v>
      </c>
      <c r="B66">
        <v>266096</v>
      </c>
      <c r="C66">
        <v>19</v>
      </c>
      <c r="D66">
        <v>10.7</v>
      </c>
      <c r="E66">
        <v>0.90587983284228202</v>
      </c>
      <c r="F66">
        <v>1962</v>
      </c>
      <c r="G66">
        <v>351.1</v>
      </c>
      <c r="H66">
        <v>3.11343391438982E-3</v>
      </c>
      <c r="I66">
        <v>0.48631475000000002</v>
      </c>
      <c r="J66">
        <v>1</v>
      </c>
      <c r="K66">
        <v>8.9858320000000003</v>
      </c>
      <c r="L66">
        <v>4.4515079999999996</v>
      </c>
      <c r="M66">
        <v>0.86397800000000002</v>
      </c>
      <c r="N66">
        <v>2.8570000000000002E-3</v>
      </c>
      <c r="O66">
        <v>2.1594169999999999</v>
      </c>
      <c r="P66">
        <v>50.711500000000001</v>
      </c>
      <c r="R66">
        <f t="shared" si="1"/>
        <v>49</v>
      </c>
      <c r="S66">
        <f t="shared" si="2"/>
        <v>11</v>
      </c>
      <c r="T66">
        <f t="shared" si="3"/>
        <v>119</v>
      </c>
      <c r="U66">
        <f t="shared" si="4"/>
        <v>69</v>
      </c>
      <c r="V66">
        <f t="shared" si="5"/>
        <v>52</v>
      </c>
      <c r="W66">
        <f t="shared" si="6"/>
        <v>69</v>
      </c>
      <c r="X66">
        <f t="shared" si="7"/>
        <v>160</v>
      </c>
      <c r="Y66">
        <f t="shared" si="8"/>
        <v>126</v>
      </c>
      <c r="Z66">
        <f t="shared" si="9"/>
        <v>104</v>
      </c>
      <c r="AA66">
        <f t="shared" si="10"/>
        <v>48</v>
      </c>
      <c r="AB66">
        <f t="shared" si="11"/>
        <v>94</v>
      </c>
      <c r="AC66">
        <f t="shared" si="12"/>
        <v>62</v>
      </c>
      <c r="AD66">
        <f t="shared" si="13"/>
        <v>117</v>
      </c>
      <c r="AE66">
        <f t="shared" si="14"/>
        <v>91</v>
      </c>
      <c r="AF66">
        <f t="shared" si="15"/>
        <v>4</v>
      </c>
    </row>
    <row r="67" spans="1:32">
      <c r="A67" t="s">
        <v>39</v>
      </c>
      <c r="B67">
        <v>266096</v>
      </c>
      <c r="C67">
        <v>19</v>
      </c>
      <c r="D67">
        <v>10.7</v>
      </c>
      <c r="E67">
        <v>0.90587983284228202</v>
      </c>
      <c r="F67">
        <v>1962</v>
      </c>
      <c r="G67">
        <v>351.1</v>
      </c>
      <c r="H67">
        <v>2.78399226901914E-2</v>
      </c>
      <c r="I67">
        <v>0.48631475000000002</v>
      </c>
      <c r="J67">
        <v>2</v>
      </c>
      <c r="K67">
        <v>3.651678</v>
      </c>
      <c r="L67">
        <v>2.6072030000000002</v>
      </c>
      <c r="M67">
        <v>0.3896</v>
      </c>
      <c r="N67">
        <v>0.13231899999999999</v>
      </c>
      <c r="O67">
        <v>13.498085</v>
      </c>
      <c r="P67">
        <v>25.595821000000001</v>
      </c>
      <c r="R67">
        <f t="shared" ref="R67:R130" si="16">_xlfn.RANK.EQ(B67, B$2:B$169)</f>
        <v>49</v>
      </c>
      <c r="S67">
        <f t="shared" ref="S67:S130" si="17">_xlfn.RANK.EQ(C67, C$2:C$169)</f>
        <v>11</v>
      </c>
      <c r="T67">
        <f t="shared" ref="T67:T130" si="18">_xlfn.RANK.EQ(D67, D$2:D$169)</f>
        <v>119</v>
      </c>
      <c r="U67">
        <f t="shared" ref="U67:U130" si="19">_xlfn.RANK.EQ(E67, E$2:E$169)</f>
        <v>69</v>
      </c>
      <c r="V67">
        <f t="shared" ref="V67:V130" si="20">_xlfn.RANK.EQ(F67, F$2:F$169)</f>
        <v>52</v>
      </c>
      <c r="W67">
        <f t="shared" ref="W67:W130" si="21">_xlfn.RANK.EQ(G67, G$2:G$169)</f>
        <v>69</v>
      </c>
      <c r="X67">
        <f t="shared" ref="X67:X130" si="22">_xlfn.RANK.EQ(H67, H$2:H$169)</f>
        <v>87</v>
      </c>
      <c r="Y67">
        <f t="shared" ref="Y67:Y130" si="23">_xlfn.RANK.EQ(I67, I$2:I$169)</f>
        <v>126</v>
      </c>
      <c r="Z67">
        <f t="shared" ref="Z67:Z130" si="24">_xlfn.RANK.EQ(J67, J$2:J$169)</f>
        <v>50</v>
      </c>
      <c r="AA67">
        <f t="shared" ref="AA67:AA130" si="25">_xlfn.RANK.EQ(K67, K$2:K$169)</f>
        <v>86</v>
      </c>
      <c r="AB67">
        <f t="shared" ref="AB67:AB130" si="26">_xlfn.RANK.EQ(L67, L$2:L$169)</f>
        <v>111</v>
      </c>
      <c r="AC67">
        <f t="shared" ref="AC67:AC130" si="27">_xlfn.RANK.EQ(M67, M$2:M$169)</f>
        <v>79</v>
      </c>
      <c r="AD67">
        <f t="shared" ref="AD67:AD130" si="28">_xlfn.RANK.EQ(N67, N$2:N$169)</f>
        <v>31</v>
      </c>
      <c r="AE67">
        <f t="shared" ref="AE67:AE130" si="29">_xlfn.RANK.EQ(O67, O$2:O$169)</f>
        <v>32</v>
      </c>
      <c r="AF67">
        <f t="shared" ref="AF67:AF130" si="30">_xlfn.RANK.EQ(P67, P$2:P$169)</f>
        <v>10</v>
      </c>
    </row>
    <row r="68" spans="1:32">
      <c r="A68" t="s">
        <v>39</v>
      </c>
      <c r="B68">
        <v>266096</v>
      </c>
      <c r="C68">
        <v>19</v>
      </c>
      <c r="D68">
        <v>10.7</v>
      </c>
      <c r="E68">
        <v>0.90587983284228202</v>
      </c>
      <c r="F68">
        <v>1962</v>
      </c>
      <c r="G68">
        <v>351.1</v>
      </c>
      <c r="H68">
        <v>2.25765425814724E-2</v>
      </c>
      <c r="I68">
        <v>0.48631475000000002</v>
      </c>
      <c r="J68">
        <v>3</v>
      </c>
      <c r="K68">
        <v>1.390978</v>
      </c>
      <c r="L68">
        <v>2.2213940000000001</v>
      </c>
      <c r="M68">
        <v>2.0341000000000001E-2</v>
      </c>
      <c r="N68">
        <v>5.6857999999999999E-2</v>
      </c>
      <c r="O68">
        <v>0.67343900000000001</v>
      </c>
      <c r="P68">
        <v>3.0922000000000002E-2</v>
      </c>
      <c r="R68">
        <f t="shared" si="16"/>
        <v>49</v>
      </c>
      <c r="S68">
        <f t="shared" si="17"/>
        <v>11</v>
      </c>
      <c r="T68">
        <f t="shared" si="18"/>
        <v>119</v>
      </c>
      <c r="U68">
        <f t="shared" si="19"/>
        <v>69</v>
      </c>
      <c r="V68">
        <f t="shared" si="20"/>
        <v>52</v>
      </c>
      <c r="W68">
        <f t="shared" si="21"/>
        <v>69</v>
      </c>
      <c r="X68">
        <f t="shared" si="22"/>
        <v>111</v>
      </c>
      <c r="Y68">
        <f t="shared" si="23"/>
        <v>126</v>
      </c>
      <c r="Z68">
        <f t="shared" si="24"/>
        <v>17</v>
      </c>
      <c r="AA68">
        <f t="shared" si="25"/>
        <v>132</v>
      </c>
      <c r="AB68">
        <f t="shared" si="26"/>
        <v>115</v>
      </c>
      <c r="AC68">
        <f t="shared" si="27"/>
        <v>158</v>
      </c>
      <c r="AD68">
        <f t="shared" si="28"/>
        <v>48</v>
      </c>
      <c r="AE68">
        <f t="shared" si="29"/>
        <v>114</v>
      </c>
      <c r="AF68">
        <f t="shared" si="30"/>
        <v>152</v>
      </c>
    </row>
    <row r="69" spans="1:32">
      <c r="A69" t="s">
        <v>40</v>
      </c>
      <c r="B69">
        <v>127176</v>
      </c>
      <c r="C69">
        <v>14.6</v>
      </c>
      <c r="D69">
        <v>15.7</v>
      </c>
      <c r="E69">
        <v>1.0136346480467999</v>
      </c>
      <c r="F69">
        <v>823</v>
      </c>
      <c r="G69">
        <v>172.8</v>
      </c>
      <c r="H69">
        <v>4.6717511436724403E-3</v>
      </c>
      <c r="I69">
        <v>0.66646650699999999</v>
      </c>
      <c r="J69">
        <v>1</v>
      </c>
      <c r="K69">
        <v>31.636645000000001</v>
      </c>
      <c r="L69">
        <v>35.861438999999997</v>
      </c>
      <c r="M69">
        <v>20.852969999999999</v>
      </c>
      <c r="N69">
        <v>1.253E-3</v>
      </c>
      <c r="O69">
        <v>2.3973779999999998</v>
      </c>
      <c r="P69">
        <v>1.8799999999999999E-4</v>
      </c>
      <c r="R69">
        <f t="shared" si="16"/>
        <v>93</v>
      </c>
      <c r="S69">
        <f t="shared" si="17"/>
        <v>139</v>
      </c>
      <c r="T69">
        <f t="shared" si="18"/>
        <v>31</v>
      </c>
      <c r="U69">
        <f t="shared" si="19"/>
        <v>11</v>
      </c>
      <c r="V69">
        <f t="shared" si="20"/>
        <v>97</v>
      </c>
      <c r="W69">
        <f t="shared" si="21"/>
        <v>101</v>
      </c>
      <c r="X69">
        <f t="shared" si="22"/>
        <v>154</v>
      </c>
      <c r="Y69">
        <f t="shared" si="23"/>
        <v>62</v>
      </c>
      <c r="Z69">
        <f t="shared" si="24"/>
        <v>104</v>
      </c>
      <c r="AA69">
        <f t="shared" si="25"/>
        <v>9</v>
      </c>
      <c r="AB69">
        <f t="shared" si="26"/>
        <v>19</v>
      </c>
      <c r="AC69">
        <f t="shared" si="27"/>
        <v>2</v>
      </c>
      <c r="AD69">
        <f t="shared" si="28"/>
        <v>139</v>
      </c>
      <c r="AE69">
        <f t="shared" si="29"/>
        <v>85</v>
      </c>
      <c r="AF69">
        <f t="shared" si="30"/>
        <v>162</v>
      </c>
    </row>
    <row r="70" spans="1:32">
      <c r="A70" t="s">
        <v>40</v>
      </c>
      <c r="B70">
        <v>127176</v>
      </c>
      <c r="C70">
        <v>14.6</v>
      </c>
      <c r="D70">
        <v>15.7</v>
      </c>
      <c r="E70">
        <v>1.0136346480467999</v>
      </c>
      <c r="F70">
        <v>823</v>
      </c>
      <c r="G70">
        <v>172.8</v>
      </c>
      <c r="H70">
        <v>4.0346435811278003E-2</v>
      </c>
      <c r="I70">
        <v>0.66646650699999999</v>
      </c>
      <c r="J70">
        <v>2</v>
      </c>
      <c r="K70">
        <v>1.456189</v>
      </c>
      <c r="L70">
        <v>33.470522000000003</v>
      </c>
      <c r="M70">
        <v>1.0292539999999999</v>
      </c>
      <c r="N70">
        <v>5.1999999999999998E-3</v>
      </c>
      <c r="O70">
        <v>7.7800000000000005E-4</v>
      </c>
      <c r="P70">
        <v>6.5230000000000002E-3</v>
      </c>
      <c r="R70">
        <f t="shared" si="16"/>
        <v>93</v>
      </c>
      <c r="S70">
        <f t="shared" si="17"/>
        <v>139</v>
      </c>
      <c r="T70">
        <f t="shared" si="18"/>
        <v>31</v>
      </c>
      <c r="U70">
        <f t="shared" si="19"/>
        <v>11</v>
      </c>
      <c r="V70">
        <f t="shared" si="20"/>
        <v>97</v>
      </c>
      <c r="W70">
        <f t="shared" si="21"/>
        <v>101</v>
      </c>
      <c r="X70">
        <f t="shared" si="22"/>
        <v>34</v>
      </c>
      <c r="Y70">
        <f t="shared" si="23"/>
        <v>62</v>
      </c>
      <c r="Z70">
        <f t="shared" si="24"/>
        <v>50</v>
      </c>
      <c r="AA70">
        <f t="shared" si="25"/>
        <v>130</v>
      </c>
      <c r="AB70">
        <f t="shared" si="26"/>
        <v>22</v>
      </c>
      <c r="AC70">
        <f t="shared" si="27"/>
        <v>60</v>
      </c>
      <c r="AD70">
        <f t="shared" si="28"/>
        <v>100</v>
      </c>
      <c r="AE70">
        <f t="shared" si="29"/>
        <v>167</v>
      </c>
      <c r="AF70">
        <f t="shared" si="30"/>
        <v>159</v>
      </c>
    </row>
    <row r="71" spans="1:32">
      <c r="A71" t="s">
        <v>40</v>
      </c>
      <c r="B71">
        <v>127176</v>
      </c>
      <c r="C71">
        <v>14.6</v>
      </c>
      <c r="D71">
        <v>15.7</v>
      </c>
      <c r="E71">
        <v>1.0136346480467999</v>
      </c>
      <c r="F71">
        <v>823</v>
      </c>
      <c r="G71">
        <v>172.8</v>
      </c>
      <c r="H71">
        <v>3.08879483393911E-2</v>
      </c>
      <c r="I71">
        <v>0.66646650699999999</v>
      </c>
      <c r="J71">
        <v>3</v>
      </c>
      <c r="K71">
        <v>0.159084</v>
      </c>
      <c r="L71">
        <v>59.611961999999998</v>
      </c>
      <c r="M71">
        <v>0.183279</v>
      </c>
      <c r="N71">
        <v>4.7653000000000001E-2</v>
      </c>
      <c r="O71">
        <v>28.432955</v>
      </c>
      <c r="P71">
        <v>13.553637</v>
      </c>
      <c r="R71">
        <f t="shared" si="16"/>
        <v>93</v>
      </c>
      <c r="S71">
        <f t="shared" si="17"/>
        <v>139</v>
      </c>
      <c r="T71">
        <f t="shared" si="18"/>
        <v>31</v>
      </c>
      <c r="U71">
        <f t="shared" si="19"/>
        <v>11</v>
      </c>
      <c r="V71">
        <f t="shared" si="20"/>
        <v>97</v>
      </c>
      <c r="W71">
        <f t="shared" si="21"/>
        <v>101</v>
      </c>
      <c r="X71">
        <f t="shared" si="22"/>
        <v>71</v>
      </c>
      <c r="Y71">
        <f t="shared" si="23"/>
        <v>62</v>
      </c>
      <c r="Z71">
        <f t="shared" si="24"/>
        <v>17</v>
      </c>
      <c r="AA71">
        <f t="shared" si="25"/>
        <v>167</v>
      </c>
      <c r="AB71">
        <f t="shared" si="26"/>
        <v>7</v>
      </c>
      <c r="AC71">
        <f t="shared" si="27"/>
        <v>99</v>
      </c>
      <c r="AD71">
        <f t="shared" si="28"/>
        <v>54</v>
      </c>
      <c r="AE71">
        <f t="shared" si="29"/>
        <v>6</v>
      </c>
      <c r="AF71">
        <f t="shared" si="30"/>
        <v>27</v>
      </c>
    </row>
    <row r="72" spans="1:32">
      <c r="A72" t="s">
        <v>41</v>
      </c>
      <c r="B72">
        <v>7173</v>
      </c>
      <c r="C72">
        <v>17.3</v>
      </c>
      <c r="D72">
        <v>17.3</v>
      </c>
      <c r="E72">
        <v>0.57911612993168804</v>
      </c>
      <c r="F72">
        <v>94</v>
      </c>
      <c r="G72">
        <v>18.100000000000001</v>
      </c>
      <c r="H72">
        <v>5.4119265555281001E-2</v>
      </c>
      <c r="I72">
        <v>0.71117893899999995</v>
      </c>
      <c r="J72">
        <v>1</v>
      </c>
      <c r="K72">
        <v>16.629428999999998</v>
      </c>
      <c r="L72">
        <v>31.285254999999999</v>
      </c>
      <c r="M72">
        <v>1.3998269999999999</v>
      </c>
      <c r="N72">
        <v>6.6189999999999999E-3</v>
      </c>
      <c r="O72">
        <v>0.47587000000000002</v>
      </c>
      <c r="P72">
        <v>5.6655680000000004</v>
      </c>
      <c r="R72">
        <f t="shared" si="16"/>
        <v>168</v>
      </c>
      <c r="S72">
        <f t="shared" si="17"/>
        <v>67</v>
      </c>
      <c r="T72">
        <f t="shared" si="18"/>
        <v>16</v>
      </c>
      <c r="U72">
        <f t="shared" si="19"/>
        <v>168</v>
      </c>
      <c r="V72">
        <f t="shared" si="20"/>
        <v>167</v>
      </c>
      <c r="W72">
        <f t="shared" si="21"/>
        <v>167</v>
      </c>
      <c r="X72">
        <f t="shared" si="22"/>
        <v>9</v>
      </c>
      <c r="Y72">
        <f t="shared" si="23"/>
        <v>31</v>
      </c>
      <c r="Z72">
        <f t="shared" si="24"/>
        <v>104</v>
      </c>
      <c r="AA72">
        <f t="shared" si="25"/>
        <v>21</v>
      </c>
      <c r="AB72">
        <f t="shared" si="26"/>
        <v>24</v>
      </c>
      <c r="AC72">
        <f t="shared" si="27"/>
        <v>57</v>
      </c>
      <c r="AD72">
        <f t="shared" si="28"/>
        <v>97</v>
      </c>
      <c r="AE72">
        <f t="shared" si="29"/>
        <v>124</v>
      </c>
      <c r="AF72">
        <f t="shared" si="30"/>
        <v>58</v>
      </c>
    </row>
    <row r="73" spans="1:32">
      <c r="A73" t="s">
        <v>42</v>
      </c>
      <c r="B73">
        <v>155923</v>
      </c>
      <c r="C73">
        <v>17.100000000000001</v>
      </c>
      <c r="D73">
        <v>22.4</v>
      </c>
      <c r="E73">
        <v>0.75103095758803995</v>
      </c>
      <c r="F73">
        <v>983</v>
      </c>
      <c r="G73">
        <v>193.7</v>
      </c>
      <c r="H73">
        <v>3.6430006033697599E-3</v>
      </c>
      <c r="I73">
        <v>0.70870044099999996</v>
      </c>
      <c r="J73">
        <v>1</v>
      </c>
      <c r="K73">
        <v>5.8276250000000003</v>
      </c>
      <c r="L73">
        <v>46.398409999999998</v>
      </c>
      <c r="M73">
        <v>1.4673670000000001</v>
      </c>
      <c r="N73">
        <v>4.4640000000000001E-3</v>
      </c>
      <c r="O73">
        <v>0.782744</v>
      </c>
      <c r="P73">
        <v>18.036701999999998</v>
      </c>
      <c r="R73">
        <f t="shared" si="16"/>
        <v>79</v>
      </c>
      <c r="S73">
        <f t="shared" si="17"/>
        <v>78</v>
      </c>
      <c r="T73">
        <f t="shared" si="18"/>
        <v>4</v>
      </c>
      <c r="U73">
        <f t="shared" si="19"/>
        <v>142</v>
      </c>
      <c r="V73">
        <f t="shared" si="20"/>
        <v>89</v>
      </c>
      <c r="W73">
        <f t="shared" si="21"/>
        <v>92</v>
      </c>
      <c r="X73">
        <f t="shared" si="22"/>
        <v>157</v>
      </c>
      <c r="Y73">
        <f t="shared" si="23"/>
        <v>35</v>
      </c>
      <c r="Z73">
        <f t="shared" si="24"/>
        <v>104</v>
      </c>
      <c r="AA73">
        <f t="shared" si="25"/>
        <v>63</v>
      </c>
      <c r="AB73">
        <f t="shared" si="26"/>
        <v>14</v>
      </c>
      <c r="AC73">
        <f t="shared" si="27"/>
        <v>55</v>
      </c>
      <c r="AD73">
        <f t="shared" si="28"/>
        <v>105</v>
      </c>
      <c r="AE73">
        <f t="shared" si="29"/>
        <v>111</v>
      </c>
      <c r="AF73">
        <f t="shared" si="30"/>
        <v>23</v>
      </c>
    </row>
    <row r="74" spans="1:32">
      <c r="A74" t="s">
        <v>42</v>
      </c>
      <c r="B74">
        <v>155923</v>
      </c>
      <c r="C74">
        <v>17.100000000000001</v>
      </c>
      <c r="D74">
        <v>22.4</v>
      </c>
      <c r="E74">
        <v>0.75103095758803995</v>
      </c>
      <c r="F74">
        <v>983</v>
      </c>
      <c r="G74">
        <v>193.7</v>
      </c>
      <c r="H74">
        <v>5.8421888695929401E-3</v>
      </c>
      <c r="I74">
        <v>0.70870044099999996</v>
      </c>
      <c r="J74">
        <v>2</v>
      </c>
      <c r="K74">
        <v>6.294581</v>
      </c>
      <c r="L74">
        <v>1.9857260000000001</v>
      </c>
      <c r="M74">
        <v>2.525941</v>
      </c>
      <c r="N74">
        <v>1.85E-4</v>
      </c>
      <c r="O74">
        <v>7.0217669999999996</v>
      </c>
      <c r="P74">
        <v>6.6140949999999998</v>
      </c>
      <c r="R74">
        <f t="shared" si="16"/>
        <v>79</v>
      </c>
      <c r="S74">
        <f t="shared" si="17"/>
        <v>78</v>
      </c>
      <c r="T74">
        <f t="shared" si="18"/>
        <v>4</v>
      </c>
      <c r="U74">
        <f t="shared" si="19"/>
        <v>142</v>
      </c>
      <c r="V74">
        <f t="shared" si="20"/>
        <v>89</v>
      </c>
      <c r="W74">
        <f t="shared" si="21"/>
        <v>92</v>
      </c>
      <c r="X74">
        <f t="shared" si="22"/>
        <v>148</v>
      </c>
      <c r="Y74">
        <f t="shared" si="23"/>
        <v>35</v>
      </c>
      <c r="Z74">
        <f t="shared" si="24"/>
        <v>50</v>
      </c>
      <c r="AA74">
        <f t="shared" si="25"/>
        <v>57</v>
      </c>
      <c r="AB74">
        <f t="shared" si="26"/>
        <v>122</v>
      </c>
      <c r="AC74">
        <f t="shared" si="27"/>
        <v>37</v>
      </c>
      <c r="AD74">
        <f t="shared" si="28"/>
        <v>162</v>
      </c>
      <c r="AE74">
        <f t="shared" si="29"/>
        <v>52</v>
      </c>
      <c r="AF74">
        <f t="shared" si="30"/>
        <v>53</v>
      </c>
    </row>
    <row r="75" spans="1:32">
      <c r="A75" t="s">
        <v>42</v>
      </c>
      <c r="B75">
        <v>155923</v>
      </c>
      <c r="C75">
        <v>17.100000000000001</v>
      </c>
      <c r="D75">
        <v>22.4</v>
      </c>
      <c r="E75">
        <v>0.75103095758803995</v>
      </c>
      <c r="F75">
        <v>983</v>
      </c>
      <c r="G75">
        <v>193.7</v>
      </c>
      <c r="H75">
        <v>3.7895692330243202E-2</v>
      </c>
      <c r="I75">
        <v>0.70870044099999996</v>
      </c>
      <c r="J75">
        <v>3</v>
      </c>
      <c r="K75">
        <v>6.3908250000000004</v>
      </c>
      <c r="L75">
        <v>7.2214390000000002</v>
      </c>
      <c r="M75">
        <v>2.5683090000000002</v>
      </c>
      <c r="N75">
        <v>3.8899999999999998E-3</v>
      </c>
      <c r="O75">
        <v>0.24304000000000001</v>
      </c>
      <c r="P75">
        <v>0.81256499999999998</v>
      </c>
      <c r="R75">
        <f t="shared" si="16"/>
        <v>79</v>
      </c>
      <c r="S75">
        <f t="shared" si="17"/>
        <v>78</v>
      </c>
      <c r="T75">
        <f t="shared" si="18"/>
        <v>4</v>
      </c>
      <c r="U75">
        <f t="shared" si="19"/>
        <v>142</v>
      </c>
      <c r="V75">
        <f t="shared" si="20"/>
        <v>89</v>
      </c>
      <c r="W75">
        <f t="shared" si="21"/>
        <v>92</v>
      </c>
      <c r="X75">
        <f t="shared" si="22"/>
        <v>40</v>
      </c>
      <c r="Y75">
        <f t="shared" si="23"/>
        <v>35</v>
      </c>
      <c r="Z75">
        <f t="shared" si="24"/>
        <v>17</v>
      </c>
      <c r="AA75">
        <f t="shared" si="25"/>
        <v>54</v>
      </c>
      <c r="AB75">
        <f t="shared" si="26"/>
        <v>75</v>
      </c>
      <c r="AC75">
        <f t="shared" si="27"/>
        <v>36</v>
      </c>
      <c r="AD75">
        <f t="shared" si="28"/>
        <v>108</v>
      </c>
      <c r="AE75">
        <f t="shared" si="29"/>
        <v>135</v>
      </c>
      <c r="AF75">
        <f t="shared" si="30"/>
        <v>121</v>
      </c>
    </row>
    <row r="76" spans="1:32">
      <c r="A76" t="s">
        <v>42</v>
      </c>
      <c r="B76">
        <v>155923</v>
      </c>
      <c r="C76">
        <v>17.100000000000001</v>
      </c>
      <c r="D76">
        <v>22.4</v>
      </c>
      <c r="E76">
        <v>0.75103095758803995</v>
      </c>
      <c r="F76">
        <v>983</v>
      </c>
      <c r="G76">
        <v>193.7</v>
      </c>
      <c r="H76">
        <v>2.7148795610064301E-2</v>
      </c>
      <c r="I76">
        <v>0.70870044099999996</v>
      </c>
      <c r="J76">
        <v>4</v>
      </c>
      <c r="K76">
        <v>0.91170200000000001</v>
      </c>
      <c r="L76">
        <v>3.6013980000000001</v>
      </c>
      <c r="M76">
        <v>3.8610999999999999E-2</v>
      </c>
      <c r="N76">
        <v>0.13601199999999999</v>
      </c>
      <c r="O76">
        <v>12.187825999999999</v>
      </c>
      <c r="P76">
        <v>9.7115340000000003</v>
      </c>
      <c r="R76">
        <f t="shared" si="16"/>
        <v>79</v>
      </c>
      <c r="S76">
        <f t="shared" si="17"/>
        <v>78</v>
      </c>
      <c r="T76">
        <f t="shared" si="18"/>
        <v>4</v>
      </c>
      <c r="U76">
        <f t="shared" si="19"/>
        <v>142</v>
      </c>
      <c r="V76">
        <f t="shared" si="20"/>
        <v>89</v>
      </c>
      <c r="W76">
        <f t="shared" si="21"/>
        <v>92</v>
      </c>
      <c r="X76">
        <f t="shared" si="22"/>
        <v>95</v>
      </c>
      <c r="Y76">
        <f t="shared" si="23"/>
        <v>35</v>
      </c>
      <c r="Z76">
        <f t="shared" si="24"/>
        <v>2</v>
      </c>
      <c r="AA76">
        <f t="shared" si="25"/>
        <v>147</v>
      </c>
      <c r="AB76">
        <f t="shared" si="26"/>
        <v>99</v>
      </c>
      <c r="AC76">
        <f t="shared" si="27"/>
        <v>142</v>
      </c>
      <c r="AD76">
        <f t="shared" si="28"/>
        <v>29</v>
      </c>
      <c r="AE76">
        <f t="shared" si="29"/>
        <v>34</v>
      </c>
      <c r="AF76">
        <f t="shared" si="30"/>
        <v>37</v>
      </c>
    </row>
    <row r="77" spans="1:32">
      <c r="A77" t="s">
        <v>43</v>
      </c>
      <c r="B77">
        <v>14540</v>
      </c>
      <c r="C77">
        <v>16.899999999999999</v>
      </c>
      <c r="D77">
        <v>9.3000000000000007</v>
      </c>
      <c r="E77">
        <v>0.89938101788170499</v>
      </c>
      <c r="F77">
        <v>10</v>
      </c>
      <c r="G77">
        <v>33.9</v>
      </c>
      <c r="H77">
        <v>1.5734085568690701E-2</v>
      </c>
      <c r="I77">
        <v>0.85308056899999996</v>
      </c>
      <c r="J77">
        <v>1</v>
      </c>
      <c r="K77">
        <v>22.690318999999999</v>
      </c>
      <c r="L77">
        <v>21.021805000000001</v>
      </c>
      <c r="M77">
        <v>1.7592909999999999</v>
      </c>
      <c r="N77">
        <v>2.836E-3</v>
      </c>
      <c r="O77">
        <v>3.8186170000000002</v>
      </c>
      <c r="P77">
        <v>3.7599100000000001</v>
      </c>
      <c r="R77">
        <f t="shared" si="16"/>
        <v>167</v>
      </c>
      <c r="S77">
        <f t="shared" si="17"/>
        <v>84</v>
      </c>
      <c r="T77">
        <f t="shared" si="18"/>
        <v>138</v>
      </c>
      <c r="U77">
        <f t="shared" si="19"/>
        <v>73</v>
      </c>
      <c r="V77">
        <f t="shared" si="20"/>
        <v>168</v>
      </c>
      <c r="W77">
        <f t="shared" si="21"/>
        <v>166</v>
      </c>
      <c r="X77">
        <f t="shared" si="22"/>
        <v>121</v>
      </c>
      <c r="Y77">
        <f t="shared" si="23"/>
        <v>1</v>
      </c>
      <c r="Z77">
        <f t="shared" si="24"/>
        <v>104</v>
      </c>
      <c r="AA77">
        <f t="shared" si="25"/>
        <v>13</v>
      </c>
      <c r="AB77">
        <f t="shared" si="26"/>
        <v>41</v>
      </c>
      <c r="AC77">
        <f t="shared" si="27"/>
        <v>49</v>
      </c>
      <c r="AD77">
        <f t="shared" si="28"/>
        <v>118</v>
      </c>
      <c r="AE77">
        <f t="shared" si="29"/>
        <v>74</v>
      </c>
      <c r="AF77">
        <f t="shared" si="30"/>
        <v>75</v>
      </c>
    </row>
    <row r="78" spans="1:32">
      <c r="A78" t="s">
        <v>44</v>
      </c>
      <c r="B78">
        <v>35377</v>
      </c>
      <c r="C78">
        <v>17.100000000000001</v>
      </c>
      <c r="D78">
        <v>11.3</v>
      </c>
      <c r="E78">
        <v>0.93566441473273598</v>
      </c>
      <c r="F78">
        <v>224</v>
      </c>
      <c r="G78">
        <v>67.2</v>
      </c>
      <c r="H78">
        <v>2.9032176004199901E-2</v>
      </c>
      <c r="I78">
        <v>0.71087229900000004</v>
      </c>
      <c r="J78">
        <v>1</v>
      </c>
      <c r="K78">
        <v>12.495236</v>
      </c>
      <c r="L78">
        <v>32.483775999999999</v>
      </c>
      <c r="M78">
        <v>4.7107919999999996</v>
      </c>
      <c r="N78">
        <v>3.3700000000000002E-3</v>
      </c>
      <c r="O78">
        <v>1.7060000000000001E-3</v>
      </c>
      <c r="P78">
        <v>3.5965539999999998</v>
      </c>
      <c r="R78">
        <f t="shared" si="16"/>
        <v>158</v>
      </c>
      <c r="S78">
        <f t="shared" si="17"/>
        <v>78</v>
      </c>
      <c r="T78">
        <f t="shared" si="18"/>
        <v>110</v>
      </c>
      <c r="U78">
        <f t="shared" si="19"/>
        <v>49</v>
      </c>
      <c r="V78">
        <f t="shared" si="20"/>
        <v>152</v>
      </c>
      <c r="W78">
        <f t="shared" si="21"/>
        <v>146</v>
      </c>
      <c r="X78">
        <f t="shared" si="22"/>
        <v>84</v>
      </c>
      <c r="Y78">
        <f t="shared" si="23"/>
        <v>34</v>
      </c>
      <c r="Z78">
        <f t="shared" si="24"/>
        <v>104</v>
      </c>
      <c r="AA78">
        <f t="shared" si="25"/>
        <v>38</v>
      </c>
      <c r="AB78">
        <f t="shared" si="26"/>
        <v>23</v>
      </c>
      <c r="AC78">
        <f t="shared" si="27"/>
        <v>18</v>
      </c>
      <c r="AD78">
        <f t="shared" si="28"/>
        <v>113</v>
      </c>
      <c r="AE78">
        <f t="shared" si="29"/>
        <v>164</v>
      </c>
      <c r="AF78">
        <f t="shared" si="30"/>
        <v>77</v>
      </c>
    </row>
    <row r="79" spans="1:32">
      <c r="A79" t="s">
        <v>45</v>
      </c>
      <c r="B79">
        <v>44642</v>
      </c>
      <c r="C79">
        <v>15.1</v>
      </c>
      <c r="D79">
        <v>17.5</v>
      </c>
      <c r="E79">
        <v>0.83085435240356598</v>
      </c>
      <c r="F79">
        <v>134</v>
      </c>
      <c r="G79">
        <v>52.5</v>
      </c>
      <c r="H79">
        <v>4.8306708762035397E-2</v>
      </c>
      <c r="I79">
        <v>0.74676063699999995</v>
      </c>
      <c r="J79">
        <v>1</v>
      </c>
      <c r="K79">
        <v>3.2052339999999999</v>
      </c>
      <c r="L79">
        <v>7.6166270000000003</v>
      </c>
      <c r="M79">
        <v>2.7188539999999999</v>
      </c>
      <c r="N79">
        <v>7.7200000000000001E-4</v>
      </c>
      <c r="O79">
        <v>9.3633290000000002</v>
      </c>
      <c r="P79">
        <v>1.888773</v>
      </c>
      <c r="R79">
        <f t="shared" si="16"/>
        <v>142</v>
      </c>
      <c r="S79">
        <f t="shared" si="17"/>
        <v>123</v>
      </c>
      <c r="T79">
        <f t="shared" si="18"/>
        <v>13</v>
      </c>
      <c r="U79">
        <f t="shared" si="19"/>
        <v>105</v>
      </c>
      <c r="V79">
        <f t="shared" si="20"/>
        <v>159</v>
      </c>
      <c r="W79">
        <f t="shared" si="21"/>
        <v>154</v>
      </c>
      <c r="X79">
        <f t="shared" si="22"/>
        <v>15</v>
      </c>
      <c r="Y79">
        <f t="shared" si="23"/>
        <v>13</v>
      </c>
      <c r="Z79">
        <f t="shared" si="24"/>
        <v>104</v>
      </c>
      <c r="AA79">
        <f t="shared" si="25"/>
        <v>95</v>
      </c>
      <c r="AB79">
        <f t="shared" si="26"/>
        <v>72</v>
      </c>
      <c r="AC79">
        <f t="shared" si="27"/>
        <v>31</v>
      </c>
      <c r="AD79">
        <f t="shared" si="28"/>
        <v>145</v>
      </c>
      <c r="AE79">
        <f t="shared" si="29"/>
        <v>43</v>
      </c>
      <c r="AF79">
        <f t="shared" si="30"/>
        <v>101</v>
      </c>
    </row>
    <row r="80" spans="1:32">
      <c r="A80" t="s">
        <v>45</v>
      </c>
      <c r="B80">
        <v>44642</v>
      </c>
      <c r="C80">
        <v>15.1</v>
      </c>
      <c r="D80">
        <v>17.5</v>
      </c>
      <c r="E80">
        <v>0.83085435240356598</v>
      </c>
      <c r="F80">
        <v>134</v>
      </c>
      <c r="G80">
        <v>52.5</v>
      </c>
      <c r="H80">
        <v>2.7268916040573202E-2</v>
      </c>
      <c r="I80">
        <v>0.74676063699999995</v>
      </c>
      <c r="J80">
        <v>2</v>
      </c>
      <c r="K80">
        <v>1.8759950000000001</v>
      </c>
      <c r="L80">
        <v>9.8603620000000003</v>
      </c>
      <c r="M80">
        <v>2.5007000000000001E-2</v>
      </c>
      <c r="N80">
        <v>0.13525499999999999</v>
      </c>
      <c r="O80">
        <v>1.8433980000000001</v>
      </c>
      <c r="P80">
        <v>0.20075599999999999</v>
      </c>
      <c r="R80">
        <f t="shared" si="16"/>
        <v>142</v>
      </c>
      <c r="S80">
        <f t="shared" si="17"/>
        <v>123</v>
      </c>
      <c r="T80">
        <f t="shared" si="18"/>
        <v>13</v>
      </c>
      <c r="U80">
        <f t="shared" si="19"/>
        <v>105</v>
      </c>
      <c r="V80">
        <f t="shared" si="20"/>
        <v>159</v>
      </c>
      <c r="W80">
        <f t="shared" si="21"/>
        <v>154</v>
      </c>
      <c r="X80">
        <f t="shared" si="22"/>
        <v>93</v>
      </c>
      <c r="Y80">
        <f t="shared" si="23"/>
        <v>13</v>
      </c>
      <c r="Z80">
        <f t="shared" si="24"/>
        <v>50</v>
      </c>
      <c r="AA80">
        <f t="shared" si="25"/>
        <v>117</v>
      </c>
      <c r="AB80">
        <f t="shared" si="26"/>
        <v>65</v>
      </c>
      <c r="AC80">
        <f t="shared" si="27"/>
        <v>153</v>
      </c>
      <c r="AD80">
        <f t="shared" si="28"/>
        <v>30</v>
      </c>
      <c r="AE80">
        <f t="shared" si="29"/>
        <v>96</v>
      </c>
      <c r="AF80">
        <f t="shared" si="30"/>
        <v>144</v>
      </c>
    </row>
    <row r="81" spans="1:32">
      <c r="A81" t="s">
        <v>46</v>
      </c>
      <c r="B81">
        <v>83337</v>
      </c>
      <c r="C81">
        <v>16</v>
      </c>
      <c r="D81">
        <v>13</v>
      </c>
      <c r="E81">
        <v>0.90591213986584596</v>
      </c>
      <c r="F81">
        <v>439</v>
      </c>
      <c r="G81">
        <v>107.5</v>
      </c>
      <c r="H81">
        <v>2.7612176113945501E-2</v>
      </c>
      <c r="I81">
        <v>0.68157218100000005</v>
      </c>
      <c r="J81">
        <v>1</v>
      </c>
      <c r="K81">
        <v>5.2856920000000001</v>
      </c>
      <c r="L81">
        <v>13.489979999999999</v>
      </c>
      <c r="M81">
        <v>3.1556440000000001</v>
      </c>
      <c r="N81">
        <v>1.9059999999999999E-3</v>
      </c>
      <c r="O81">
        <v>7.8330999999999998E-2</v>
      </c>
      <c r="P81">
        <v>3.882854</v>
      </c>
      <c r="R81">
        <f t="shared" si="16"/>
        <v>110</v>
      </c>
      <c r="S81">
        <f t="shared" si="17"/>
        <v>104</v>
      </c>
      <c r="T81">
        <f t="shared" si="18"/>
        <v>71</v>
      </c>
      <c r="U81">
        <f t="shared" si="19"/>
        <v>67</v>
      </c>
      <c r="V81">
        <f t="shared" si="20"/>
        <v>125</v>
      </c>
      <c r="W81">
        <f t="shared" si="21"/>
        <v>122</v>
      </c>
      <c r="X81">
        <f t="shared" si="22"/>
        <v>89</v>
      </c>
      <c r="Y81">
        <f t="shared" si="23"/>
        <v>52</v>
      </c>
      <c r="Z81">
        <f t="shared" si="24"/>
        <v>104</v>
      </c>
      <c r="AA81">
        <f t="shared" si="25"/>
        <v>67</v>
      </c>
      <c r="AB81">
        <f t="shared" si="26"/>
        <v>52</v>
      </c>
      <c r="AC81">
        <f t="shared" si="27"/>
        <v>25</v>
      </c>
      <c r="AD81">
        <f t="shared" si="28"/>
        <v>129</v>
      </c>
      <c r="AE81">
        <f t="shared" si="29"/>
        <v>147</v>
      </c>
      <c r="AF81">
        <f t="shared" si="30"/>
        <v>72</v>
      </c>
    </row>
    <row r="82" spans="1:32">
      <c r="A82" t="s">
        <v>46</v>
      </c>
      <c r="B82">
        <v>83337</v>
      </c>
      <c r="C82">
        <v>16</v>
      </c>
      <c r="D82">
        <v>13</v>
      </c>
      <c r="E82">
        <v>0.90591213986584596</v>
      </c>
      <c r="F82">
        <v>439</v>
      </c>
      <c r="G82">
        <v>107.5</v>
      </c>
      <c r="H82">
        <v>1.81304752035659E-2</v>
      </c>
      <c r="I82">
        <v>0.68157218100000005</v>
      </c>
      <c r="J82">
        <v>2</v>
      </c>
      <c r="K82">
        <v>3.050678</v>
      </c>
      <c r="L82">
        <v>4.5962569999999996</v>
      </c>
      <c r="M82">
        <v>2.9316059999999999</v>
      </c>
      <c r="N82">
        <v>1.6699999999999999E-4</v>
      </c>
      <c r="O82">
        <v>0.58046399999999998</v>
      </c>
      <c r="P82">
        <v>2.8368980000000001</v>
      </c>
      <c r="R82">
        <f t="shared" si="16"/>
        <v>110</v>
      </c>
      <c r="S82">
        <f t="shared" si="17"/>
        <v>104</v>
      </c>
      <c r="T82">
        <f t="shared" si="18"/>
        <v>71</v>
      </c>
      <c r="U82">
        <f t="shared" si="19"/>
        <v>67</v>
      </c>
      <c r="V82">
        <f t="shared" si="20"/>
        <v>125</v>
      </c>
      <c r="W82">
        <f t="shared" si="21"/>
        <v>122</v>
      </c>
      <c r="X82">
        <f t="shared" si="22"/>
        <v>118</v>
      </c>
      <c r="Y82">
        <f t="shared" si="23"/>
        <v>52</v>
      </c>
      <c r="Z82">
        <f t="shared" si="24"/>
        <v>50</v>
      </c>
      <c r="AA82">
        <f t="shared" si="25"/>
        <v>97</v>
      </c>
      <c r="AB82">
        <f t="shared" si="26"/>
        <v>93</v>
      </c>
      <c r="AC82">
        <f t="shared" si="27"/>
        <v>29</v>
      </c>
      <c r="AD82">
        <f t="shared" si="28"/>
        <v>165</v>
      </c>
      <c r="AE82">
        <f t="shared" si="29"/>
        <v>120</v>
      </c>
      <c r="AF82">
        <f t="shared" si="30"/>
        <v>91</v>
      </c>
    </row>
    <row r="83" spans="1:32">
      <c r="A83" t="s">
        <v>47</v>
      </c>
      <c r="B83">
        <v>43047</v>
      </c>
      <c r="C83">
        <v>16</v>
      </c>
      <c r="D83">
        <v>17.600000000000001</v>
      </c>
      <c r="E83">
        <v>0.95219179036866597</v>
      </c>
      <c r="F83">
        <v>460</v>
      </c>
      <c r="G83">
        <v>69.3</v>
      </c>
      <c r="H83">
        <v>1.6149582326721201E-2</v>
      </c>
      <c r="I83">
        <v>0.78635027899999999</v>
      </c>
      <c r="J83">
        <v>1</v>
      </c>
      <c r="K83">
        <v>14.008722000000001</v>
      </c>
      <c r="L83">
        <v>52.499766000000001</v>
      </c>
      <c r="M83">
        <v>8.2932600000000001</v>
      </c>
      <c r="N83">
        <v>2.2239999999999998E-3</v>
      </c>
      <c r="O83">
        <v>5.3948000000000003E-2</v>
      </c>
      <c r="P83">
        <v>7.6341999999999993E-2</v>
      </c>
      <c r="R83">
        <f t="shared" si="16"/>
        <v>144</v>
      </c>
      <c r="S83">
        <f t="shared" si="17"/>
        <v>104</v>
      </c>
      <c r="T83">
        <f t="shared" si="18"/>
        <v>11</v>
      </c>
      <c r="U83">
        <f t="shared" si="19"/>
        <v>35</v>
      </c>
      <c r="V83">
        <f t="shared" si="20"/>
        <v>122</v>
      </c>
      <c r="W83">
        <f t="shared" si="21"/>
        <v>144</v>
      </c>
      <c r="X83">
        <f t="shared" si="22"/>
        <v>120</v>
      </c>
      <c r="Y83">
        <f t="shared" si="23"/>
        <v>6</v>
      </c>
      <c r="Z83">
        <f t="shared" si="24"/>
        <v>104</v>
      </c>
      <c r="AA83">
        <f t="shared" si="25"/>
        <v>30</v>
      </c>
      <c r="AB83">
        <f t="shared" si="26"/>
        <v>10</v>
      </c>
      <c r="AC83">
        <f t="shared" si="27"/>
        <v>8</v>
      </c>
      <c r="AD83">
        <f t="shared" si="28"/>
        <v>126</v>
      </c>
      <c r="AE83">
        <f t="shared" si="29"/>
        <v>151</v>
      </c>
      <c r="AF83">
        <f t="shared" si="30"/>
        <v>150</v>
      </c>
    </row>
    <row r="84" spans="1:32">
      <c r="A84" t="s">
        <v>47</v>
      </c>
      <c r="B84">
        <v>43047</v>
      </c>
      <c r="C84">
        <v>16</v>
      </c>
      <c r="D84">
        <v>17.600000000000001</v>
      </c>
      <c r="E84">
        <v>0.95219179036866597</v>
      </c>
      <c r="F84">
        <v>460</v>
      </c>
      <c r="G84">
        <v>69.3</v>
      </c>
      <c r="H84">
        <v>2.9689770047655599E-2</v>
      </c>
      <c r="I84">
        <v>0.78635027899999999</v>
      </c>
      <c r="J84">
        <v>2</v>
      </c>
      <c r="K84">
        <v>1.6959919999999999</v>
      </c>
      <c r="L84">
        <v>6.5993639999999996</v>
      </c>
      <c r="M84">
        <v>1.1030999999999999E-2</v>
      </c>
      <c r="N84">
        <v>9.7138000000000002E-2</v>
      </c>
      <c r="O84">
        <v>0.76720900000000003</v>
      </c>
      <c r="P84">
        <v>0.22664200000000001</v>
      </c>
      <c r="R84">
        <f t="shared" si="16"/>
        <v>144</v>
      </c>
      <c r="S84">
        <f t="shared" si="17"/>
        <v>104</v>
      </c>
      <c r="T84">
        <f t="shared" si="18"/>
        <v>11</v>
      </c>
      <c r="U84">
        <f t="shared" si="19"/>
        <v>35</v>
      </c>
      <c r="V84">
        <f t="shared" si="20"/>
        <v>122</v>
      </c>
      <c r="W84">
        <f t="shared" si="21"/>
        <v>144</v>
      </c>
      <c r="X84">
        <f t="shared" si="22"/>
        <v>79</v>
      </c>
      <c r="Y84">
        <f t="shared" si="23"/>
        <v>6</v>
      </c>
      <c r="Z84">
        <f t="shared" si="24"/>
        <v>50</v>
      </c>
      <c r="AA84">
        <f t="shared" si="25"/>
        <v>122</v>
      </c>
      <c r="AB84">
        <f t="shared" si="26"/>
        <v>78</v>
      </c>
      <c r="AC84">
        <f t="shared" si="27"/>
        <v>165</v>
      </c>
      <c r="AD84">
        <f t="shared" si="28"/>
        <v>34</v>
      </c>
      <c r="AE84">
        <f t="shared" si="29"/>
        <v>112</v>
      </c>
      <c r="AF84">
        <f t="shared" si="30"/>
        <v>141</v>
      </c>
    </row>
    <row r="85" spans="1:32">
      <c r="A85" t="s">
        <v>48</v>
      </c>
      <c r="B85">
        <v>24853</v>
      </c>
      <c r="C85">
        <v>18.100000000000001</v>
      </c>
      <c r="D85">
        <v>14.3</v>
      </c>
      <c r="E85">
        <v>0.80710578199814897</v>
      </c>
      <c r="F85">
        <v>219</v>
      </c>
      <c r="G85">
        <v>63</v>
      </c>
      <c r="H85">
        <v>3.5622369823847602E-2</v>
      </c>
      <c r="I85">
        <v>0.80013269200000003</v>
      </c>
      <c r="J85">
        <v>1</v>
      </c>
      <c r="K85">
        <v>33.163773999999997</v>
      </c>
      <c r="L85">
        <v>39.130487000000002</v>
      </c>
      <c r="M85">
        <v>16.620269</v>
      </c>
      <c r="N85">
        <v>2.5950000000000001E-3</v>
      </c>
      <c r="O85">
        <v>7.3435E-2</v>
      </c>
      <c r="P85">
        <v>0.56467000000000001</v>
      </c>
      <c r="R85">
        <f t="shared" si="16"/>
        <v>163</v>
      </c>
      <c r="S85">
        <f t="shared" si="17"/>
        <v>44</v>
      </c>
      <c r="T85">
        <f t="shared" si="18"/>
        <v>50</v>
      </c>
      <c r="U85">
        <f t="shared" si="19"/>
        <v>114</v>
      </c>
      <c r="V85">
        <f t="shared" si="20"/>
        <v>153</v>
      </c>
      <c r="W85">
        <f t="shared" si="21"/>
        <v>148</v>
      </c>
      <c r="X85">
        <f t="shared" si="22"/>
        <v>48</v>
      </c>
      <c r="Y85">
        <f t="shared" si="23"/>
        <v>4</v>
      </c>
      <c r="Z85">
        <f t="shared" si="24"/>
        <v>104</v>
      </c>
      <c r="AA85">
        <f t="shared" si="25"/>
        <v>8</v>
      </c>
      <c r="AB85">
        <f t="shared" si="26"/>
        <v>15</v>
      </c>
      <c r="AC85">
        <f t="shared" si="27"/>
        <v>4</v>
      </c>
      <c r="AD85">
        <f t="shared" si="28"/>
        <v>119</v>
      </c>
      <c r="AE85">
        <f t="shared" si="29"/>
        <v>148</v>
      </c>
      <c r="AF85">
        <f t="shared" si="30"/>
        <v>126</v>
      </c>
    </row>
    <row r="86" spans="1:32">
      <c r="A86" t="s">
        <v>49</v>
      </c>
      <c r="B86">
        <v>208484</v>
      </c>
      <c r="C86">
        <v>17.2</v>
      </c>
      <c r="D86">
        <v>10.4</v>
      </c>
      <c r="E86">
        <v>0.907187122273172</v>
      </c>
      <c r="F86">
        <v>2440</v>
      </c>
      <c r="G86">
        <v>467.1</v>
      </c>
      <c r="H86">
        <v>7.8871355854456E-3</v>
      </c>
      <c r="I86">
        <v>0.45186225000000002</v>
      </c>
      <c r="J86">
        <v>1</v>
      </c>
      <c r="K86">
        <v>1.0354680000000001</v>
      </c>
      <c r="L86">
        <v>13.323575</v>
      </c>
      <c r="M86">
        <v>1.5291000000000001E-2</v>
      </c>
      <c r="N86">
        <v>2.8910930000000001</v>
      </c>
      <c r="O86">
        <v>1.8824240000000001</v>
      </c>
      <c r="P86">
        <v>1.54E-4</v>
      </c>
      <c r="R86">
        <f t="shared" si="16"/>
        <v>61</v>
      </c>
      <c r="S86">
        <f t="shared" si="17"/>
        <v>71</v>
      </c>
      <c r="T86">
        <f t="shared" si="18"/>
        <v>126</v>
      </c>
      <c r="U86">
        <f t="shared" si="19"/>
        <v>64</v>
      </c>
      <c r="V86">
        <f t="shared" si="20"/>
        <v>39</v>
      </c>
      <c r="W86">
        <f t="shared" si="21"/>
        <v>46</v>
      </c>
      <c r="X86">
        <f t="shared" si="22"/>
        <v>137</v>
      </c>
      <c r="Y86">
        <f t="shared" si="23"/>
        <v>143</v>
      </c>
      <c r="Z86">
        <f t="shared" si="24"/>
        <v>104</v>
      </c>
      <c r="AA86">
        <f t="shared" si="25"/>
        <v>142</v>
      </c>
      <c r="AB86">
        <f t="shared" si="26"/>
        <v>53</v>
      </c>
      <c r="AC86">
        <f t="shared" si="27"/>
        <v>163</v>
      </c>
      <c r="AD86">
        <f t="shared" si="28"/>
        <v>14</v>
      </c>
      <c r="AE86">
        <f t="shared" si="29"/>
        <v>95</v>
      </c>
      <c r="AF86">
        <f t="shared" si="30"/>
        <v>164</v>
      </c>
    </row>
    <row r="87" spans="1:32">
      <c r="A87" t="s">
        <v>49</v>
      </c>
      <c r="B87">
        <v>208484</v>
      </c>
      <c r="C87">
        <v>17.2</v>
      </c>
      <c r="D87">
        <v>10.4</v>
      </c>
      <c r="E87">
        <v>0.907187122273172</v>
      </c>
      <c r="F87">
        <v>2440</v>
      </c>
      <c r="G87">
        <v>467.1</v>
      </c>
      <c r="H87">
        <v>3.7054793319661397E-2</v>
      </c>
      <c r="I87">
        <v>0.45186225000000002</v>
      </c>
      <c r="J87">
        <v>2</v>
      </c>
      <c r="K87">
        <v>2.2373449999999999</v>
      </c>
      <c r="L87">
        <v>2.9834839999999998</v>
      </c>
      <c r="M87">
        <v>0.12552199999999999</v>
      </c>
      <c r="N87">
        <v>4.5071E-2</v>
      </c>
      <c r="O87">
        <v>2.4589059999999998</v>
      </c>
      <c r="P87">
        <v>147.193611</v>
      </c>
      <c r="R87">
        <f t="shared" si="16"/>
        <v>61</v>
      </c>
      <c r="S87">
        <f t="shared" si="17"/>
        <v>71</v>
      </c>
      <c r="T87">
        <f t="shared" si="18"/>
        <v>126</v>
      </c>
      <c r="U87">
        <f t="shared" si="19"/>
        <v>64</v>
      </c>
      <c r="V87">
        <f t="shared" si="20"/>
        <v>39</v>
      </c>
      <c r="W87">
        <f t="shared" si="21"/>
        <v>46</v>
      </c>
      <c r="X87">
        <f t="shared" si="22"/>
        <v>43</v>
      </c>
      <c r="Y87">
        <f t="shared" si="23"/>
        <v>143</v>
      </c>
      <c r="Z87">
        <f t="shared" si="24"/>
        <v>50</v>
      </c>
      <c r="AA87">
        <f t="shared" si="25"/>
        <v>111</v>
      </c>
      <c r="AB87">
        <f t="shared" si="26"/>
        <v>105</v>
      </c>
      <c r="AC87">
        <f t="shared" si="27"/>
        <v>105</v>
      </c>
      <c r="AD87">
        <f t="shared" si="28"/>
        <v>55</v>
      </c>
      <c r="AE87">
        <f t="shared" si="29"/>
        <v>84</v>
      </c>
      <c r="AF87">
        <f t="shared" si="30"/>
        <v>1</v>
      </c>
    </row>
    <row r="88" spans="1:32">
      <c r="A88" t="s">
        <v>49</v>
      </c>
      <c r="B88">
        <v>208484</v>
      </c>
      <c r="C88">
        <v>17.2</v>
      </c>
      <c r="D88">
        <v>10.4</v>
      </c>
      <c r="E88">
        <v>0.907187122273172</v>
      </c>
      <c r="F88">
        <v>2440</v>
      </c>
      <c r="G88">
        <v>467.1</v>
      </c>
      <c r="H88">
        <v>3.1862560348819097E-2</v>
      </c>
      <c r="I88">
        <v>0.45186225000000002</v>
      </c>
      <c r="J88">
        <v>3</v>
      </c>
      <c r="K88">
        <v>1.0676559999999999</v>
      </c>
      <c r="L88">
        <v>1.606654</v>
      </c>
      <c r="M88">
        <v>7.6298000000000005E-2</v>
      </c>
      <c r="N88">
        <v>6.7733369999999997</v>
      </c>
      <c r="O88">
        <v>27.488790000000002</v>
      </c>
      <c r="P88">
        <v>12.155234</v>
      </c>
      <c r="R88">
        <f t="shared" si="16"/>
        <v>61</v>
      </c>
      <c r="S88">
        <f t="shared" si="17"/>
        <v>71</v>
      </c>
      <c r="T88">
        <f t="shared" si="18"/>
        <v>126</v>
      </c>
      <c r="U88">
        <f t="shared" si="19"/>
        <v>64</v>
      </c>
      <c r="V88">
        <f t="shared" si="20"/>
        <v>39</v>
      </c>
      <c r="W88">
        <f t="shared" si="21"/>
        <v>46</v>
      </c>
      <c r="X88">
        <f t="shared" si="22"/>
        <v>65</v>
      </c>
      <c r="Y88">
        <f t="shared" si="23"/>
        <v>143</v>
      </c>
      <c r="Z88">
        <f t="shared" si="24"/>
        <v>17</v>
      </c>
      <c r="AA88">
        <f t="shared" si="25"/>
        <v>141</v>
      </c>
      <c r="AB88">
        <f t="shared" si="26"/>
        <v>128</v>
      </c>
      <c r="AC88">
        <f t="shared" si="27"/>
        <v>116</v>
      </c>
      <c r="AD88">
        <f t="shared" si="28"/>
        <v>7</v>
      </c>
      <c r="AE88">
        <f t="shared" si="29"/>
        <v>7</v>
      </c>
      <c r="AF88">
        <f t="shared" si="30"/>
        <v>32</v>
      </c>
    </row>
    <row r="89" spans="1:32">
      <c r="A89" t="s">
        <v>50</v>
      </c>
      <c r="B89">
        <v>549234</v>
      </c>
      <c r="C89">
        <v>17.7</v>
      </c>
      <c r="D89">
        <v>14.4</v>
      </c>
      <c r="E89">
        <v>0.75553225037051597</v>
      </c>
      <c r="F89">
        <v>4311</v>
      </c>
      <c r="G89">
        <v>550.4</v>
      </c>
      <c r="H89">
        <v>7.2445836761841301E-3</v>
      </c>
      <c r="I89">
        <v>0.57375688700000005</v>
      </c>
      <c r="J89">
        <v>1</v>
      </c>
      <c r="K89">
        <v>1.4758500000000001</v>
      </c>
      <c r="L89">
        <v>5.1264640000000004</v>
      </c>
      <c r="M89">
        <v>0.158049</v>
      </c>
      <c r="N89">
        <v>3.81E-3</v>
      </c>
      <c r="O89">
        <v>4.2819999999999997E-2</v>
      </c>
      <c r="P89">
        <v>7.2249999999999997E-3</v>
      </c>
      <c r="R89">
        <f t="shared" si="16"/>
        <v>21</v>
      </c>
      <c r="S89">
        <f t="shared" si="17"/>
        <v>58</v>
      </c>
      <c r="T89">
        <f t="shared" si="18"/>
        <v>47</v>
      </c>
      <c r="U89">
        <f t="shared" si="19"/>
        <v>136</v>
      </c>
      <c r="V89">
        <f t="shared" si="20"/>
        <v>13</v>
      </c>
      <c r="W89">
        <f t="shared" si="21"/>
        <v>32</v>
      </c>
      <c r="X89">
        <f t="shared" si="22"/>
        <v>141</v>
      </c>
      <c r="Y89">
        <f t="shared" si="23"/>
        <v>106</v>
      </c>
      <c r="Z89">
        <f t="shared" si="24"/>
        <v>104</v>
      </c>
      <c r="AA89">
        <f t="shared" si="25"/>
        <v>129</v>
      </c>
      <c r="AB89">
        <f t="shared" si="26"/>
        <v>88</v>
      </c>
      <c r="AC89">
        <f t="shared" si="27"/>
        <v>101</v>
      </c>
      <c r="AD89">
        <f t="shared" si="28"/>
        <v>109</v>
      </c>
      <c r="AE89">
        <f t="shared" si="29"/>
        <v>153</v>
      </c>
      <c r="AF89">
        <f t="shared" si="30"/>
        <v>158</v>
      </c>
    </row>
    <row r="90" spans="1:32">
      <c r="A90" t="s">
        <v>50</v>
      </c>
      <c r="B90">
        <v>549234</v>
      </c>
      <c r="C90">
        <v>17.7</v>
      </c>
      <c r="D90">
        <v>14.4</v>
      </c>
      <c r="E90">
        <v>0.75553225037051597</v>
      </c>
      <c r="F90">
        <v>4311</v>
      </c>
      <c r="G90">
        <v>550.4</v>
      </c>
      <c r="H90">
        <v>4.5430070245596997E-2</v>
      </c>
      <c r="I90">
        <v>0.57375688700000005</v>
      </c>
      <c r="J90">
        <v>2</v>
      </c>
      <c r="K90">
        <v>22.382891000000001</v>
      </c>
      <c r="L90">
        <v>0.30109200000000003</v>
      </c>
      <c r="M90">
        <v>0.34324199999999999</v>
      </c>
      <c r="N90">
        <v>0.15609700000000001</v>
      </c>
      <c r="O90">
        <v>4.1128470000000004</v>
      </c>
      <c r="P90">
        <v>8.9984179999999991</v>
      </c>
      <c r="R90">
        <f t="shared" si="16"/>
        <v>21</v>
      </c>
      <c r="S90">
        <f t="shared" si="17"/>
        <v>58</v>
      </c>
      <c r="T90">
        <f t="shared" si="18"/>
        <v>47</v>
      </c>
      <c r="U90">
        <f t="shared" si="19"/>
        <v>136</v>
      </c>
      <c r="V90">
        <f t="shared" si="20"/>
        <v>13</v>
      </c>
      <c r="W90">
        <f t="shared" si="21"/>
        <v>32</v>
      </c>
      <c r="X90">
        <f t="shared" si="22"/>
        <v>23</v>
      </c>
      <c r="Y90">
        <f t="shared" si="23"/>
        <v>106</v>
      </c>
      <c r="Z90">
        <f t="shared" si="24"/>
        <v>50</v>
      </c>
      <c r="AA90">
        <f t="shared" si="25"/>
        <v>14</v>
      </c>
      <c r="AB90">
        <f t="shared" si="26"/>
        <v>151</v>
      </c>
      <c r="AC90">
        <f t="shared" si="27"/>
        <v>85</v>
      </c>
      <c r="AD90">
        <f t="shared" si="28"/>
        <v>28</v>
      </c>
      <c r="AE90">
        <f t="shared" si="29"/>
        <v>72</v>
      </c>
      <c r="AF90">
        <f t="shared" si="30"/>
        <v>42</v>
      </c>
    </row>
    <row r="91" spans="1:32">
      <c r="A91" t="s">
        <v>50</v>
      </c>
      <c r="B91">
        <v>549234</v>
      </c>
      <c r="C91">
        <v>17.7</v>
      </c>
      <c r="D91">
        <v>14.4</v>
      </c>
      <c r="E91">
        <v>0.75553225037051597</v>
      </c>
      <c r="F91">
        <v>4311</v>
      </c>
      <c r="G91">
        <v>550.4</v>
      </c>
      <c r="H91">
        <v>3.46236616288709E-2</v>
      </c>
      <c r="I91">
        <v>0.57375688700000005</v>
      </c>
      <c r="J91">
        <v>3</v>
      </c>
      <c r="K91">
        <v>12.922582999999999</v>
      </c>
      <c r="L91">
        <v>6.3063999999999995E-2</v>
      </c>
      <c r="M91">
        <v>3.9614999999999997E-2</v>
      </c>
      <c r="N91">
        <v>1.3257E-2</v>
      </c>
      <c r="O91">
        <v>6.8128999999999995E-2</v>
      </c>
      <c r="P91">
        <v>0.472636</v>
      </c>
      <c r="R91">
        <f t="shared" si="16"/>
        <v>21</v>
      </c>
      <c r="S91">
        <f t="shared" si="17"/>
        <v>58</v>
      </c>
      <c r="T91">
        <f t="shared" si="18"/>
        <v>47</v>
      </c>
      <c r="U91">
        <f t="shared" si="19"/>
        <v>136</v>
      </c>
      <c r="V91">
        <f t="shared" si="20"/>
        <v>13</v>
      </c>
      <c r="W91">
        <f t="shared" si="21"/>
        <v>32</v>
      </c>
      <c r="X91">
        <f t="shared" si="22"/>
        <v>53</v>
      </c>
      <c r="Y91">
        <f t="shared" si="23"/>
        <v>106</v>
      </c>
      <c r="Z91">
        <f t="shared" si="24"/>
        <v>17</v>
      </c>
      <c r="AA91">
        <f t="shared" si="25"/>
        <v>36</v>
      </c>
      <c r="AB91">
        <f t="shared" si="26"/>
        <v>163</v>
      </c>
      <c r="AC91">
        <f t="shared" si="27"/>
        <v>141</v>
      </c>
      <c r="AD91">
        <f t="shared" si="28"/>
        <v>91</v>
      </c>
      <c r="AE91">
        <f t="shared" si="29"/>
        <v>149</v>
      </c>
      <c r="AF91">
        <f t="shared" si="30"/>
        <v>132</v>
      </c>
    </row>
    <row r="92" spans="1:32">
      <c r="A92" t="s">
        <v>51</v>
      </c>
      <c r="B92">
        <v>84280</v>
      </c>
      <c r="C92">
        <v>15</v>
      </c>
      <c r="D92">
        <v>9.4</v>
      </c>
      <c r="E92">
        <v>0.99583531086853305</v>
      </c>
      <c r="F92">
        <v>735</v>
      </c>
      <c r="G92">
        <v>254.4</v>
      </c>
      <c r="H92">
        <v>1.85432149844794E-3</v>
      </c>
      <c r="I92">
        <v>0.64292190999999999</v>
      </c>
      <c r="J92">
        <v>1</v>
      </c>
      <c r="K92">
        <v>13.066751</v>
      </c>
      <c r="L92">
        <v>5.9854919999999998</v>
      </c>
      <c r="M92">
        <v>0.481854</v>
      </c>
      <c r="N92">
        <v>1.4829999999999999E-3</v>
      </c>
      <c r="O92">
        <v>8.6582810000000006</v>
      </c>
      <c r="P92">
        <v>8.7362800000000007</v>
      </c>
      <c r="R92">
        <f t="shared" si="16"/>
        <v>106</v>
      </c>
      <c r="S92">
        <f t="shared" si="17"/>
        <v>130</v>
      </c>
      <c r="T92">
        <f t="shared" si="18"/>
        <v>135</v>
      </c>
      <c r="U92">
        <f t="shared" si="19"/>
        <v>18</v>
      </c>
      <c r="V92">
        <f t="shared" si="20"/>
        <v>100</v>
      </c>
      <c r="W92">
        <f t="shared" si="21"/>
        <v>75</v>
      </c>
      <c r="X92">
        <f t="shared" si="22"/>
        <v>166</v>
      </c>
      <c r="Y92">
        <f t="shared" si="23"/>
        <v>80</v>
      </c>
      <c r="Z92">
        <f t="shared" si="24"/>
        <v>104</v>
      </c>
      <c r="AA92">
        <f t="shared" si="25"/>
        <v>33</v>
      </c>
      <c r="AB92">
        <f t="shared" si="26"/>
        <v>84</v>
      </c>
      <c r="AC92">
        <f t="shared" si="27"/>
        <v>71</v>
      </c>
      <c r="AD92">
        <f t="shared" si="28"/>
        <v>135</v>
      </c>
      <c r="AE92">
        <f t="shared" si="29"/>
        <v>44</v>
      </c>
      <c r="AF92">
        <f t="shared" si="30"/>
        <v>43</v>
      </c>
    </row>
    <row r="93" spans="1:32">
      <c r="A93" t="s">
        <v>51</v>
      </c>
      <c r="B93">
        <v>84280</v>
      </c>
      <c r="C93">
        <v>15</v>
      </c>
      <c r="D93">
        <v>9.4</v>
      </c>
      <c r="E93">
        <v>0.99583531086853305</v>
      </c>
      <c r="F93">
        <v>735</v>
      </c>
      <c r="G93">
        <v>254.4</v>
      </c>
      <c r="H93">
        <v>3.1911659215705698E-2</v>
      </c>
      <c r="I93">
        <v>0.64292190999999999</v>
      </c>
      <c r="J93">
        <v>2</v>
      </c>
      <c r="K93">
        <v>2.885913</v>
      </c>
      <c r="L93">
        <v>34.281208999999997</v>
      </c>
      <c r="M93">
        <v>0.73979300000000003</v>
      </c>
      <c r="N93">
        <v>1.3967E-2</v>
      </c>
      <c r="O93">
        <v>2.7595809999999998</v>
      </c>
      <c r="P93">
        <v>4.001252</v>
      </c>
      <c r="R93">
        <f t="shared" si="16"/>
        <v>106</v>
      </c>
      <c r="S93">
        <f t="shared" si="17"/>
        <v>130</v>
      </c>
      <c r="T93">
        <f t="shared" si="18"/>
        <v>135</v>
      </c>
      <c r="U93">
        <f t="shared" si="19"/>
        <v>18</v>
      </c>
      <c r="V93">
        <f t="shared" si="20"/>
        <v>100</v>
      </c>
      <c r="W93">
        <f t="shared" si="21"/>
        <v>75</v>
      </c>
      <c r="X93">
        <f t="shared" si="22"/>
        <v>64</v>
      </c>
      <c r="Y93">
        <f t="shared" si="23"/>
        <v>80</v>
      </c>
      <c r="Z93">
        <f t="shared" si="24"/>
        <v>50</v>
      </c>
      <c r="AA93">
        <f t="shared" si="25"/>
        <v>100</v>
      </c>
      <c r="AB93">
        <f t="shared" si="26"/>
        <v>21</v>
      </c>
      <c r="AC93">
        <f t="shared" si="27"/>
        <v>65</v>
      </c>
      <c r="AD93">
        <f t="shared" si="28"/>
        <v>88</v>
      </c>
      <c r="AE93">
        <f t="shared" si="29"/>
        <v>80</v>
      </c>
      <c r="AF93">
        <f t="shared" si="30"/>
        <v>71</v>
      </c>
    </row>
    <row r="94" spans="1:32">
      <c r="A94" t="s">
        <v>51</v>
      </c>
      <c r="B94">
        <v>84280</v>
      </c>
      <c r="C94">
        <v>15</v>
      </c>
      <c r="D94">
        <v>9.4</v>
      </c>
      <c r="E94">
        <v>0.99583531086853305</v>
      </c>
      <c r="F94">
        <v>735</v>
      </c>
      <c r="G94">
        <v>254.4</v>
      </c>
      <c r="H94">
        <v>2.7364440857191499E-2</v>
      </c>
      <c r="I94">
        <v>0.64292190999999999</v>
      </c>
      <c r="J94">
        <v>3</v>
      </c>
      <c r="K94">
        <v>5.6187889999999996</v>
      </c>
      <c r="L94">
        <v>1.4233119999999999</v>
      </c>
      <c r="M94">
        <v>3.0803000000000001E-2</v>
      </c>
      <c r="N94">
        <v>2.9846999999999999E-2</v>
      </c>
      <c r="O94">
        <v>1.445368</v>
      </c>
      <c r="P94">
        <v>0.72479300000000002</v>
      </c>
      <c r="R94">
        <f t="shared" si="16"/>
        <v>106</v>
      </c>
      <c r="S94">
        <f t="shared" si="17"/>
        <v>130</v>
      </c>
      <c r="T94">
        <f t="shared" si="18"/>
        <v>135</v>
      </c>
      <c r="U94">
        <f t="shared" si="19"/>
        <v>18</v>
      </c>
      <c r="V94">
        <f t="shared" si="20"/>
        <v>100</v>
      </c>
      <c r="W94">
        <f t="shared" si="21"/>
        <v>75</v>
      </c>
      <c r="X94">
        <f t="shared" si="22"/>
        <v>92</v>
      </c>
      <c r="Y94">
        <f t="shared" si="23"/>
        <v>80</v>
      </c>
      <c r="Z94">
        <f t="shared" si="24"/>
        <v>17</v>
      </c>
      <c r="AA94">
        <f t="shared" si="25"/>
        <v>66</v>
      </c>
      <c r="AB94">
        <f t="shared" si="26"/>
        <v>130</v>
      </c>
      <c r="AC94">
        <f t="shared" si="27"/>
        <v>148</v>
      </c>
      <c r="AD94">
        <f t="shared" si="28"/>
        <v>66</v>
      </c>
      <c r="AE94">
        <f t="shared" si="29"/>
        <v>101</v>
      </c>
      <c r="AF94">
        <f t="shared" si="30"/>
        <v>124</v>
      </c>
    </row>
    <row r="95" spans="1:32">
      <c r="A95" t="s">
        <v>52</v>
      </c>
      <c r="B95">
        <v>142701</v>
      </c>
      <c r="C95">
        <v>18.8</v>
      </c>
      <c r="D95">
        <v>12</v>
      </c>
      <c r="E95">
        <v>0.73676428336171396</v>
      </c>
      <c r="F95">
        <v>1303</v>
      </c>
      <c r="G95">
        <v>369.1</v>
      </c>
      <c r="H95">
        <v>9.3175351444725902E-3</v>
      </c>
      <c r="I95">
        <v>0.65132017600000003</v>
      </c>
      <c r="J95">
        <v>1</v>
      </c>
      <c r="K95">
        <v>4.9472990000000001</v>
      </c>
      <c r="L95">
        <v>2.908083</v>
      </c>
      <c r="M95">
        <v>1.883829</v>
      </c>
      <c r="N95">
        <v>2.3599999999999999E-4</v>
      </c>
      <c r="O95">
        <v>5.7570959999999998</v>
      </c>
      <c r="P95">
        <v>4.5553999999999997</v>
      </c>
      <c r="R95">
        <f t="shared" si="16"/>
        <v>83</v>
      </c>
      <c r="S95">
        <f t="shared" si="17"/>
        <v>16</v>
      </c>
      <c r="T95">
        <f t="shared" si="18"/>
        <v>97</v>
      </c>
      <c r="U95">
        <f t="shared" si="19"/>
        <v>150</v>
      </c>
      <c r="V95">
        <f t="shared" si="20"/>
        <v>69</v>
      </c>
      <c r="W95">
        <f t="shared" si="21"/>
        <v>58</v>
      </c>
      <c r="X95">
        <f t="shared" si="22"/>
        <v>130</v>
      </c>
      <c r="Y95">
        <f t="shared" si="23"/>
        <v>72</v>
      </c>
      <c r="Z95">
        <f t="shared" si="24"/>
        <v>104</v>
      </c>
      <c r="AA95">
        <f t="shared" si="25"/>
        <v>70</v>
      </c>
      <c r="AB95">
        <f t="shared" si="26"/>
        <v>107</v>
      </c>
      <c r="AC95">
        <f t="shared" si="27"/>
        <v>46</v>
      </c>
      <c r="AD95">
        <f t="shared" si="28"/>
        <v>157</v>
      </c>
      <c r="AE95">
        <f t="shared" si="29"/>
        <v>61</v>
      </c>
      <c r="AF95">
        <f t="shared" si="30"/>
        <v>65</v>
      </c>
    </row>
    <row r="96" spans="1:32">
      <c r="A96" t="s">
        <v>52</v>
      </c>
      <c r="B96">
        <v>142701</v>
      </c>
      <c r="C96">
        <v>18.8</v>
      </c>
      <c r="D96">
        <v>12</v>
      </c>
      <c r="E96">
        <v>0.73676428336171396</v>
      </c>
      <c r="F96">
        <v>1303</v>
      </c>
      <c r="G96">
        <v>369.1</v>
      </c>
      <c r="H96">
        <v>7.9283280810913508E-3</v>
      </c>
      <c r="I96">
        <v>0.65132017600000003</v>
      </c>
      <c r="J96">
        <v>2</v>
      </c>
      <c r="K96">
        <v>2.2215690000000001</v>
      </c>
      <c r="L96">
        <v>6.1052869999999997</v>
      </c>
      <c r="M96">
        <v>0.240013</v>
      </c>
      <c r="N96">
        <v>3.143E-3</v>
      </c>
      <c r="O96">
        <v>10.695625</v>
      </c>
      <c r="P96">
        <v>5.9430630000000004</v>
      </c>
      <c r="R96">
        <f t="shared" si="16"/>
        <v>83</v>
      </c>
      <c r="S96">
        <f t="shared" si="17"/>
        <v>16</v>
      </c>
      <c r="T96">
        <f t="shared" si="18"/>
        <v>97</v>
      </c>
      <c r="U96">
        <f t="shared" si="19"/>
        <v>150</v>
      </c>
      <c r="V96">
        <f t="shared" si="20"/>
        <v>69</v>
      </c>
      <c r="W96">
        <f t="shared" si="21"/>
        <v>58</v>
      </c>
      <c r="X96">
        <f t="shared" si="22"/>
        <v>135</v>
      </c>
      <c r="Y96">
        <f t="shared" si="23"/>
        <v>72</v>
      </c>
      <c r="Z96">
        <f t="shared" si="24"/>
        <v>50</v>
      </c>
      <c r="AA96">
        <f t="shared" si="25"/>
        <v>112</v>
      </c>
      <c r="AB96">
        <f t="shared" si="26"/>
        <v>82</v>
      </c>
      <c r="AC96">
        <f t="shared" si="27"/>
        <v>95</v>
      </c>
      <c r="AD96">
        <f t="shared" si="28"/>
        <v>114</v>
      </c>
      <c r="AE96">
        <f t="shared" si="29"/>
        <v>42</v>
      </c>
      <c r="AF96">
        <f t="shared" si="30"/>
        <v>56</v>
      </c>
    </row>
    <row r="97" spans="1:32">
      <c r="A97" t="s">
        <v>52</v>
      </c>
      <c r="B97">
        <v>142701</v>
      </c>
      <c r="C97">
        <v>18.8</v>
      </c>
      <c r="D97">
        <v>12</v>
      </c>
      <c r="E97">
        <v>0.73676428336171396</v>
      </c>
      <c r="F97">
        <v>1303</v>
      </c>
      <c r="G97">
        <v>369.1</v>
      </c>
      <c r="H97">
        <v>5.7297704971521098E-2</v>
      </c>
      <c r="I97">
        <v>0.65132017600000003</v>
      </c>
      <c r="J97">
        <v>3</v>
      </c>
      <c r="K97">
        <v>5.9281040000000003</v>
      </c>
      <c r="L97">
        <v>1.103488</v>
      </c>
      <c r="M97">
        <v>9.9867999999999998E-2</v>
      </c>
      <c r="N97">
        <v>6.1891000000000002E-2</v>
      </c>
      <c r="O97">
        <v>1.10114</v>
      </c>
      <c r="P97">
        <v>0.490539</v>
      </c>
      <c r="R97">
        <f t="shared" si="16"/>
        <v>83</v>
      </c>
      <c r="S97">
        <f t="shared" si="17"/>
        <v>16</v>
      </c>
      <c r="T97">
        <f t="shared" si="18"/>
        <v>97</v>
      </c>
      <c r="U97">
        <f t="shared" si="19"/>
        <v>150</v>
      </c>
      <c r="V97">
        <f t="shared" si="20"/>
        <v>69</v>
      </c>
      <c r="W97">
        <f t="shared" si="21"/>
        <v>58</v>
      </c>
      <c r="X97">
        <f t="shared" si="22"/>
        <v>4</v>
      </c>
      <c r="Y97">
        <f t="shared" si="23"/>
        <v>72</v>
      </c>
      <c r="Z97">
        <f t="shared" si="24"/>
        <v>17</v>
      </c>
      <c r="AA97">
        <f t="shared" si="25"/>
        <v>61</v>
      </c>
      <c r="AB97">
        <f t="shared" si="26"/>
        <v>134</v>
      </c>
      <c r="AC97">
        <f t="shared" si="27"/>
        <v>112</v>
      </c>
      <c r="AD97">
        <f t="shared" si="28"/>
        <v>44</v>
      </c>
      <c r="AE97">
        <f t="shared" si="29"/>
        <v>105</v>
      </c>
      <c r="AF97">
        <f t="shared" si="30"/>
        <v>130</v>
      </c>
    </row>
    <row r="98" spans="1:32">
      <c r="A98" t="s">
        <v>52</v>
      </c>
      <c r="B98">
        <v>142701</v>
      </c>
      <c r="C98">
        <v>18.8</v>
      </c>
      <c r="D98">
        <v>12</v>
      </c>
      <c r="E98">
        <v>0.73676428336171396</v>
      </c>
      <c r="F98">
        <v>1303</v>
      </c>
      <c r="G98">
        <v>369.1</v>
      </c>
      <c r="H98">
        <v>2.9228111001926401E-2</v>
      </c>
      <c r="I98">
        <v>0.65132017600000003</v>
      </c>
      <c r="J98">
        <v>4</v>
      </c>
      <c r="K98">
        <v>3.455708</v>
      </c>
      <c r="L98">
        <v>1.523887</v>
      </c>
      <c r="M98">
        <v>6.8722000000000005E-2</v>
      </c>
      <c r="N98">
        <v>1.3096999999999999E-2</v>
      </c>
      <c r="O98">
        <v>2.3876930000000001</v>
      </c>
      <c r="P98">
        <v>1.7973920000000001</v>
      </c>
      <c r="R98">
        <f t="shared" si="16"/>
        <v>83</v>
      </c>
      <c r="S98">
        <f t="shared" si="17"/>
        <v>16</v>
      </c>
      <c r="T98">
        <f t="shared" si="18"/>
        <v>97</v>
      </c>
      <c r="U98">
        <f t="shared" si="19"/>
        <v>150</v>
      </c>
      <c r="V98">
        <f t="shared" si="20"/>
        <v>69</v>
      </c>
      <c r="W98">
        <f t="shared" si="21"/>
        <v>58</v>
      </c>
      <c r="X98">
        <f t="shared" si="22"/>
        <v>81</v>
      </c>
      <c r="Y98">
        <f t="shared" si="23"/>
        <v>72</v>
      </c>
      <c r="Z98">
        <f t="shared" si="24"/>
        <v>2</v>
      </c>
      <c r="AA98">
        <f t="shared" si="25"/>
        <v>91</v>
      </c>
      <c r="AB98">
        <f t="shared" si="26"/>
        <v>129</v>
      </c>
      <c r="AC98">
        <f t="shared" si="27"/>
        <v>120</v>
      </c>
      <c r="AD98">
        <f t="shared" si="28"/>
        <v>92</v>
      </c>
      <c r="AE98">
        <f t="shared" si="29"/>
        <v>86</v>
      </c>
      <c r="AF98">
        <f t="shared" si="30"/>
        <v>103</v>
      </c>
    </row>
    <row r="99" spans="1:32">
      <c r="A99" t="s">
        <v>53</v>
      </c>
      <c r="B99">
        <v>371236</v>
      </c>
      <c r="C99">
        <v>17.2</v>
      </c>
      <c r="D99">
        <v>9</v>
      </c>
      <c r="E99">
        <v>0.74088989214407996</v>
      </c>
      <c r="F99">
        <v>3023</v>
      </c>
      <c r="G99">
        <v>1012.5</v>
      </c>
      <c r="H99">
        <v>8.8201014877512304E-3</v>
      </c>
      <c r="I99">
        <v>0.45688379600000001</v>
      </c>
      <c r="J99">
        <v>1</v>
      </c>
      <c r="K99">
        <v>2.2380490000000002</v>
      </c>
      <c r="L99">
        <v>2.2334740000000002</v>
      </c>
      <c r="M99">
        <v>9.5261999999999999E-2</v>
      </c>
      <c r="N99">
        <v>1.627E-3</v>
      </c>
      <c r="O99">
        <v>1.5606549999999999</v>
      </c>
      <c r="P99">
        <v>0.48792799999999997</v>
      </c>
      <c r="R99">
        <f t="shared" si="16"/>
        <v>34</v>
      </c>
      <c r="S99">
        <f t="shared" si="17"/>
        <v>71</v>
      </c>
      <c r="T99">
        <f t="shared" si="18"/>
        <v>141</v>
      </c>
      <c r="U99">
        <f t="shared" si="19"/>
        <v>146</v>
      </c>
      <c r="V99">
        <f t="shared" si="20"/>
        <v>28</v>
      </c>
      <c r="W99">
        <f t="shared" si="21"/>
        <v>21</v>
      </c>
      <c r="X99">
        <f t="shared" si="22"/>
        <v>132</v>
      </c>
      <c r="Y99">
        <f t="shared" si="23"/>
        <v>139</v>
      </c>
      <c r="Z99">
        <f t="shared" si="24"/>
        <v>104</v>
      </c>
      <c r="AA99">
        <f t="shared" si="25"/>
        <v>110</v>
      </c>
      <c r="AB99">
        <f t="shared" si="26"/>
        <v>114</v>
      </c>
      <c r="AC99">
        <f t="shared" si="27"/>
        <v>113</v>
      </c>
      <c r="AD99">
        <f t="shared" si="28"/>
        <v>132</v>
      </c>
      <c r="AE99">
        <f t="shared" si="29"/>
        <v>99</v>
      </c>
      <c r="AF99">
        <f t="shared" si="30"/>
        <v>131</v>
      </c>
    </row>
    <row r="100" spans="1:32">
      <c r="A100" t="s">
        <v>53</v>
      </c>
      <c r="B100">
        <v>371236</v>
      </c>
      <c r="C100">
        <v>17.2</v>
      </c>
      <c r="D100">
        <v>9</v>
      </c>
      <c r="E100">
        <v>0.74088989214407996</v>
      </c>
      <c r="F100">
        <v>3023</v>
      </c>
      <c r="G100">
        <v>1012.5</v>
      </c>
      <c r="H100">
        <v>5.6235021555640302E-3</v>
      </c>
      <c r="I100">
        <v>0.45688379600000001</v>
      </c>
      <c r="J100">
        <v>2</v>
      </c>
      <c r="K100">
        <v>1.6561319999999999</v>
      </c>
      <c r="L100">
        <v>6.9957929999999999</v>
      </c>
      <c r="M100">
        <v>3.2509000000000003E-2</v>
      </c>
      <c r="N100">
        <v>3.9927999999999998E-2</v>
      </c>
      <c r="O100">
        <v>0.530779</v>
      </c>
      <c r="P100">
        <v>2.9220250000000001</v>
      </c>
      <c r="R100">
        <f t="shared" si="16"/>
        <v>34</v>
      </c>
      <c r="S100">
        <f t="shared" si="17"/>
        <v>71</v>
      </c>
      <c r="T100">
        <f t="shared" si="18"/>
        <v>141</v>
      </c>
      <c r="U100">
        <f t="shared" si="19"/>
        <v>146</v>
      </c>
      <c r="V100">
        <f t="shared" si="20"/>
        <v>28</v>
      </c>
      <c r="W100">
        <f t="shared" si="21"/>
        <v>21</v>
      </c>
      <c r="X100">
        <f t="shared" si="22"/>
        <v>150</v>
      </c>
      <c r="Y100">
        <f t="shared" si="23"/>
        <v>139</v>
      </c>
      <c r="Z100">
        <f t="shared" si="24"/>
        <v>50</v>
      </c>
      <c r="AA100">
        <f t="shared" si="25"/>
        <v>123</v>
      </c>
      <c r="AB100">
        <f t="shared" si="26"/>
        <v>76</v>
      </c>
      <c r="AC100">
        <f t="shared" si="27"/>
        <v>146</v>
      </c>
      <c r="AD100">
        <f t="shared" si="28"/>
        <v>59</v>
      </c>
      <c r="AE100">
        <f t="shared" si="29"/>
        <v>121</v>
      </c>
      <c r="AF100">
        <f t="shared" si="30"/>
        <v>88</v>
      </c>
    </row>
    <row r="101" spans="1:32">
      <c r="A101" t="s">
        <v>53</v>
      </c>
      <c r="B101">
        <v>371236</v>
      </c>
      <c r="C101">
        <v>17.2</v>
      </c>
      <c r="D101">
        <v>9</v>
      </c>
      <c r="E101">
        <v>0.74088989214407996</v>
      </c>
      <c r="F101">
        <v>3023</v>
      </c>
      <c r="G101">
        <v>1012.5</v>
      </c>
      <c r="H101">
        <v>5.2183169370297697E-2</v>
      </c>
      <c r="I101">
        <v>0.45688379600000001</v>
      </c>
      <c r="J101">
        <v>3</v>
      </c>
      <c r="K101">
        <v>14.980658</v>
      </c>
      <c r="L101">
        <v>0.33750799999999997</v>
      </c>
      <c r="M101">
        <v>0.198854</v>
      </c>
      <c r="N101">
        <v>6.1529E-2</v>
      </c>
      <c r="O101">
        <v>1.2030000000000001E-3</v>
      </c>
      <c r="P101">
        <v>110.44182600000001</v>
      </c>
      <c r="R101">
        <f t="shared" si="16"/>
        <v>34</v>
      </c>
      <c r="S101">
        <f t="shared" si="17"/>
        <v>71</v>
      </c>
      <c r="T101">
        <f t="shared" si="18"/>
        <v>141</v>
      </c>
      <c r="U101">
        <f t="shared" si="19"/>
        <v>146</v>
      </c>
      <c r="V101">
        <f t="shared" si="20"/>
        <v>28</v>
      </c>
      <c r="W101">
        <f t="shared" si="21"/>
        <v>21</v>
      </c>
      <c r="X101">
        <f t="shared" si="22"/>
        <v>11</v>
      </c>
      <c r="Y101">
        <f t="shared" si="23"/>
        <v>139</v>
      </c>
      <c r="Z101">
        <f t="shared" si="24"/>
        <v>17</v>
      </c>
      <c r="AA101">
        <f t="shared" si="25"/>
        <v>27</v>
      </c>
      <c r="AB101">
        <f t="shared" si="26"/>
        <v>149</v>
      </c>
      <c r="AC101">
        <f t="shared" si="27"/>
        <v>98</v>
      </c>
      <c r="AD101">
        <f t="shared" si="28"/>
        <v>45</v>
      </c>
      <c r="AE101">
        <f t="shared" si="29"/>
        <v>165</v>
      </c>
      <c r="AF101">
        <f t="shared" si="30"/>
        <v>2</v>
      </c>
    </row>
    <row r="102" spans="1:32">
      <c r="A102" t="s">
        <v>53</v>
      </c>
      <c r="B102">
        <v>371236</v>
      </c>
      <c r="C102">
        <v>17.2</v>
      </c>
      <c r="D102">
        <v>9</v>
      </c>
      <c r="E102">
        <v>0.74088989214407996</v>
      </c>
      <c r="F102">
        <v>3023</v>
      </c>
      <c r="G102">
        <v>1012.5</v>
      </c>
      <c r="H102">
        <v>3.5224550946567602E-2</v>
      </c>
      <c r="I102">
        <v>0.45688379600000001</v>
      </c>
      <c r="J102">
        <v>4</v>
      </c>
      <c r="K102">
        <v>0.32176399999999999</v>
      </c>
      <c r="L102">
        <v>6.3853609999999996</v>
      </c>
      <c r="M102">
        <v>0.242976</v>
      </c>
      <c r="N102">
        <v>2.281E-3</v>
      </c>
      <c r="O102">
        <v>6.8980110000000003</v>
      </c>
      <c r="P102">
        <v>3.2084290000000002</v>
      </c>
      <c r="R102">
        <f t="shared" si="16"/>
        <v>34</v>
      </c>
      <c r="S102">
        <f t="shared" si="17"/>
        <v>71</v>
      </c>
      <c r="T102">
        <f t="shared" si="18"/>
        <v>141</v>
      </c>
      <c r="U102">
        <f t="shared" si="19"/>
        <v>146</v>
      </c>
      <c r="V102">
        <f t="shared" si="20"/>
        <v>28</v>
      </c>
      <c r="W102">
        <f t="shared" si="21"/>
        <v>21</v>
      </c>
      <c r="X102">
        <f t="shared" si="22"/>
        <v>49</v>
      </c>
      <c r="Y102">
        <f t="shared" si="23"/>
        <v>139</v>
      </c>
      <c r="Z102">
        <f t="shared" si="24"/>
        <v>2</v>
      </c>
      <c r="AA102">
        <f t="shared" si="25"/>
        <v>162</v>
      </c>
      <c r="AB102">
        <f t="shared" si="26"/>
        <v>81</v>
      </c>
      <c r="AC102">
        <f t="shared" si="27"/>
        <v>94</v>
      </c>
      <c r="AD102">
        <f t="shared" si="28"/>
        <v>124</v>
      </c>
      <c r="AE102">
        <f t="shared" si="29"/>
        <v>53</v>
      </c>
      <c r="AF102">
        <f t="shared" si="30"/>
        <v>85</v>
      </c>
    </row>
    <row r="103" spans="1:32">
      <c r="A103" t="s">
        <v>54</v>
      </c>
      <c r="B103">
        <v>316533</v>
      </c>
      <c r="C103">
        <v>15.3</v>
      </c>
      <c r="D103">
        <v>12.4</v>
      </c>
      <c r="E103">
        <v>0.89531265302511898</v>
      </c>
      <c r="F103">
        <v>3201</v>
      </c>
      <c r="G103">
        <v>360.4</v>
      </c>
      <c r="H103">
        <v>7.0721310414828603E-3</v>
      </c>
      <c r="I103">
        <v>0.56772164199999997</v>
      </c>
      <c r="J103">
        <v>1</v>
      </c>
      <c r="K103">
        <v>4.9489580000000002</v>
      </c>
      <c r="L103">
        <v>1.2888010000000001</v>
      </c>
      <c r="M103">
        <v>0.128108</v>
      </c>
      <c r="N103">
        <v>6.4800000000000003E-4</v>
      </c>
      <c r="O103">
        <v>3.0844269999999998</v>
      </c>
      <c r="P103">
        <v>0.320187</v>
      </c>
      <c r="R103">
        <f t="shared" si="16"/>
        <v>41</v>
      </c>
      <c r="S103">
        <f t="shared" si="17"/>
        <v>116</v>
      </c>
      <c r="T103">
        <f t="shared" si="18"/>
        <v>88</v>
      </c>
      <c r="U103">
        <f t="shared" si="19"/>
        <v>74</v>
      </c>
      <c r="V103">
        <f t="shared" si="20"/>
        <v>24</v>
      </c>
      <c r="W103">
        <f t="shared" si="21"/>
        <v>62</v>
      </c>
      <c r="X103">
        <f t="shared" si="22"/>
        <v>142</v>
      </c>
      <c r="Y103">
        <f t="shared" si="23"/>
        <v>109</v>
      </c>
      <c r="Z103">
        <f t="shared" si="24"/>
        <v>104</v>
      </c>
      <c r="AA103">
        <f t="shared" si="25"/>
        <v>69</v>
      </c>
      <c r="AB103">
        <f t="shared" si="26"/>
        <v>131</v>
      </c>
      <c r="AC103">
        <f t="shared" si="27"/>
        <v>104</v>
      </c>
      <c r="AD103">
        <f t="shared" si="28"/>
        <v>147</v>
      </c>
      <c r="AE103">
        <f t="shared" si="29"/>
        <v>76</v>
      </c>
      <c r="AF103">
        <f t="shared" si="30"/>
        <v>138</v>
      </c>
    </row>
    <row r="104" spans="1:32">
      <c r="A104" t="s">
        <v>54</v>
      </c>
      <c r="B104">
        <v>316533</v>
      </c>
      <c r="C104">
        <v>15.3</v>
      </c>
      <c r="D104">
        <v>12.4</v>
      </c>
      <c r="E104">
        <v>0.89531265302511898</v>
      </c>
      <c r="F104">
        <v>3201</v>
      </c>
      <c r="G104">
        <v>360.4</v>
      </c>
      <c r="H104">
        <v>3.35198114725717E-3</v>
      </c>
      <c r="I104">
        <v>0.56772164199999997</v>
      </c>
      <c r="J104">
        <v>2</v>
      </c>
      <c r="K104">
        <v>12.969263</v>
      </c>
      <c r="L104">
        <v>0.98547300000000004</v>
      </c>
      <c r="M104">
        <v>0.19908100000000001</v>
      </c>
      <c r="N104">
        <v>8.6409999999999994E-3</v>
      </c>
      <c r="O104">
        <v>20.407537999999999</v>
      </c>
      <c r="P104">
        <v>7.2687020000000002</v>
      </c>
      <c r="R104">
        <f t="shared" si="16"/>
        <v>41</v>
      </c>
      <c r="S104">
        <f t="shared" si="17"/>
        <v>116</v>
      </c>
      <c r="T104">
        <f t="shared" si="18"/>
        <v>88</v>
      </c>
      <c r="U104">
        <f t="shared" si="19"/>
        <v>74</v>
      </c>
      <c r="V104">
        <f t="shared" si="20"/>
        <v>24</v>
      </c>
      <c r="W104">
        <f t="shared" si="21"/>
        <v>62</v>
      </c>
      <c r="X104">
        <f t="shared" si="22"/>
        <v>159</v>
      </c>
      <c r="Y104">
        <f t="shared" si="23"/>
        <v>109</v>
      </c>
      <c r="Z104">
        <f t="shared" si="24"/>
        <v>50</v>
      </c>
      <c r="AA104">
        <f t="shared" si="25"/>
        <v>35</v>
      </c>
      <c r="AB104">
        <f t="shared" si="26"/>
        <v>137</v>
      </c>
      <c r="AC104">
        <f t="shared" si="27"/>
        <v>97</v>
      </c>
      <c r="AD104">
        <f t="shared" si="28"/>
        <v>95</v>
      </c>
      <c r="AE104">
        <f t="shared" si="29"/>
        <v>16</v>
      </c>
      <c r="AF104">
        <f t="shared" si="30"/>
        <v>49</v>
      </c>
    </row>
    <row r="105" spans="1:32">
      <c r="A105" t="s">
        <v>54</v>
      </c>
      <c r="B105">
        <v>316533</v>
      </c>
      <c r="C105">
        <v>15.3</v>
      </c>
      <c r="D105">
        <v>12.4</v>
      </c>
      <c r="E105">
        <v>0.89531265302511898</v>
      </c>
      <c r="F105">
        <v>3201</v>
      </c>
      <c r="G105">
        <v>360.4</v>
      </c>
      <c r="H105">
        <v>3.6889945282158998E-2</v>
      </c>
      <c r="I105">
        <v>0.56772164199999997</v>
      </c>
      <c r="J105">
        <v>3</v>
      </c>
      <c r="K105">
        <v>6.2642499999999997</v>
      </c>
      <c r="L105">
        <v>0.90498699999999999</v>
      </c>
      <c r="M105">
        <v>0.44581300000000001</v>
      </c>
      <c r="N105">
        <v>0.320801</v>
      </c>
      <c r="O105">
        <v>37.376773999999997</v>
      </c>
      <c r="P105">
        <v>8.4825020000000002</v>
      </c>
      <c r="R105">
        <f t="shared" si="16"/>
        <v>41</v>
      </c>
      <c r="S105">
        <f t="shared" si="17"/>
        <v>116</v>
      </c>
      <c r="T105">
        <f t="shared" si="18"/>
        <v>88</v>
      </c>
      <c r="U105">
        <f t="shared" si="19"/>
        <v>74</v>
      </c>
      <c r="V105">
        <f t="shared" si="20"/>
        <v>24</v>
      </c>
      <c r="W105">
        <f t="shared" si="21"/>
        <v>62</v>
      </c>
      <c r="X105">
        <f t="shared" si="22"/>
        <v>44</v>
      </c>
      <c r="Y105">
        <f t="shared" si="23"/>
        <v>109</v>
      </c>
      <c r="Z105">
        <f t="shared" si="24"/>
        <v>17</v>
      </c>
      <c r="AA105">
        <f t="shared" si="25"/>
        <v>58</v>
      </c>
      <c r="AB105">
        <f t="shared" si="26"/>
        <v>141</v>
      </c>
      <c r="AC105">
        <f t="shared" si="27"/>
        <v>73</v>
      </c>
      <c r="AD105">
        <f t="shared" si="28"/>
        <v>20</v>
      </c>
      <c r="AE105">
        <f t="shared" si="29"/>
        <v>4</v>
      </c>
      <c r="AF105">
        <f t="shared" si="30"/>
        <v>44</v>
      </c>
    </row>
    <row r="106" spans="1:32">
      <c r="A106" t="s">
        <v>54</v>
      </c>
      <c r="B106">
        <v>316533</v>
      </c>
      <c r="C106">
        <v>15.3</v>
      </c>
      <c r="D106">
        <v>12.4</v>
      </c>
      <c r="E106">
        <v>0.89531265302511898</v>
      </c>
      <c r="F106">
        <v>3201</v>
      </c>
      <c r="G106">
        <v>360.4</v>
      </c>
      <c r="H106">
        <v>2.9714729331110901E-2</v>
      </c>
      <c r="I106">
        <v>0.56772164199999997</v>
      </c>
      <c r="J106">
        <v>4</v>
      </c>
      <c r="K106">
        <v>0.69659400000000005</v>
      </c>
      <c r="L106">
        <v>4.7630920000000003</v>
      </c>
      <c r="M106">
        <v>7.0725999999999997E-2</v>
      </c>
      <c r="N106">
        <v>1.6722999999999998E-2</v>
      </c>
      <c r="O106">
        <v>4.5839860000000003</v>
      </c>
      <c r="P106">
        <v>3.761269</v>
      </c>
      <c r="R106">
        <f t="shared" si="16"/>
        <v>41</v>
      </c>
      <c r="S106">
        <f t="shared" si="17"/>
        <v>116</v>
      </c>
      <c r="T106">
        <f t="shared" si="18"/>
        <v>88</v>
      </c>
      <c r="U106">
        <f t="shared" si="19"/>
        <v>74</v>
      </c>
      <c r="V106">
        <f t="shared" si="20"/>
        <v>24</v>
      </c>
      <c r="W106">
        <f t="shared" si="21"/>
        <v>62</v>
      </c>
      <c r="X106">
        <f t="shared" si="22"/>
        <v>78</v>
      </c>
      <c r="Y106">
        <f t="shared" si="23"/>
        <v>109</v>
      </c>
      <c r="Z106">
        <f t="shared" si="24"/>
        <v>2</v>
      </c>
      <c r="AA106">
        <f t="shared" si="25"/>
        <v>150</v>
      </c>
      <c r="AB106">
        <f t="shared" si="26"/>
        <v>91</v>
      </c>
      <c r="AC106">
        <f t="shared" si="27"/>
        <v>117</v>
      </c>
      <c r="AD106">
        <f t="shared" si="28"/>
        <v>85</v>
      </c>
      <c r="AE106">
        <f t="shared" si="29"/>
        <v>66</v>
      </c>
      <c r="AF106">
        <f t="shared" si="30"/>
        <v>74</v>
      </c>
    </row>
    <row r="107" spans="1:32">
      <c r="A107" t="s">
        <v>55</v>
      </c>
      <c r="B107">
        <v>112165</v>
      </c>
      <c r="C107">
        <v>18.100000000000001</v>
      </c>
      <c r="D107">
        <v>13.1</v>
      </c>
      <c r="E107">
        <v>0.92644764409575098</v>
      </c>
      <c r="F107">
        <v>1009</v>
      </c>
      <c r="G107">
        <v>94.5</v>
      </c>
      <c r="H107">
        <v>2.91225697372542E-2</v>
      </c>
      <c r="I107">
        <v>0.69921160199999999</v>
      </c>
      <c r="J107">
        <v>1</v>
      </c>
      <c r="K107">
        <v>0.49709300000000001</v>
      </c>
      <c r="L107">
        <v>92.114389000000003</v>
      </c>
      <c r="M107">
        <v>0.85272899999999996</v>
      </c>
      <c r="N107">
        <v>3.1340000000000001E-3</v>
      </c>
      <c r="O107">
        <v>5.9327670000000001</v>
      </c>
      <c r="P107">
        <v>6.0245709999999999</v>
      </c>
      <c r="R107">
        <f t="shared" si="16"/>
        <v>98</v>
      </c>
      <c r="S107">
        <f t="shared" si="17"/>
        <v>44</v>
      </c>
      <c r="T107">
        <f t="shared" si="18"/>
        <v>67</v>
      </c>
      <c r="U107">
        <f t="shared" si="19"/>
        <v>54</v>
      </c>
      <c r="V107">
        <f t="shared" si="20"/>
        <v>87</v>
      </c>
      <c r="W107">
        <f t="shared" si="21"/>
        <v>129</v>
      </c>
      <c r="X107">
        <f t="shared" si="22"/>
        <v>82</v>
      </c>
      <c r="Y107">
        <f t="shared" si="23"/>
        <v>39</v>
      </c>
      <c r="Z107">
        <f t="shared" si="24"/>
        <v>104</v>
      </c>
      <c r="AA107">
        <f t="shared" si="25"/>
        <v>154</v>
      </c>
      <c r="AB107">
        <f t="shared" si="26"/>
        <v>2</v>
      </c>
      <c r="AC107">
        <f t="shared" si="27"/>
        <v>63</v>
      </c>
      <c r="AD107">
        <f t="shared" si="28"/>
        <v>115</v>
      </c>
      <c r="AE107">
        <f t="shared" si="29"/>
        <v>60</v>
      </c>
      <c r="AF107">
        <f t="shared" si="30"/>
        <v>54</v>
      </c>
    </row>
    <row r="108" spans="1:32">
      <c r="A108" t="s">
        <v>55</v>
      </c>
      <c r="B108">
        <v>112165</v>
      </c>
      <c r="C108">
        <v>18.100000000000001</v>
      </c>
      <c r="D108">
        <v>13.1</v>
      </c>
      <c r="E108">
        <v>0.92644764409575098</v>
      </c>
      <c r="F108">
        <v>1009</v>
      </c>
      <c r="G108">
        <v>94.5</v>
      </c>
      <c r="H108">
        <v>4.2615013362936098E-2</v>
      </c>
      <c r="I108">
        <v>0.69921160199999999</v>
      </c>
      <c r="J108">
        <v>2</v>
      </c>
      <c r="K108">
        <v>0.35130800000000001</v>
      </c>
      <c r="L108">
        <v>24.010745</v>
      </c>
      <c r="M108">
        <v>3.3991E-2</v>
      </c>
      <c r="N108">
        <v>2.1468999999999999E-2</v>
      </c>
      <c r="O108">
        <v>0.31117800000000001</v>
      </c>
      <c r="P108">
        <v>1.5300000000000001E-4</v>
      </c>
      <c r="R108">
        <f t="shared" si="16"/>
        <v>98</v>
      </c>
      <c r="S108">
        <f t="shared" si="17"/>
        <v>44</v>
      </c>
      <c r="T108">
        <f t="shared" si="18"/>
        <v>67</v>
      </c>
      <c r="U108">
        <f t="shared" si="19"/>
        <v>54</v>
      </c>
      <c r="V108">
        <f t="shared" si="20"/>
        <v>87</v>
      </c>
      <c r="W108">
        <f t="shared" si="21"/>
        <v>129</v>
      </c>
      <c r="X108">
        <f t="shared" si="22"/>
        <v>29</v>
      </c>
      <c r="Y108">
        <f t="shared" si="23"/>
        <v>39</v>
      </c>
      <c r="Z108">
        <f t="shared" si="24"/>
        <v>50</v>
      </c>
      <c r="AA108">
        <f t="shared" si="25"/>
        <v>158</v>
      </c>
      <c r="AB108">
        <f t="shared" si="26"/>
        <v>35</v>
      </c>
      <c r="AC108">
        <f t="shared" si="27"/>
        <v>144</v>
      </c>
      <c r="AD108">
        <f t="shared" si="28"/>
        <v>77</v>
      </c>
      <c r="AE108">
        <f t="shared" si="29"/>
        <v>131</v>
      </c>
      <c r="AF108">
        <f t="shared" si="30"/>
        <v>165</v>
      </c>
    </row>
    <row r="109" spans="1:32">
      <c r="A109" t="s">
        <v>56</v>
      </c>
      <c r="B109">
        <v>39975</v>
      </c>
      <c r="C109">
        <v>16.7</v>
      </c>
      <c r="D109">
        <v>14.7</v>
      </c>
      <c r="E109">
        <v>0.97996247654784197</v>
      </c>
      <c r="F109">
        <v>566</v>
      </c>
      <c r="G109">
        <v>44.4</v>
      </c>
      <c r="H109">
        <v>1.4599215636112901E-2</v>
      </c>
      <c r="I109">
        <v>0.72373013799999997</v>
      </c>
      <c r="J109">
        <v>1</v>
      </c>
      <c r="K109">
        <v>17.075482000000001</v>
      </c>
      <c r="L109">
        <v>59.748435000000001</v>
      </c>
      <c r="M109">
        <v>9.9226229999999997</v>
      </c>
      <c r="N109">
        <v>2.1909999999999998E-3</v>
      </c>
      <c r="O109">
        <v>0.49521399999999999</v>
      </c>
      <c r="P109">
        <v>0.20236299999999999</v>
      </c>
      <c r="R109">
        <f t="shared" si="16"/>
        <v>150</v>
      </c>
      <c r="S109">
        <f t="shared" si="17"/>
        <v>95</v>
      </c>
      <c r="T109">
        <f t="shared" si="18"/>
        <v>40</v>
      </c>
      <c r="U109">
        <f t="shared" si="19"/>
        <v>21</v>
      </c>
      <c r="V109">
        <f t="shared" si="20"/>
        <v>110</v>
      </c>
      <c r="W109">
        <f t="shared" si="21"/>
        <v>159</v>
      </c>
      <c r="X109">
        <f t="shared" si="22"/>
        <v>123</v>
      </c>
      <c r="Y109">
        <f t="shared" si="23"/>
        <v>24</v>
      </c>
      <c r="Z109">
        <f t="shared" si="24"/>
        <v>104</v>
      </c>
      <c r="AA109">
        <f t="shared" si="25"/>
        <v>19</v>
      </c>
      <c r="AB109">
        <f t="shared" si="26"/>
        <v>6</v>
      </c>
      <c r="AC109">
        <f t="shared" si="27"/>
        <v>6</v>
      </c>
      <c r="AD109">
        <f t="shared" si="28"/>
        <v>127</v>
      </c>
      <c r="AE109">
        <f t="shared" si="29"/>
        <v>123</v>
      </c>
      <c r="AF109">
        <f t="shared" si="30"/>
        <v>142</v>
      </c>
    </row>
    <row r="110" spans="1:32">
      <c r="A110" t="s">
        <v>56</v>
      </c>
      <c r="B110">
        <v>39975</v>
      </c>
      <c r="C110">
        <v>16.7</v>
      </c>
      <c r="D110">
        <v>14.7</v>
      </c>
      <c r="E110">
        <v>0.97996247654784197</v>
      </c>
      <c r="F110">
        <v>566</v>
      </c>
      <c r="G110">
        <v>44.4</v>
      </c>
      <c r="H110">
        <v>2.9860215839952398E-2</v>
      </c>
      <c r="I110">
        <v>0.72373013799999997</v>
      </c>
      <c r="J110">
        <v>2</v>
      </c>
      <c r="K110">
        <v>39.750427000000002</v>
      </c>
      <c r="L110">
        <v>21.943747999999999</v>
      </c>
      <c r="M110">
        <v>1.998683</v>
      </c>
      <c r="N110">
        <v>1.9217000000000001E-2</v>
      </c>
      <c r="O110">
        <v>16.191687999999999</v>
      </c>
      <c r="P110">
        <v>1.5037910000000001</v>
      </c>
      <c r="R110">
        <f t="shared" si="16"/>
        <v>150</v>
      </c>
      <c r="S110">
        <f t="shared" si="17"/>
        <v>95</v>
      </c>
      <c r="T110">
        <f t="shared" si="18"/>
        <v>40</v>
      </c>
      <c r="U110">
        <f t="shared" si="19"/>
        <v>21</v>
      </c>
      <c r="V110">
        <f t="shared" si="20"/>
        <v>110</v>
      </c>
      <c r="W110">
        <f t="shared" si="21"/>
        <v>159</v>
      </c>
      <c r="X110">
        <f t="shared" si="22"/>
        <v>77</v>
      </c>
      <c r="Y110">
        <f t="shared" si="23"/>
        <v>24</v>
      </c>
      <c r="Z110">
        <f t="shared" si="24"/>
        <v>50</v>
      </c>
      <c r="AA110">
        <f t="shared" si="25"/>
        <v>5</v>
      </c>
      <c r="AB110">
        <f t="shared" si="26"/>
        <v>38</v>
      </c>
      <c r="AC110">
        <f t="shared" si="27"/>
        <v>43</v>
      </c>
      <c r="AD110">
        <f t="shared" si="28"/>
        <v>79</v>
      </c>
      <c r="AE110">
        <f t="shared" si="29"/>
        <v>22</v>
      </c>
      <c r="AF110">
        <f t="shared" si="30"/>
        <v>106</v>
      </c>
    </row>
    <row r="111" spans="1:32">
      <c r="A111" t="s">
        <v>57</v>
      </c>
      <c r="B111">
        <v>107330</v>
      </c>
      <c r="C111">
        <v>16.899999999999999</v>
      </c>
      <c r="D111">
        <v>16.100000000000001</v>
      </c>
      <c r="E111">
        <v>0.96807975402962798</v>
      </c>
      <c r="F111">
        <v>1080</v>
      </c>
      <c r="G111">
        <v>173.4</v>
      </c>
      <c r="H111">
        <v>3.73921636644007E-2</v>
      </c>
      <c r="I111">
        <v>0.62534562199999999</v>
      </c>
      <c r="J111">
        <v>1</v>
      </c>
      <c r="K111">
        <v>3.5080770000000001</v>
      </c>
      <c r="L111">
        <v>1.1053219999999999</v>
      </c>
      <c r="M111">
        <v>0.42174200000000001</v>
      </c>
      <c r="N111">
        <v>4.9399999999999999E-3</v>
      </c>
      <c r="O111">
        <v>12.246596</v>
      </c>
      <c r="P111">
        <v>27.795361</v>
      </c>
      <c r="R111">
        <f t="shared" si="16"/>
        <v>100</v>
      </c>
      <c r="S111">
        <f t="shared" si="17"/>
        <v>84</v>
      </c>
      <c r="T111">
        <f t="shared" si="18"/>
        <v>26</v>
      </c>
      <c r="U111">
        <f t="shared" si="19"/>
        <v>27</v>
      </c>
      <c r="V111">
        <f t="shared" si="20"/>
        <v>82</v>
      </c>
      <c r="W111">
        <f t="shared" si="21"/>
        <v>99</v>
      </c>
      <c r="X111">
        <f t="shared" si="22"/>
        <v>42</v>
      </c>
      <c r="Y111">
        <f t="shared" si="23"/>
        <v>86</v>
      </c>
      <c r="Z111">
        <f t="shared" si="24"/>
        <v>104</v>
      </c>
      <c r="AA111">
        <f t="shared" si="25"/>
        <v>90</v>
      </c>
      <c r="AB111">
        <f t="shared" si="26"/>
        <v>133</v>
      </c>
      <c r="AC111">
        <f t="shared" si="27"/>
        <v>75</v>
      </c>
      <c r="AD111">
        <f t="shared" si="28"/>
        <v>102</v>
      </c>
      <c r="AE111">
        <f t="shared" si="29"/>
        <v>33</v>
      </c>
      <c r="AF111">
        <f t="shared" si="30"/>
        <v>9</v>
      </c>
    </row>
    <row r="112" spans="1:32">
      <c r="A112" t="s">
        <v>57</v>
      </c>
      <c r="B112">
        <v>107330</v>
      </c>
      <c r="C112">
        <v>16.899999999999999</v>
      </c>
      <c r="D112">
        <v>16.100000000000001</v>
      </c>
      <c r="E112">
        <v>0.96807975402962798</v>
      </c>
      <c r="F112">
        <v>1080</v>
      </c>
      <c r="G112">
        <v>173.4</v>
      </c>
      <c r="H112">
        <v>2.0575227671629299E-2</v>
      </c>
      <c r="I112">
        <v>0.62534562199999999</v>
      </c>
      <c r="J112">
        <v>2</v>
      </c>
      <c r="K112">
        <v>0.46900700000000001</v>
      </c>
      <c r="L112">
        <v>18.971523000000001</v>
      </c>
      <c r="M112">
        <v>2.611548</v>
      </c>
      <c r="N112">
        <v>1.22E-4</v>
      </c>
      <c r="O112">
        <v>0.645652</v>
      </c>
      <c r="P112">
        <v>0</v>
      </c>
      <c r="R112">
        <f t="shared" si="16"/>
        <v>100</v>
      </c>
      <c r="S112">
        <f t="shared" si="17"/>
        <v>84</v>
      </c>
      <c r="T112">
        <f t="shared" si="18"/>
        <v>26</v>
      </c>
      <c r="U112">
        <f t="shared" si="19"/>
        <v>27</v>
      </c>
      <c r="V112">
        <f t="shared" si="20"/>
        <v>82</v>
      </c>
      <c r="W112">
        <f t="shared" si="21"/>
        <v>99</v>
      </c>
      <c r="X112">
        <f t="shared" si="22"/>
        <v>115</v>
      </c>
      <c r="Y112">
        <f t="shared" si="23"/>
        <v>86</v>
      </c>
      <c r="Z112">
        <f t="shared" si="24"/>
        <v>50</v>
      </c>
      <c r="AA112">
        <f t="shared" si="25"/>
        <v>155</v>
      </c>
      <c r="AB112">
        <f t="shared" si="26"/>
        <v>42</v>
      </c>
      <c r="AC112">
        <f t="shared" si="27"/>
        <v>33</v>
      </c>
      <c r="AD112">
        <f t="shared" si="28"/>
        <v>166</v>
      </c>
      <c r="AE112">
        <f t="shared" si="29"/>
        <v>118</v>
      </c>
      <c r="AF112">
        <f t="shared" si="30"/>
        <v>167</v>
      </c>
    </row>
    <row r="113" spans="1:32">
      <c r="A113" t="s">
        <v>58</v>
      </c>
      <c r="B113">
        <v>45992</v>
      </c>
      <c r="C113">
        <v>17.899999999999999</v>
      </c>
      <c r="D113">
        <v>13</v>
      </c>
      <c r="E113">
        <v>0.90089580796660196</v>
      </c>
      <c r="F113">
        <v>444</v>
      </c>
      <c r="G113">
        <v>113.6</v>
      </c>
      <c r="H113">
        <v>4.3568669886526398E-2</v>
      </c>
      <c r="I113">
        <v>0.775531266</v>
      </c>
      <c r="J113">
        <v>1</v>
      </c>
      <c r="K113">
        <v>4.0832480000000002</v>
      </c>
      <c r="L113">
        <v>26.358447999999999</v>
      </c>
      <c r="M113">
        <v>3.0727440000000001</v>
      </c>
      <c r="N113">
        <v>2.369E-3</v>
      </c>
      <c r="O113">
        <v>12.040213</v>
      </c>
      <c r="P113">
        <v>0.20200799999999999</v>
      </c>
      <c r="R113">
        <f t="shared" si="16"/>
        <v>138</v>
      </c>
      <c r="S113">
        <f t="shared" si="17"/>
        <v>54</v>
      </c>
      <c r="T113">
        <f t="shared" si="18"/>
        <v>71</v>
      </c>
      <c r="U113">
        <f t="shared" si="19"/>
        <v>72</v>
      </c>
      <c r="V113">
        <f t="shared" si="20"/>
        <v>124</v>
      </c>
      <c r="W113">
        <f t="shared" si="21"/>
        <v>121</v>
      </c>
      <c r="X113">
        <f t="shared" si="22"/>
        <v>27</v>
      </c>
      <c r="Y113">
        <f t="shared" si="23"/>
        <v>10</v>
      </c>
      <c r="Z113">
        <f t="shared" si="24"/>
        <v>104</v>
      </c>
      <c r="AA113">
        <f t="shared" si="25"/>
        <v>83</v>
      </c>
      <c r="AB113">
        <f t="shared" si="26"/>
        <v>32</v>
      </c>
      <c r="AC113">
        <f t="shared" si="27"/>
        <v>28</v>
      </c>
      <c r="AD113">
        <f t="shared" si="28"/>
        <v>123</v>
      </c>
      <c r="AE113">
        <f t="shared" si="29"/>
        <v>35</v>
      </c>
      <c r="AF113">
        <f t="shared" si="30"/>
        <v>143</v>
      </c>
    </row>
    <row r="114" spans="1:32">
      <c r="A114" t="s">
        <v>59</v>
      </c>
      <c r="B114">
        <v>172225</v>
      </c>
      <c r="C114">
        <v>18.399999999999999</v>
      </c>
      <c r="D114">
        <v>15.1</v>
      </c>
      <c r="E114">
        <v>0.730840470314994</v>
      </c>
      <c r="F114">
        <v>496</v>
      </c>
      <c r="G114">
        <v>279.2</v>
      </c>
      <c r="H114">
        <v>7.6197582571891301E-3</v>
      </c>
      <c r="I114">
        <v>0.46344918400000001</v>
      </c>
      <c r="J114">
        <v>1</v>
      </c>
      <c r="K114">
        <v>8.9003209999999999</v>
      </c>
      <c r="L114">
        <v>0.98641599999999996</v>
      </c>
      <c r="M114">
        <v>8.3483000000000002E-2</v>
      </c>
      <c r="N114">
        <v>1.6750000000000001E-3</v>
      </c>
      <c r="O114">
        <v>19.671531000000002</v>
      </c>
      <c r="P114">
        <v>1.2618039999999999</v>
      </c>
      <c r="R114">
        <f t="shared" si="16"/>
        <v>69</v>
      </c>
      <c r="S114">
        <f t="shared" si="17"/>
        <v>25</v>
      </c>
      <c r="T114">
        <f t="shared" si="18"/>
        <v>37</v>
      </c>
      <c r="U114">
        <f t="shared" si="19"/>
        <v>159</v>
      </c>
      <c r="V114">
        <f t="shared" si="20"/>
        <v>117</v>
      </c>
      <c r="W114">
        <f t="shared" si="21"/>
        <v>72</v>
      </c>
      <c r="X114">
        <f t="shared" si="22"/>
        <v>140</v>
      </c>
      <c r="Y114">
        <f t="shared" si="23"/>
        <v>136</v>
      </c>
      <c r="Z114">
        <f t="shared" si="24"/>
        <v>104</v>
      </c>
      <c r="AA114">
        <f t="shared" si="25"/>
        <v>49</v>
      </c>
      <c r="AB114">
        <f t="shared" si="26"/>
        <v>136</v>
      </c>
      <c r="AC114">
        <f t="shared" si="27"/>
        <v>114</v>
      </c>
      <c r="AD114">
        <f t="shared" si="28"/>
        <v>131</v>
      </c>
      <c r="AE114">
        <f t="shared" si="29"/>
        <v>18</v>
      </c>
      <c r="AF114">
        <f t="shared" si="30"/>
        <v>109</v>
      </c>
    </row>
    <row r="115" spans="1:32">
      <c r="A115" t="s">
        <v>59</v>
      </c>
      <c r="B115">
        <v>172225</v>
      </c>
      <c r="C115">
        <v>18.399999999999999</v>
      </c>
      <c r="D115">
        <v>15.1</v>
      </c>
      <c r="E115">
        <v>0.730840470314994</v>
      </c>
      <c r="F115">
        <v>496</v>
      </c>
      <c r="G115">
        <v>279.2</v>
      </c>
      <c r="H115">
        <v>3.5953827274265299E-2</v>
      </c>
      <c r="I115">
        <v>0.46344918400000001</v>
      </c>
      <c r="J115">
        <v>2</v>
      </c>
      <c r="K115">
        <v>6.3119069999999997</v>
      </c>
      <c r="L115">
        <v>1.885794</v>
      </c>
      <c r="M115">
        <v>0.13558300000000001</v>
      </c>
      <c r="N115">
        <v>0.11242199999999999</v>
      </c>
      <c r="O115">
        <v>4.0979409999999996</v>
      </c>
      <c r="P115">
        <v>1.9300759999999999</v>
      </c>
      <c r="R115">
        <f t="shared" si="16"/>
        <v>69</v>
      </c>
      <c r="S115">
        <f t="shared" si="17"/>
        <v>25</v>
      </c>
      <c r="T115">
        <f t="shared" si="18"/>
        <v>37</v>
      </c>
      <c r="U115">
        <f t="shared" si="19"/>
        <v>159</v>
      </c>
      <c r="V115">
        <f t="shared" si="20"/>
        <v>117</v>
      </c>
      <c r="W115">
        <f t="shared" si="21"/>
        <v>72</v>
      </c>
      <c r="X115">
        <f t="shared" si="22"/>
        <v>46</v>
      </c>
      <c r="Y115">
        <f t="shared" si="23"/>
        <v>136</v>
      </c>
      <c r="Z115">
        <f t="shared" si="24"/>
        <v>50</v>
      </c>
      <c r="AA115">
        <f t="shared" si="25"/>
        <v>56</v>
      </c>
      <c r="AB115">
        <f t="shared" si="26"/>
        <v>123</v>
      </c>
      <c r="AC115">
        <f t="shared" si="27"/>
        <v>103</v>
      </c>
      <c r="AD115">
        <f t="shared" si="28"/>
        <v>33</v>
      </c>
      <c r="AE115">
        <f t="shared" si="29"/>
        <v>73</v>
      </c>
      <c r="AF115">
        <f t="shared" si="30"/>
        <v>100</v>
      </c>
    </row>
    <row r="116" spans="1:32">
      <c r="A116" t="s">
        <v>59</v>
      </c>
      <c r="B116">
        <v>172225</v>
      </c>
      <c r="C116">
        <v>18.399999999999999</v>
      </c>
      <c r="D116">
        <v>15.1</v>
      </c>
      <c r="E116">
        <v>0.730840470314994</v>
      </c>
      <c r="F116">
        <v>496</v>
      </c>
      <c r="G116">
        <v>279.2</v>
      </c>
      <c r="H116">
        <v>3.4685922767508703E-2</v>
      </c>
      <c r="I116">
        <v>0.46344918400000001</v>
      </c>
      <c r="J116">
        <v>3</v>
      </c>
      <c r="K116">
        <v>1.7471909999999999</v>
      </c>
      <c r="L116">
        <v>2.0486230000000001</v>
      </c>
      <c r="M116">
        <v>6.7377000000000006E-2</v>
      </c>
      <c r="N116">
        <v>5.7264000000000002E-2</v>
      </c>
      <c r="O116">
        <v>7.369516</v>
      </c>
      <c r="P116">
        <v>19.229790000000001</v>
      </c>
      <c r="R116">
        <f t="shared" si="16"/>
        <v>69</v>
      </c>
      <c r="S116">
        <f t="shared" si="17"/>
        <v>25</v>
      </c>
      <c r="T116">
        <f t="shared" si="18"/>
        <v>37</v>
      </c>
      <c r="U116">
        <f t="shared" si="19"/>
        <v>159</v>
      </c>
      <c r="V116">
        <f t="shared" si="20"/>
        <v>117</v>
      </c>
      <c r="W116">
        <f t="shared" si="21"/>
        <v>72</v>
      </c>
      <c r="X116">
        <f t="shared" si="22"/>
        <v>52</v>
      </c>
      <c r="Y116">
        <f t="shared" si="23"/>
        <v>136</v>
      </c>
      <c r="Z116">
        <f t="shared" si="24"/>
        <v>17</v>
      </c>
      <c r="AA116">
        <f t="shared" si="25"/>
        <v>118</v>
      </c>
      <c r="AB116">
        <f t="shared" si="26"/>
        <v>120</v>
      </c>
      <c r="AC116">
        <f t="shared" si="27"/>
        <v>122</v>
      </c>
      <c r="AD116">
        <f t="shared" si="28"/>
        <v>47</v>
      </c>
      <c r="AE116">
        <f t="shared" si="29"/>
        <v>50</v>
      </c>
      <c r="AF116">
        <f t="shared" si="30"/>
        <v>18</v>
      </c>
    </row>
    <row r="117" spans="1:32">
      <c r="A117" t="s">
        <v>60</v>
      </c>
      <c r="B117">
        <v>838897</v>
      </c>
      <c r="C117">
        <v>12.5</v>
      </c>
      <c r="D117">
        <v>10.199999999999999</v>
      </c>
      <c r="E117">
        <v>0.82987661178905103</v>
      </c>
      <c r="F117">
        <v>7095</v>
      </c>
      <c r="G117">
        <v>1655.9</v>
      </c>
      <c r="H117">
        <v>9.2341270779842093E-3</v>
      </c>
      <c r="I117">
        <v>0.36467548300000002</v>
      </c>
      <c r="J117">
        <v>1</v>
      </c>
      <c r="K117">
        <v>0.78407099999999996</v>
      </c>
      <c r="L117">
        <v>4.7701320000000003</v>
      </c>
      <c r="M117">
        <v>2.7739E-2</v>
      </c>
      <c r="N117">
        <v>4.2802E-2</v>
      </c>
      <c r="O117">
        <v>0.93142100000000005</v>
      </c>
      <c r="P117">
        <v>0.505853</v>
      </c>
      <c r="R117">
        <f t="shared" si="16"/>
        <v>9</v>
      </c>
      <c r="S117">
        <f t="shared" si="17"/>
        <v>159</v>
      </c>
      <c r="T117">
        <f t="shared" si="18"/>
        <v>131</v>
      </c>
      <c r="U117">
        <f t="shared" si="19"/>
        <v>107</v>
      </c>
      <c r="V117">
        <f t="shared" si="20"/>
        <v>9</v>
      </c>
      <c r="W117">
        <f t="shared" si="21"/>
        <v>13</v>
      </c>
      <c r="X117">
        <f t="shared" si="22"/>
        <v>131</v>
      </c>
      <c r="Y117">
        <f t="shared" si="23"/>
        <v>157</v>
      </c>
      <c r="Z117">
        <f t="shared" si="24"/>
        <v>104</v>
      </c>
      <c r="AA117">
        <f t="shared" si="25"/>
        <v>149</v>
      </c>
      <c r="AB117">
        <f t="shared" si="26"/>
        <v>90</v>
      </c>
      <c r="AC117">
        <f t="shared" si="27"/>
        <v>150</v>
      </c>
      <c r="AD117">
        <f t="shared" si="28"/>
        <v>56</v>
      </c>
      <c r="AE117">
        <f t="shared" si="29"/>
        <v>110</v>
      </c>
      <c r="AF117">
        <f t="shared" si="30"/>
        <v>129</v>
      </c>
    </row>
    <row r="118" spans="1:32">
      <c r="A118" t="s">
        <v>60</v>
      </c>
      <c r="B118">
        <v>838897</v>
      </c>
      <c r="C118">
        <v>12.5</v>
      </c>
      <c r="D118">
        <v>10.199999999999999</v>
      </c>
      <c r="E118">
        <v>0.82987661178905103</v>
      </c>
      <c r="F118">
        <v>7095</v>
      </c>
      <c r="G118">
        <v>1655.9</v>
      </c>
      <c r="H118">
        <v>6.0090428803070096E-3</v>
      </c>
      <c r="I118">
        <v>0.36467548300000002</v>
      </c>
      <c r="J118">
        <v>2</v>
      </c>
      <c r="K118">
        <v>0.33664699999999997</v>
      </c>
      <c r="L118">
        <v>13.749594</v>
      </c>
      <c r="M118">
        <v>3.4130000000000001E-2</v>
      </c>
      <c r="N118">
        <v>1.9345999999999999E-2</v>
      </c>
      <c r="O118">
        <v>6.3761640000000002</v>
      </c>
      <c r="P118">
        <v>2.002354</v>
      </c>
      <c r="R118">
        <f t="shared" si="16"/>
        <v>9</v>
      </c>
      <c r="S118">
        <f t="shared" si="17"/>
        <v>159</v>
      </c>
      <c r="T118">
        <f t="shared" si="18"/>
        <v>131</v>
      </c>
      <c r="U118">
        <f t="shared" si="19"/>
        <v>107</v>
      </c>
      <c r="V118">
        <f t="shared" si="20"/>
        <v>9</v>
      </c>
      <c r="W118">
        <f t="shared" si="21"/>
        <v>13</v>
      </c>
      <c r="X118">
        <f t="shared" si="22"/>
        <v>146</v>
      </c>
      <c r="Y118">
        <f t="shared" si="23"/>
        <v>157</v>
      </c>
      <c r="Z118">
        <f t="shared" si="24"/>
        <v>50</v>
      </c>
      <c r="AA118">
        <f t="shared" si="25"/>
        <v>160</v>
      </c>
      <c r="AB118">
        <f t="shared" si="26"/>
        <v>49</v>
      </c>
      <c r="AC118">
        <f t="shared" si="27"/>
        <v>143</v>
      </c>
      <c r="AD118">
        <f t="shared" si="28"/>
        <v>78</v>
      </c>
      <c r="AE118">
        <f t="shared" si="29"/>
        <v>57</v>
      </c>
      <c r="AF118">
        <f t="shared" si="30"/>
        <v>99</v>
      </c>
    </row>
    <row r="119" spans="1:32">
      <c r="A119" t="s">
        <v>60</v>
      </c>
      <c r="B119">
        <v>838897</v>
      </c>
      <c r="C119">
        <v>12.5</v>
      </c>
      <c r="D119">
        <v>10.199999999999999</v>
      </c>
      <c r="E119">
        <v>0.82987661178905103</v>
      </c>
      <c r="F119">
        <v>7095</v>
      </c>
      <c r="G119">
        <v>1655.9</v>
      </c>
      <c r="H119">
        <v>3.6843455092872797E-2</v>
      </c>
      <c r="I119">
        <v>0.36467548300000002</v>
      </c>
      <c r="J119">
        <v>3</v>
      </c>
      <c r="K119">
        <v>0.112084</v>
      </c>
      <c r="L119">
        <v>14.943899999999999</v>
      </c>
      <c r="M119">
        <v>9.4029999999999999E-3</v>
      </c>
      <c r="N119">
        <v>8.7529999999999997E-2</v>
      </c>
      <c r="O119">
        <v>1.954304</v>
      </c>
      <c r="P119">
        <v>4.2762070000000003</v>
      </c>
      <c r="R119">
        <f t="shared" si="16"/>
        <v>9</v>
      </c>
      <c r="S119">
        <f t="shared" si="17"/>
        <v>159</v>
      </c>
      <c r="T119">
        <f t="shared" si="18"/>
        <v>131</v>
      </c>
      <c r="U119">
        <f t="shared" si="19"/>
        <v>107</v>
      </c>
      <c r="V119">
        <f t="shared" si="20"/>
        <v>9</v>
      </c>
      <c r="W119">
        <f t="shared" si="21"/>
        <v>13</v>
      </c>
      <c r="X119">
        <f t="shared" si="22"/>
        <v>45</v>
      </c>
      <c r="Y119">
        <f t="shared" si="23"/>
        <v>157</v>
      </c>
      <c r="Z119">
        <f t="shared" si="24"/>
        <v>17</v>
      </c>
      <c r="AA119">
        <f t="shared" si="25"/>
        <v>168</v>
      </c>
      <c r="AB119">
        <f t="shared" si="26"/>
        <v>47</v>
      </c>
      <c r="AC119">
        <f t="shared" si="27"/>
        <v>166</v>
      </c>
      <c r="AD119">
        <f t="shared" si="28"/>
        <v>38</v>
      </c>
      <c r="AE119">
        <f t="shared" si="29"/>
        <v>94</v>
      </c>
      <c r="AF119">
        <f t="shared" si="30"/>
        <v>69</v>
      </c>
    </row>
    <row r="120" spans="1:32">
      <c r="A120" t="s">
        <v>60</v>
      </c>
      <c r="B120">
        <v>838897</v>
      </c>
      <c r="C120">
        <v>12.5</v>
      </c>
      <c r="D120">
        <v>10.199999999999999</v>
      </c>
      <c r="E120">
        <v>0.82987661178905103</v>
      </c>
      <c r="F120">
        <v>7095</v>
      </c>
      <c r="G120">
        <v>1655.9</v>
      </c>
      <c r="H120">
        <v>2.5058027397011299E-2</v>
      </c>
      <c r="I120">
        <v>0.36467548300000002</v>
      </c>
      <c r="J120">
        <v>4</v>
      </c>
      <c r="K120">
        <v>16.860643</v>
      </c>
      <c r="L120">
        <v>6.1166999999999999E-2</v>
      </c>
      <c r="M120">
        <v>5.5229E-2</v>
      </c>
      <c r="N120">
        <v>5.1157000000000001E-2</v>
      </c>
      <c r="O120">
        <v>18.384267000000001</v>
      </c>
      <c r="P120">
        <v>2.8718819999999998</v>
      </c>
      <c r="R120">
        <f t="shared" si="16"/>
        <v>9</v>
      </c>
      <c r="S120">
        <f t="shared" si="17"/>
        <v>159</v>
      </c>
      <c r="T120">
        <f t="shared" si="18"/>
        <v>131</v>
      </c>
      <c r="U120">
        <f t="shared" si="19"/>
        <v>107</v>
      </c>
      <c r="V120">
        <f t="shared" si="20"/>
        <v>9</v>
      </c>
      <c r="W120">
        <f t="shared" si="21"/>
        <v>13</v>
      </c>
      <c r="X120">
        <f t="shared" si="22"/>
        <v>102</v>
      </c>
      <c r="Y120">
        <f t="shared" si="23"/>
        <v>157</v>
      </c>
      <c r="Z120">
        <f t="shared" si="24"/>
        <v>2</v>
      </c>
      <c r="AA120">
        <f t="shared" si="25"/>
        <v>20</v>
      </c>
      <c r="AB120">
        <f t="shared" si="26"/>
        <v>164</v>
      </c>
      <c r="AC120">
        <f t="shared" si="27"/>
        <v>128</v>
      </c>
      <c r="AD120">
        <f t="shared" si="28"/>
        <v>52</v>
      </c>
      <c r="AE120">
        <f t="shared" si="29"/>
        <v>21</v>
      </c>
      <c r="AF120">
        <f t="shared" si="30"/>
        <v>90</v>
      </c>
    </row>
    <row r="121" spans="1:32">
      <c r="A121" t="s">
        <v>61</v>
      </c>
      <c r="B121">
        <v>18210</v>
      </c>
      <c r="C121">
        <v>15</v>
      </c>
      <c r="D121">
        <v>5.5</v>
      </c>
      <c r="E121">
        <v>0.89154310818231697</v>
      </c>
      <c r="F121">
        <v>371</v>
      </c>
      <c r="G121">
        <v>140.30000000000001</v>
      </c>
      <c r="H121">
        <v>5.7592797538527897E-2</v>
      </c>
      <c r="I121">
        <v>0.59539339599999996</v>
      </c>
      <c r="J121">
        <v>1</v>
      </c>
      <c r="K121">
        <v>13.591870999999999</v>
      </c>
      <c r="L121">
        <v>8.9758999999999993</v>
      </c>
      <c r="M121">
        <v>0.36895899999999998</v>
      </c>
      <c r="N121">
        <v>2.3826E-2</v>
      </c>
      <c r="O121">
        <v>0.25204799999999999</v>
      </c>
      <c r="P121">
        <v>1.3343579999999999</v>
      </c>
      <c r="R121">
        <f t="shared" si="16"/>
        <v>164</v>
      </c>
      <c r="S121">
        <f t="shared" si="17"/>
        <v>130</v>
      </c>
      <c r="T121">
        <f t="shared" si="18"/>
        <v>165</v>
      </c>
      <c r="U121">
        <f t="shared" si="19"/>
        <v>78</v>
      </c>
      <c r="V121">
        <f t="shared" si="20"/>
        <v>136</v>
      </c>
      <c r="W121">
        <f t="shared" si="21"/>
        <v>109</v>
      </c>
      <c r="X121">
        <f t="shared" si="22"/>
        <v>3</v>
      </c>
      <c r="Y121">
        <f t="shared" si="23"/>
        <v>97</v>
      </c>
      <c r="Z121">
        <f t="shared" si="24"/>
        <v>104</v>
      </c>
      <c r="AA121">
        <f t="shared" si="25"/>
        <v>31</v>
      </c>
      <c r="AB121">
        <f t="shared" si="26"/>
        <v>69</v>
      </c>
      <c r="AC121">
        <f t="shared" si="27"/>
        <v>82</v>
      </c>
      <c r="AD121">
        <f t="shared" si="28"/>
        <v>75</v>
      </c>
      <c r="AE121">
        <f t="shared" si="29"/>
        <v>133</v>
      </c>
      <c r="AF121">
        <f t="shared" si="30"/>
        <v>107</v>
      </c>
    </row>
    <row r="122" spans="1:32">
      <c r="A122" t="s">
        <v>61</v>
      </c>
      <c r="B122">
        <v>18210</v>
      </c>
      <c r="C122">
        <v>15</v>
      </c>
      <c r="D122">
        <v>5.5</v>
      </c>
      <c r="E122">
        <v>0.89154310818231697</v>
      </c>
      <c r="F122">
        <v>371</v>
      </c>
      <c r="G122">
        <v>140.30000000000001</v>
      </c>
      <c r="H122">
        <v>6.0904780308584101E-2</v>
      </c>
      <c r="I122">
        <v>0.59539339599999996</v>
      </c>
      <c r="J122">
        <v>2</v>
      </c>
      <c r="K122">
        <v>45.292605000000002</v>
      </c>
      <c r="L122">
        <v>1.286948</v>
      </c>
      <c r="M122">
        <v>0.41209699999999999</v>
      </c>
      <c r="N122">
        <v>8.5722000000000007E-2</v>
      </c>
      <c r="O122">
        <v>4.8189719999999996</v>
      </c>
      <c r="P122">
        <v>43.828118000000003</v>
      </c>
      <c r="R122">
        <f t="shared" si="16"/>
        <v>164</v>
      </c>
      <c r="S122">
        <f t="shared" si="17"/>
        <v>130</v>
      </c>
      <c r="T122">
        <f t="shared" si="18"/>
        <v>165</v>
      </c>
      <c r="U122">
        <f t="shared" si="19"/>
        <v>78</v>
      </c>
      <c r="V122">
        <f t="shared" si="20"/>
        <v>136</v>
      </c>
      <c r="W122">
        <f t="shared" si="21"/>
        <v>109</v>
      </c>
      <c r="X122">
        <f t="shared" si="22"/>
        <v>1</v>
      </c>
      <c r="Y122">
        <f t="shared" si="23"/>
        <v>97</v>
      </c>
      <c r="Z122">
        <f t="shared" si="24"/>
        <v>50</v>
      </c>
      <c r="AA122">
        <f t="shared" si="25"/>
        <v>4</v>
      </c>
      <c r="AB122">
        <f t="shared" si="26"/>
        <v>132</v>
      </c>
      <c r="AC122">
        <f t="shared" si="27"/>
        <v>77</v>
      </c>
      <c r="AD122">
        <f t="shared" si="28"/>
        <v>39</v>
      </c>
      <c r="AE122">
        <f t="shared" si="29"/>
        <v>63</v>
      </c>
      <c r="AF122">
        <f t="shared" si="30"/>
        <v>5</v>
      </c>
    </row>
    <row r="123" spans="1:32">
      <c r="A123" t="s">
        <v>62</v>
      </c>
      <c r="B123">
        <v>306727</v>
      </c>
      <c r="C123">
        <v>18.399999999999999</v>
      </c>
      <c r="D123">
        <v>10.7</v>
      </c>
      <c r="E123">
        <v>0.78546720699514505</v>
      </c>
      <c r="F123">
        <v>2099</v>
      </c>
      <c r="G123">
        <v>805.4</v>
      </c>
      <c r="H123">
        <v>1.0267649950574999E-2</v>
      </c>
      <c r="I123">
        <v>0.48895238000000002</v>
      </c>
      <c r="J123">
        <v>1</v>
      </c>
      <c r="K123">
        <v>12.98493</v>
      </c>
      <c r="L123">
        <v>0.520339</v>
      </c>
      <c r="M123">
        <v>2.2537000000000001E-2</v>
      </c>
      <c r="N123">
        <v>2.1474069999999998</v>
      </c>
      <c r="O123">
        <v>2.1703039999999998</v>
      </c>
      <c r="P123">
        <v>4.4501299999999997</v>
      </c>
      <c r="R123">
        <f t="shared" si="16"/>
        <v>45</v>
      </c>
      <c r="S123">
        <f t="shared" si="17"/>
        <v>25</v>
      </c>
      <c r="T123">
        <f t="shared" si="18"/>
        <v>119</v>
      </c>
      <c r="U123">
        <f t="shared" si="19"/>
        <v>122</v>
      </c>
      <c r="V123">
        <f t="shared" si="20"/>
        <v>48</v>
      </c>
      <c r="W123">
        <f t="shared" si="21"/>
        <v>25</v>
      </c>
      <c r="X123">
        <f t="shared" si="22"/>
        <v>127</v>
      </c>
      <c r="Y123">
        <f t="shared" si="23"/>
        <v>122</v>
      </c>
      <c r="Z123">
        <f t="shared" si="24"/>
        <v>104</v>
      </c>
      <c r="AA123">
        <f t="shared" si="25"/>
        <v>34</v>
      </c>
      <c r="AB123">
        <f t="shared" si="26"/>
        <v>143</v>
      </c>
      <c r="AC123">
        <f t="shared" si="27"/>
        <v>155</v>
      </c>
      <c r="AD123">
        <f t="shared" si="28"/>
        <v>17</v>
      </c>
      <c r="AE123">
        <f t="shared" si="29"/>
        <v>90</v>
      </c>
      <c r="AF123">
        <f t="shared" si="30"/>
        <v>66</v>
      </c>
    </row>
    <row r="124" spans="1:32">
      <c r="A124" t="s">
        <v>62</v>
      </c>
      <c r="B124">
        <v>306727</v>
      </c>
      <c r="C124">
        <v>18.399999999999999</v>
      </c>
      <c r="D124">
        <v>10.7</v>
      </c>
      <c r="E124">
        <v>0.78546720699514505</v>
      </c>
      <c r="F124">
        <v>2099</v>
      </c>
      <c r="G124">
        <v>805.4</v>
      </c>
      <c r="H124">
        <v>5.9784424846506899E-3</v>
      </c>
      <c r="I124">
        <v>0.48895238000000002</v>
      </c>
      <c r="J124">
        <v>2</v>
      </c>
      <c r="K124">
        <v>31.399562</v>
      </c>
      <c r="L124">
        <v>0.22528999999999999</v>
      </c>
      <c r="M124">
        <v>2.2173999999999999E-2</v>
      </c>
      <c r="N124">
        <v>16.783529000000001</v>
      </c>
      <c r="O124">
        <v>7.2797520000000002</v>
      </c>
      <c r="P124">
        <v>6.7041370000000002</v>
      </c>
      <c r="R124">
        <f t="shared" si="16"/>
        <v>45</v>
      </c>
      <c r="S124">
        <f t="shared" si="17"/>
        <v>25</v>
      </c>
      <c r="T124">
        <f t="shared" si="18"/>
        <v>119</v>
      </c>
      <c r="U124">
        <f t="shared" si="19"/>
        <v>122</v>
      </c>
      <c r="V124">
        <f t="shared" si="20"/>
        <v>48</v>
      </c>
      <c r="W124">
        <f t="shared" si="21"/>
        <v>25</v>
      </c>
      <c r="X124">
        <f t="shared" si="22"/>
        <v>147</v>
      </c>
      <c r="Y124">
        <f t="shared" si="23"/>
        <v>122</v>
      </c>
      <c r="Z124">
        <f t="shared" si="24"/>
        <v>50</v>
      </c>
      <c r="AA124">
        <f t="shared" si="25"/>
        <v>10</v>
      </c>
      <c r="AB124">
        <f t="shared" si="26"/>
        <v>155</v>
      </c>
      <c r="AC124">
        <f t="shared" si="27"/>
        <v>156</v>
      </c>
      <c r="AD124">
        <f t="shared" si="28"/>
        <v>3</v>
      </c>
      <c r="AE124">
        <f t="shared" si="29"/>
        <v>51</v>
      </c>
      <c r="AF124">
        <f t="shared" si="30"/>
        <v>52</v>
      </c>
    </row>
    <row r="125" spans="1:32">
      <c r="A125" t="s">
        <v>62</v>
      </c>
      <c r="B125">
        <v>306727</v>
      </c>
      <c r="C125">
        <v>18.399999999999999</v>
      </c>
      <c r="D125">
        <v>10.7</v>
      </c>
      <c r="E125">
        <v>0.78546720699514505</v>
      </c>
      <c r="F125">
        <v>2099</v>
      </c>
      <c r="G125">
        <v>805.4</v>
      </c>
      <c r="H125">
        <v>5.30048042023483E-2</v>
      </c>
      <c r="I125">
        <v>0.48895238000000002</v>
      </c>
      <c r="J125">
        <v>3</v>
      </c>
      <c r="K125">
        <v>36.707101999999999</v>
      </c>
      <c r="L125">
        <v>0.26209199999999999</v>
      </c>
      <c r="M125">
        <v>0.334453</v>
      </c>
      <c r="N125">
        <v>0.113121</v>
      </c>
      <c r="O125">
        <v>6.186299</v>
      </c>
      <c r="P125">
        <v>2.2287189999999999</v>
      </c>
      <c r="R125">
        <f t="shared" si="16"/>
        <v>45</v>
      </c>
      <c r="S125">
        <f t="shared" si="17"/>
        <v>25</v>
      </c>
      <c r="T125">
        <f t="shared" si="18"/>
        <v>119</v>
      </c>
      <c r="U125">
        <f t="shared" si="19"/>
        <v>122</v>
      </c>
      <c r="V125">
        <f t="shared" si="20"/>
        <v>48</v>
      </c>
      <c r="W125">
        <f t="shared" si="21"/>
        <v>25</v>
      </c>
      <c r="X125">
        <f t="shared" si="22"/>
        <v>10</v>
      </c>
      <c r="Y125">
        <f t="shared" si="23"/>
        <v>122</v>
      </c>
      <c r="Z125">
        <f t="shared" si="24"/>
        <v>17</v>
      </c>
      <c r="AA125">
        <f t="shared" si="25"/>
        <v>6</v>
      </c>
      <c r="AB125">
        <f t="shared" si="26"/>
        <v>152</v>
      </c>
      <c r="AC125">
        <f t="shared" si="27"/>
        <v>86</v>
      </c>
      <c r="AD125">
        <f t="shared" si="28"/>
        <v>32</v>
      </c>
      <c r="AE125">
        <f t="shared" si="29"/>
        <v>59</v>
      </c>
      <c r="AF125">
        <f t="shared" si="30"/>
        <v>97</v>
      </c>
    </row>
    <row r="126" spans="1:32">
      <c r="A126" t="s">
        <v>62</v>
      </c>
      <c r="B126">
        <v>306727</v>
      </c>
      <c r="C126">
        <v>18.399999999999999</v>
      </c>
      <c r="D126">
        <v>10.7</v>
      </c>
      <c r="E126">
        <v>0.78546720699514505</v>
      </c>
      <c r="F126">
        <v>2099</v>
      </c>
      <c r="G126">
        <v>805.4</v>
      </c>
      <c r="H126">
        <v>4.8497353240962299E-2</v>
      </c>
      <c r="I126">
        <v>0.48895238000000002</v>
      </c>
      <c r="J126">
        <v>4</v>
      </c>
      <c r="K126">
        <v>0.85797699999999999</v>
      </c>
      <c r="L126">
        <v>2.128136</v>
      </c>
      <c r="M126">
        <v>4.4484000000000003E-2</v>
      </c>
      <c r="N126">
        <v>2.1575E-2</v>
      </c>
      <c r="O126">
        <v>0.16476399999999999</v>
      </c>
      <c r="P126">
        <v>0.23984800000000001</v>
      </c>
      <c r="R126">
        <f t="shared" si="16"/>
        <v>45</v>
      </c>
      <c r="S126">
        <f t="shared" si="17"/>
        <v>25</v>
      </c>
      <c r="T126">
        <f t="shared" si="18"/>
        <v>119</v>
      </c>
      <c r="U126">
        <f t="shared" si="19"/>
        <v>122</v>
      </c>
      <c r="V126">
        <f t="shared" si="20"/>
        <v>48</v>
      </c>
      <c r="W126">
        <f t="shared" si="21"/>
        <v>25</v>
      </c>
      <c r="X126">
        <f t="shared" si="22"/>
        <v>14</v>
      </c>
      <c r="Y126">
        <f t="shared" si="23"/>
        <v>122</v>
      </c>
      <c r="Z126">
        <f t="shared" si="24"/>
        <v>2</v>
      </c>
      <c r="AA126">
        <f t="shared" si="25"/>
        <v>148</v>
      </c>
      <c r="AB126">
        <f t="shared" si="26"/>
        <v>116</v>
      </c>
      <c r="AC126">
        <f t="shared" si="27"/>
        <v>137</v>
      </c>
      <c r="AD126">
        <f t="shared" si="28"/>
        <v>76</v>
      </c>
      <c r="AE126">
        <f t="shared" si="29"/>
        <v>140</v>
      </c>
      <c r="AF126">
        <f t="shared" si="30"/>
        <v>140</v>
      </c>
    </row>
    <row r="127" spans="1:32">
      <c r="A127" t="s">
        <v>63</v>
      </c>
      <c r="B127">
        <v>90369</v>
      </c>
      <c r="C127">
        <v>15.1</v>
      </c>
      <c r="D127">
        <v>8.5</v>
      </c>
      <c r="E127">
        <v>0.90952649691819099</v>
      </c>
      <c r="F127">
        <v>858</v>
      </c>
      <c r="G127">
        <v>206.2</v>
      </c>
      <c r="H127">
        <v>3.8906652981573198E-2</v>
      </c>
      <c r="I127">
        <v>0.68363811399999996</v>
      </c>
      <c r="J127">
        <v>1</v>
      </c>
      <c r="K127">
        <v>2.5244930000000001</v>
      </c>
      <c r="L127">
        <v>5.7962879999999997</v>
      </c>
      <c r="M127">
        <v>0.36089900000000003</v>
      </c>
      <c r="N127">
        <v>2.6290879999999999</v>
      </c>
      <c r="O127">
        <v>15.129315999999999</v>
      </c>
      <c r="P127">
        <v>20.652208000000002</v>
      </c>
      <c r="R127">
        <f t="shared" si="16"/>
        <v>103</v>
      </c>
      <c r="S127">
        <f t="shared" si="17"/>
        <v>123</v>
      </c>
      <c r="T127">
        <f t="shared" si="18"/>
        <v>152</v>
      </c>
      <c r="U127">
        <f t="shared" si="19"/>
        <v>61</v>
      </c>
      <c r="V127">
        <f t="shared" si="20"/>
        <v>94</v>
      </c>
      <c r="W127">
        <f t="shared" si="21"/>
        <v>88</v>
      </c>
      <c r="X127">
        <f t="shared" si="22"/>
        <v>37</v>
      </c>
      <c r="Y127">
        <f t="shared" si="23"/>
        <v>49</v>
      </c>
      <c r="Z127">
        <f t="shared" si="24"/>
        <v>104</v>
      </c>
      <c r="AA127">
        <f t="shared" si="25"/>
        <v>106</v>
      </c>
      <c r="AB127">
        <f t="shared" si="26"/>
        <v>85</v>
      </c>
      <c r="AC127">
        <f t="shared" si="27"/>
        <v>83</v>
      </c>
      <c r="AD127">
        <f t="shared" si="28"/>
        <v>15</v>
      </c>
      <c r="AE127">
        <f t="shared" si="29"/>
        <v>29</v>
      </c>
      <c r="AF127">
        <f t="shared" si="30"/>
        <v>16</v>
      </c>
    </row>
    <row r="128" spans="1:32">
      <c r="A128" t="s">
        <v>63</v>
      </c>
      <c r="B128">
        <v>90369</v>
      </c>
      <c r="C128">
        <v>15.1</v>
      </c>
      <c r="D128">
        <v>8.5</v>
      </c>
      <c r="E128">
        <v>0.90952649691819099</v>
      </c>
      <c r="F128">
        <v>858</v>
      </c>
      <c r="G128">
        <v>206.2</v>
      </c>
      <c r="H128">
        <v>5.88447441619925E-2</v>
      </c>
      <c r="I128">
        <v>0.68363811399999996</v>
      </c>
      <c r="J128">
        <v>2</v>
      </c>
      <c r="K128">
        <v>2.4773049999999999</v>
      </c>
      <c r="L128">
        <v>2.9878369999999999</v>
      </c>
      <c r="M128">
        <v>5.4709000000000001E-2</v>
      </c>
      <c r="N128">
        <v>0.225499</v>
      </c>
      <c r="O128">
        <v>1.011E-3</v>
      </c>
      <c r="P128">
        <v>0.99961500000000003</v>
      </c>
      <c r="R128">
        <f t="shared" si="16"/>
        <v>103</v>
      </c>
      <c r="S128">
        <f t="shared" si="17"/>
        <v>123</v>
      </c>
      <c r="T128">
        <f t="shared" si="18"/>
        <v>152</v>
      </c>
      <c r="U128">
        <f t="shared" si="19"/>
        <v>61</v>
      </c>
      <c r="V128">
        <f t="shared" si="20"/>
        <v>94</v>
      </c>
      <c r="W128">
        <f t="shared" si="21"/>
        <v>88</v>
      </c>
      <c r="X128">
        <f t="shared" si="22"/>
        <v>2</v>
      </c>
      <c r="Y128">
        <f t="shared" si="23"/>
        <v>49</v>
      </c>
      <c r="Z128">
        <f t="shared" si="24"/>
        <v>50</v>
      </c>
      <c r="AA128">
        <f t="shared" si="25"/>
        <v>107</v>
      </c>
      <c r="AB128">
        <f t="shared" si="26"/>
        <v>104</v>
      </c>
      <c r="AC128">
        <f t="shared" si="27"/>
        <v>129</v>
      </c>
      <c r="AD128">
        <f t="shared" si="28"/>
        <v>23</v>
      </c>
      <c r="AE128">
        <f t="shared" si="29"/>
        <v>166</v>
      </c>
      <c r="AF128">
        <f t="shared" si="30"/>
        <v>115</v>
      </c>
    </row>
    <row r="129" spans="1:32">
      <c r="A129" t="s">
        <v>63</v>
      </c>
      <c r="B129">
        <v>90369</v>
      </c>
      <c r="C129">
        <v>15.1</v>
      </c>
      <c r="D129">
        <v>8.5</v>
      </c>
      <c r="E129">
        <v>0.90952649691819099</v>
      </c>
      <c r="F129">
        <v>858</v>
      </c>
      <c r="G129">
        <v>206.2</v>
      </c>
      <c r="H129">
        <v>4.7280542190124099E-2</v>
      </c>
      <c r="I129">
        <v>0.68363811399999996</v>
      </c>
      <c r="J129">
        <v>3</v>
      </c>
      <c r="K129">
        <v>0.342138</v>
      </c>
      <c r="L129">
        <v>34.622818000000002</v>
      </c>
      <c r="M129">
        <v>1.6895E-2</v>
      </c>
      <c r="N129">
        <v>0.17743500000000001</v>
      </c>
      <c r="O129">
        <v>7.1299999999999998E-4</v>
      </c>
      <c r="P129">
        <v>0.95235300000000001</v>
      </c>
      <c r="R129">
        <f t="shared" si="16"/>
        <v>103</v>
      </c>
      <c r="S129">
        <f t="shared" si="17"/>
        <v>123</v>
      </c>
      <c r="T129">
        <f t="shared" si="18"/>
        <v>152</v>
      </c>
      <c r="U129">
        <f t="shared" si="19"/>
        <v>61</v>
      </c>
      <c r="V129">
        <f t="shared" si="20"/>
        <v>94</v>
      </c>
      <c r="W129">
        <f t="shared" si="21"/>
        <v>88</v>
      </c>
      <c r="X129">
        <f t="shared" si="22"/>
        <v>18</v>
      </c>
      <c r="Y129">
        <f t="shared" si="23"/>
        <v>49</v>
      </c>
      <c r="Z129">
        <f t="shared" si="24"/>
        <v>17</v>
      </c>
      <c r="AA129">
        <f t="shared" si="25"/>
        <v>159</v>
      </c>
      <c r="AB129">
        <f t="shared" si="26"/>
        <v>20</v>
      </c>
      <c r="AC129">
        <f t="shared" si="27"/>
        <v>162</v>
      </c>
      <c r="AD129">
        <f t="shared" si="28"/>
        <v>26</v>
      </c>
      <c r="AE129">
        <f t="shared" si="29"/>
        <v>168</v>
      </c>
      <c r="AF129">
        <f t="shared" si="30"/>
        <v>117</v>
      </c>
    </row>
    <row r="130" spans="1:32">
      <c r="A130" t="s">
        <v>64</v>
      </c>
      <c r="B130">
        <v>46508</v>
      </c>
      <c r="C130">
        <v>18.8</v>
      </c>
      <c r="D130">
        <v>14.6</v>
      </c>
      <c r="E130">
        <v>0.86419540724176402</v>
      </c>
      <c r="F130">
        <v>278</v>
      </c>
      <c r="G130">
        <v>83.4</v>
      </c>
      <c r="H130">
        <v>1.6759799054584301E-2</v>
      </c>
      <c r="I130">
        <v>0.74396637799999998</v>
      </c>
      <c r="J130">
        <v>1</v>
      </c>
      <c r="K130">
        <v>10.390753</v>
      </c>
      <c r="L130">
        <v>55.374606999999997</v>
      </c>
      <c r="M130">
        <v>14.513576</v>
      </c>
      <c r="N130">
        <v>1.042E-3</v>
      </c>
      <c r="O130">
        <v>1.073283</v>
      </c>
      <c r="P130">
        <v>0.78836499999999998</v>
      </c>
      <c r="R130">
        <f t="shared" si="16"/>
        <v>136</v>
      </c>
      <c r="S130">
        <f t="shared" si="17"/>
        <v>16</v>
      </c>
      <c r="T130">
        <f t="shared" si="18"/>
        <v>42</v>
      </c>
      <c r="U130">
        <f t="shared" si="19"/>
        <v>89</v>
      </c>
      <c r="V130">
        <f t="shared" si="20"/>
        <v>144</v>
      </c>
      <c r="W130">
        <f t="shared" si="21"/>
        <v>132</v>
      </c>
      <c r="X130">
        <f t="shared" si="22"/>
        <v>119</v>
      </c>
      <c r="Y130">
        <f t="shared" si="23"/>
        <v>17</v>
      </c>
      <c r="Z130">
        <f t="shared" si="24"/>
        <v>104</v>
      </c>
      <c r="AA130">
        <f t="shared" si="25"/>
        <v>44</v>
      </c>
      <c r="AB130">
        <f t="shared" si="26"/>
        <v>9</v>
      </c>
      <c r="AC130">
        <f t="shared" si="27"/>
        <v>5</v>
      </c>
      <c r="AD130">
        <f t="shared" si="28"/>
        <v>141</v>
      </c>
      <c r="AE130">
        <f t="shared" si="29"/>
        <v>106</v>
      </c>
      <c r="AF130">
        <f t="shared" si="30"/>
        <v>122</v>
      </c>
    </row>
    <row r="131" spans="1:32">
      <c r="A131" t="s">
        <v>64</v>
      </c>
      <c r="B131">
        <v>46508</v>
      </c>
      <c r="C131">
        <v>18.8</v>
      </c>
      <c r="D131">
        <v>14.6</v>
      </c>
      <c r="E131">
        <v>0.86419540724176402</v>
      </c>
      <c r="F131">
        <v>278</v>
      </c>
      <c r="G131">
        <v>83.4</v>
      </c>
      <c r="H131">
        <v>3.8749413265354499E-2</v>
      </c>
      <c r="I131">
        <v>0.74396637799999998</v>
      </c>
      <c r="J131">
        <v>2</v>
      </c>
      <c r="K131">
        <v>2.6010439999999999</v>
      </c>
      <c r="L131">
        <v>3.3059599999999998</v>
      </c>
      <c r="M131">
        <v>1.2999999999999999E-2</v>
      </c>
      <c r="N131">
        <v>0.478466</v>
      </c>
      <c r="O131">
        <v>2.2394000000000001E-2</v>
      </c>
      <c r="P131">
        <v>1.1327E-2</v>
      </c>
      <c r="R131">
        <f t="shared" ref="R131:R169" si="31">_xlfn.RANK.EQ(B131, B$2:B$169)</f>
        <v>136</v>
      </c>
      <c r="S131">
        <f t="shared" ref="S131:S169" si="32">_xlfn.RANK.EQ(C131, C$2:C$169)</f>
        <v>16</v>
      </c>
      <c r="T131">
        <f t="shared" ref="T131:T169" si="33">_xlfn.RANK.EQ(D131, D$2:D$169)</f>
        <v>42</v>
      </c>
      <c r="U131">
        <f t="shared" ref="U131:U169" si="34">_xlfn.RANK.EQ(E131, E$2:E$169)</f>
        <v>89</v>
      </c>
      <c r="V131">
        <f t="shared" ref="V131:V169" si="35">_xlfn.RANK.EQ(F131, F$2:F$169)</f>
        <v>144</v>
      </c>
      <c r="W131">
        <f t="shared" ref="W131:W169" si="36">_xlfn.RANK.EQ(G131, G$2:G$169)</f>
        <v>132</v>
      </c>
      <c r="X131">
        <f t="shared" ref="X131:X169" si="37">_xlfn.RANK.EQ(H131, H$2:H$169)</f>
        <v>38</v>
      </c>
      <c r="Y131">
        <f t="shared" ref="Y131:Y169" si="38">_xlfn.RANK.EQ(I131, I$2:I$169)</f>
        <v>17</v>
      </c>
      <c r="Z131">
        <f t="shared" ref="Z131:Z169" si="39">_xlfn.RANK.EQ(J131, J$2:J$169)</f>
        <v>50</v>
      </c>
      <c r="AA131">
        <f t="shared" ref="AA131:AA169" si="40">_xlfn.RANK.EQ(K131, K$2:K$169)</f>
        <v>105</v>
      </c>
      <c r="AB131">
        <f t="shared" ref="AB131:AB169" si="41">_xlfn.RANK.EQ(L131, L$2:L$169)</f>
        <v>100</v>
      </c>
      <c r="AC131">
        <f t="shared" ref="AC131:AC169" si="42">_xlfn.RANK.EQ(M131, M$2:M$169)</f>
        <v>164</v>
      </c>
      <c r="AD131">
        <f t="shared" ref="AD131:AD169" si="43">_xlfn.RANK.EQ(N131, N$2:N$169)</f>
        <v>19</v>
      </c>
      <c r="AE131">
        <f t="shared" ref="AE131:AE169" si="44">_xlfn.RANK.EQ(O131, O$2:O$169)</f>
        <v>157</v>
      </c>
      <c r="AF131">
        <f t="shared" ref="AF131:AF169" si="45">_xlfn.RANK.EQ(P131, P$2:P$169)</f>
        <v>156</v>
      </c>
    </row>
    <row r="132" spans="1:32">
      <c r="A132" t="s">
        <v>65</v>
      </c>
      <c r="B132">
        <v>1585010</v>
      </c>
      <c r="C132">
        <v>13.3</v>
      </c>
      <c r="D132">
        <v>8.8000000000000007</v>
      </c>
      <c r="E132">
        <v>0.77512318534267899</v>
      </c>
      <c r="F132">
        <v>7877</v>
      </c>
      <c r="G132">
        <v>11379.5</v>
      </c>
      <c r="H132">
        <v>1.3028809439385501E-2</v>
      </c>
      <c r="I132">
        <v>0.18272828199999999</v>
      </c>
      <c r="J132">
        <v>1</v>
      </c>
      <c r="K132">
        <v>2.8341419999999999</v>
      </c>
      <c r="L132">
        <v>1.0197750000000001</v>
      </c>
      <c r="M132">
        <v>0.161102</v>
      </c>
      <c r="N132">
        <v>1.137961</v>
      </c>
      <c r="O132">
        <v>13.675478</v>
      </c>
      <c r="P132">
        <v>9.2752099999999995</v>
      </c>
      <c r="R132">
        <f t="shared" si="31"/>
        <v>1</v>
      </c>
      <c r="S132">
        <f t="shared" si="32"/>
        <v>154</v>
      </c>
      <c r="T132">
        <f t="shared" si="33"/>
        <v>148</v>
      </c>
      <c r="U132">
        <f t="shared" si="34"/>
        <v>129</v>
      </c>
      <c r="V132">
        <f t="shared" si="35"/>
        <v>5</v>
      </c>
      <c r="W132">
        <f t="shared" si="36"/>
        <v>1</v>
      </c>
      <c r="X132">
        <f t="shared" si="37"/>
        <v>124</v>
      </c>
      <c r="Y132">
        <f t="shared" si="38"/>
        <v>165</v>
      </c>
      <c r="Z132">
        <f t="shared" si="39"/>
        <v>104</v>
      </c>
      <c r="AA132">
        <f t="shared" si="40"/>
        <v>102</v>
      </c>
      <c r="AB132">
        <f t="shared" si="41"/>
        <v>135</v>
      </c>
      <c r="AC132">
        <f t="shared" si="42"/>
        <v>100</v>
      </c>
      <c r="AD132">
        <f t="shared" si="43"/>
        <v>18</v>
      </c>
      <c r="AE132">
        <f t="shared" si="44"/>
        <v>31</v>
      </c>
      <c r="AF132">
        <f t="shared" si="45"/>
        <v>38</v>
      </c>
    </row>
    <row r="133" spans="1:32">
      <c r="A133" t="s">
        <v>65</v>
      </c>
      <c r="B133">
        <v>1585010</v>
      </c>
      <c r="C133">
        <v>13.3</v>
      </c>
      <c r="D133">
        <v>8.8000000000000007</v>
      </c>
      <c r="E133">
        <v>0.77512318534267899</v>
      </c>
      <c r="F133">
        <v>7877</v>
      </c>
      <c r="G133">
        <v>11379.5</v>
      </c>
      <c r="H133">
        <v>1.11360271512401E-2</v>
      </c>
      <c r="I133">
        <v>0.18272828199999999</v>
      </c>
      <c r="J133">
        <v>2</v>
      </c>
      <c r="K133">
        <v>22.891781000000002</v>
      </c>
      <c r="L133">
        <v>4.1292000000000002E-2</v>
      </c>
      <c r="M133">
        <v>3.2826000000000001E-2</v>
      </c>
      <c r="N133">
        <v>5.3341190000000003</v>
      </c>
      <c r="O133">
        <v>23.226101</v>
      </c>
      <c r="P133">
        <v>3.3361320000000001</v>
      </c>
      <c r="R133">
        <f t="shared" si="31"/>
        <v>1</v>
      </c>
      <c r="S133">
        <f t="shared" si="32"/>
        <v>154</v>
      </c>
      <c r="T133">
        <f t="shared" si="33"/>
        <v>148</v>
      </c>
      <c r="U133">
        <f t="shared" si="34"/>
        <v>129</v>
      </c>
      <c r="V133">
        <f t="shared" si="35"/>
        <v>5</v>
      </c>
      <c r="W133">
        <f t="shared" si="36"/>
        <v>1</v>
      </c>
      <c r="X133">
        <f t="shared" si="37"/>
        <v>126</v>
      </c>
      <c r="Y133">
        <f t="shared" si="38"/>
        <v>165</v>
      </c>
      <c r="Z133">
        <f t="shared" si="39"/>
        <v>50</v>
      </c>
      <c r="AA133">
        <f t="shared" si="40"/>
        <v>12</v>
      </c>
      <c r="AB133">
        <f t="shared" si="41"/>
        <v>166</v>
      </c>
      <c r="AC133">
        <f t="shared" si="42"/>
        <v>145</v>
      </c>
      <c r="AD133">
        <f t="shared" si="43"/>
        <v>11</v>
      </c>
      <c r="AE133">
        <f t="shared" si="44"/>
        <v>12</v>
      </c>
      <c r="AF133">
        <f t="shared" si="45"/>
        <v>83</v>
      </c>
    </row>
    <row r="134" spans="1:32">
      <c r="A134" t="s">
        <v>65</v>
      </c>
      <c r="B134">
        <v>1585010</v>
      </c>
      <c r="C134">
        <v>13.3</v>
      </c>
      <c r="D134">
        <v>8.8000000000000007</v>
      </c>
      <c r="E134">
        <v>0.77512318534267899</v>
      </c>
      <c r="F134">
        <v>7877</v>
      </c>
      <c r="G134">
        <v>11379.5</v>
      </c>
      <c r="H134">
        <v>3.2860060234904301E-2</v>
      </c>
      <c r="I134">
        <v>0.18272828199999999</v>
      </c>
      <c r="J134">
        <v>3</v>
      </c>
      <c r="K134">
        <v>12.1554</v>
      </c>
      <c r="L134">
        <v>0.138739</v>
      </c>
      <c r="M134">
        <v>0.28414699999999998</v>
      </c>
      <c r="N134">
        <v>6.0042070000000001</v>
      </c>
      <c r="O134">
        <v>39.532440000000001</v>
      </c>
      <c r="P134">
        <v>7.8662219999999996</v>
      </c>
      <c r="R134">
        <f t="shared" si="31"/>
        <v>1</v>
      </c>
      <c r="S134">
        <f t="shared" si="32"/>
        <v>154</v>
      </c>
      <c r="T134">
        <f t="shared" si="33"/>
        <v>148</v>
      </c>
      <c r="U134">
        <f t="shared" si="34"/>
        <v>129</v>
      </c>
      <c r="V134">
        <f t="shared" si="35"/>
        <v>5</v>
      </c>
      <c r="W134">
        <f t="shared" si="36"/>
        <v>1</v>
      </c>
      <c r="X134">
        <f t="shared" si="37"/>
        <v>60</v>
      </c>
      <c r="Y134">
        <f t="shared" si="38"/>
        <v>165</v>
      </c>
      <c r="Z134">
        <f t="shared" si="39"/>
        <v>17</v>
      </c>
      <c r="AA134">
        <f t="shared" si="40"/>
        <v>39</v>
      </c>
      <c r="AB134">
        <f t="shared" si="41"/>
        <v>159</v>
      </c>
      <c r="AC134">
        <f t="shared" si="42"/>
        <v>91</v>
      </c>
      <c r="AD134">
        <f t="shared" si="43"/>
        <v>8</v>
      </c>
      <c r="AE134">
        <f t="shared" si="44"/>
        <v>3</v>
      </c>
      <c r="AF134">
        <f t="shared" si="45"/>
        <v>45</v>
      </c>
    </row>
    <row r="135" spans="1:32">
      <c r="A135" t="s">
        <v>65</v>
      </c>
      <c r="B135">
        <v>1585010</v>
      </c>
      <c r="C135">
        <v>13.3</v>
      </c>
      <c r="D135">
        <v>8.8000000000000007</v>
      </c>
      <c r="E135">
        <v>0.77512318534267899</v>
      </c>
      <c r="F135">
        <v>7877</v>
      </c>
      <c r="G135">
        <v>11379.5</v>
      </c>
      <c r="H135">
        <v>2.7004276659190699E-2</v>
      </c>
      <c r="I135">
        <v>0.18272828199999999</v>
      </c>
      <c r="J135">
        <v>4</v>
      </c>
      <c r="K135">
        <v>1.5846530000000001</v>
      </c>
      <c r="L135">
        <v>0.35839100000000002</v>
      </c>
      <c r="M135">
        <v>6.8357000000000001E-2</v>
      </c>
      <c r="N135">
        <v>3.3050999999999997E-2</v>
      </c>
      <c r="O135">
        <v>22.464219</v>
      </c>
      <c r="P135">
        <v>18.143737000000002</v>
      </c>
      <c r="R135">
        <f t="shared" si="31"/>
        <v>1</v>
      </c>
      <c r="S135">
        <f t="shared" si="32"/>
        <v>154</v>
      </c>
      <c r="T135">
        <f t="shared" si="33"/>
        <v>148</v>
      </c>
      <c r="U135">
        <f t="shared" si="34"/>
        <v>129</v>
      </c>
      <c r="V135">
        <f t="shared" si="35"/>
        <v>5</v>
      </c>
      <c r="W135">
        <f t="shared" si="36"/>
        <v>1</v>
      </c>
      <c r="X135">
        <f t="shared" si="37"/>
        <v>96</v>
      </c>
      <c r="Y135">
        <f t="shared" si="38"/>
        <v>165</v>
      </c>
      <c r="Z135">
        <f t="shared" si="39"/>
        <v>2</v>
      </c>
      <c r="AA135">
        <f t="shared" si="40"/>
        <v>125</v>
      </c>
      <c r="AB135">
        <f t="shared" si="41"/>
        <v>148</v>
      </c>
      <c r="AC135">
        <f t="shared" si="42"/>
        <v>121</v>
      </c>
      <c r="AD135">
        <f t="shared" si="43"/>
        <v>62</v>
      </c>
      <c r="AE135">
        <f t="shared" si="44"/>
        <v>13</v>
      </c>
      <c r="AF135">
        <f t="shared" si="45"/>
        <v>22</v>
      </c>
    </row>
    <row r="136" spans="1:32">
      <c r="A136" t="s">
        <v>66</v>
      </c>
      <c r="B136">
        <v>55867</v>
      </c>
      <c r="C136">
        <v>12.5</v>
      </c>
      <c r="D136">
        <v>24.5</v>
      </c>
      <c r="E136">
        <v>0.77306817978413001</v>
      </c>
      <c r="F136">
        <v>95</v>
      </c>
      <c r="G136">
        <v>105.3</v>
      </c>
      <c r="H136">
        <v>1.01345309629412E-2</v>
      </c>
      <c r="I136">
        <v>0.58979458699999998</v>
      </c>
      <c r="J136">
        <v>1</v>
      </c>
      <c r="K136">
        <v>1.431897</v>
      </c>
      <c r="L136">
        <v>22.729616</v>
      </c>
      <c r="M136">
        <v>8.6280000000000003E-3</v>
      </c>
      <c r="N136">
        <v>0.31142300000000001</v>
      </c>
      <c r="O136">
        <v>3.0730000000000002E-3</v>
      </c>
      <c r="P136">
        <v>9.6953999999999999E-2</v>
      </c>
      <c r="R136">
        <f t="shared" si="31"/>
        <v>127</v>
      </c>
      <c r="S136">
        <f t="shared" si="32"/>
        <v>159</v>
      </c>
      <c r="T136">
        <f t="shared" si="33"/>
        <v>1</v>
      </c>
      <c r="U136">
        <f t="shared" si="34"/>
        <v>133</v>
      </c>
      <c r="V136">
        <f t="shared" si="35"/>
        <v>164</v>
      </c>
      <c r="W136">
        <f t="shared" si="36"/>
        <v>126</v>
      </c>
      <c r="X136">
        <f t="shared" si="37"/>
        <v>128</v>
      </c>
      <c r="Y136">
        <f t="shared" si="38"/>
        <v>99</v>
      </c>
      <c r="Z136">
        <f t="shared" si="39"/>
        <v>104</v>
      </c>
      <c r="AA136">
        <f t="shared" si="40"/>
        <v>131</v>
      </c>
      <c r="AB136">
        <f t="shared" si="41"/>
        <v>37</v>
      </c>
      <c r="AC136">
        <f t="shared" si="42"/>
        <v>167</v>
      </c>
      <c r="AD136">
        <f t="shared" si="43"/>
        <v>21</v>
      </c>
      <c r="AE136">
        <f t="shared" si="44"/>
        <v>163</v>
      </c>
      <c r="AF136">
        <f t="shared" si="45"/>
        <v>148</v>
      </c>
    </row>
    <row r="137" spans="1:32">
      <c r="A137" t="s">
        <v>66</v>
      </c>
      <c r="B137">
        <v>55867</v>
      </c>
      <c r="C137">
        <v>12.5</v>
      </c>
      <c r="D137">
        <v>24.5</v>
      </c>
      <c r="E137">
        <v>0.77306817978413001</v>
      </c>
      <c r="F137">
        <v>95</v>
      </c>
      <c r="G137">
        <v>105.3</v>
      </c>
      <c r="H137">
        <v>2.3938208596159999E-2</v>
      </c>
      <c r="I137">
        <v>0.58979458699999998</v>
      </c>
      <c r="J137">
        <v>2</v>
      </c>
      <c r="K137">
        <v>9.0111480000000004</v>
      </c>
      <c r="L137">
        <v>13.894015</v>
      </c>
      <c r="M137">
        <v>0.42319000000000001</v>
      </c>
      <c r="N137">
        <v>2.699E-2</v>
      </c>
      <c r="O137">
        <v>2.538233</v>
      </c>
      <c r="P137">
        <v>4.3899999999999999E-4</v>
      </c>
      <c r="R137">
        <f t="shared" si="31"/>
        <v>127</v>
      </c>
      <c r="S137">
        <f t="shared" si="32"/>
        <v>159</v>
      </c>
      <c r="T137">
        <f t="shared" si="33"/>
        <v>1</v>
      </c>
      <c r="U137">
        <f t="shared" si="34"/>
        <v>133</v>
      </c>
      <c r="V137">
        <f t="shared" si="35"/>
        <v>164</v>
      </c>
      <c r="W137">
        <f t="shared" si="36"/>
        <v>126</v>
      </c>
      <c r="X137">
        <f t="shared" si="37"/>
        <v>106</v>
      </c>
      <c r="Y137">
        <f t="shared" si="38"/>
        <v>99</v>
      </c>
      <c r="Z137">
        <f t="shared" si="39"/>
        <v>50</v>
      </c>
      <c r="AA137">
        <f t="shared" si="40"/>
        <v>47</v>
      </c>
      <c r="AB137">
        <f t="shared" si="41"/>
        <v>48</v>
      </c>
      <c r="AC137">
        <f t="shared" si="42"/>
        <v>74</v>
      </c>
      <c r="AD137">
        <f t="shared" si="43"/>
        <v>70</v>
      </c>
      <c r="AE137">
        <f t="shared" si="44"/>
        <v>81</v>
      </c>
      <c r="AF137">
        <f t="shared" si="45"/>
        <v>161</v>
      </c>
    </row>
    <row r="138" spans="1:32">
      <c r="A138" t="s">
        <v>66</v>
      </c>
      <c r="B138">
        <v>55867</v>
      </c>
      <c r="C138">
        <v>12.5</v>
      </c>
      <c r="D138">
        <v>24.5</v>
      </c>
      <c r="E138">
        <v>0.77306817978413001</v>
      </c>
      <c r="F138">
        <v>95</v>
      </c>
      <c r="G138">
        <v>105.3</v>
      </c>
      <c r="H138">
        <v>3.3897789775841E-2</v>
      </c>
      <c r="I138">
        <v>0.58979458699999998</v>
      </c>
      <c r="J138">
        <v>3</v>
      </c>
      <c r="K138">
        <v>3.5409060000000001</v>
      </c>
      <c r="L138">
        <v>3.2255549999999999</v>
      </c>
      <c r="M138">
        <v>5.1380000000000002E-2</v>
      </c>
      <c r="N138">
        <v>1.8778E-2</v>
      </c>
      <c r="O138">
        <v>1.2640130000000001</v>
      </c>
      <c r="P138">
        <v>1.624679</v>
      </c>
      <c r="R138">
        <f t="shared" si="31"/>
        <v>127</v>
      </c>
      <c r="S138">
        <f t="shared" si="32"/>
        <v>159</v>
      </c>
      <c r="T138">
        <f t="shared" si="33"/>
        <v>1</v>
      </c>
      <c r="U138">
        <f t="shared" si="34"/>
        <v>133</v>
      </c>
      <c r="V138">
        <f t="shared" si="35"/>
        <v>164</v>
      </c>
      <c r="W138">
        <f t="shared" si="36"/>
        <v>126</v>
      </c>
      <c r="X138">
        <f t="shared" si="37"/>
        <v>54</v>
      </c>
      <c r="Y138">
        <f t="shared" si="38"/>
        <v>99</v>
      </c>
      <c r="Z138">
        <f t="shared" si="39"/>
        <v>17</v>
      </c>
      <c r="AA138">
        <f t="shared" si="40"/>
        <v>87</v>
      </c>
      <c r="AB138">
        <f t="shared" si="41"/>
        <v>101</v>
      </c>
      <c r="AC138">
        <f t="shared" si="42"/>
        <v>132</v>
      </c>
      <c r="AD138">
        <f t="shared" si="43"/>
        <v>80</v>
      </c>
      <c r="AE138">
        <f t="shared" si="44"/>
        <v>104</v>
      </c>
      <c r="AF138">
        <f t="shared" si="45"/>
        <v>104</v>
      </c>
    </row>
    <row r="139" spans="1:32">
      <c r="A139" t="s">
        <v>67</v>
      </c>
      <c r="B139">
        <v>16332</v>
      </c>
      <c r="C139">
        <v>16.2</v>
      </c>
      <c r="D139">
        <v>8.1999999999999993</v>
      </c>
      <c r="E139">
        <v>0.97869213813372502</v>
      </c>
      <c r="F139">
        <v>132</v>
      </c>
      <c r="G139">
        <v>16.100000000000001</v>
      </c>
      <c r="H139">
        <v>2.5341600556557101E-2</v>
      </c>
      <c r="I139">
        <v>0.79957308199999999</v>
      </c>
      <c r="J139">
        <v>1</v>
      </c>
      <c r="K139">
        <v>19.614371999999999</v>
      </c>
      <c r="L139">
        <v>29.490431000000001</v>
      </c>
      <c r="M139">
        <v>6.8578140000000003</v>
      </c>
      <c r="N139">
        <v>1.4120000000000001E-3</v>
      </c>
      <c r="O139">
        <v>2.2402440000000001</v>
      </c>
      <c r="P139">
        <v>1.7323000000000002E-2</v>
      </c>
      <c r="R139">
        <f t="shared" si="31"/>
        <v>166</v>
      </c>
      <c r="S139">
        <f t="shared" si="32"/>
        <v>103</v>
      </c>
      <c r="T139">
        <f t="shared" si="33"/>
        <v>155</v>
      </c>
      <c r="U139">
        <f t="shared" si="34"/>
        <v>23</v>
      </c>
      <c r="V139">
        <f t="shared" si="35"/>
        <v>161</v>
      </c>
      <c r="W139">
        <f t="shared" si="36"/>
        <v>168</v>
      </c>
      <c r="X139">
        <f t="shared" si="37"/>
        <v>100</v>
      </c>
      <c r="Y139">
        <f t="shared" si="38"/>
        <v>5</v>
      </c>
      <c r="Z139">
        <f t="shared" si="39"/>
        <v>104</v>
      </c>
      <c r="AA139">
        <f t="shared" si="40"/>
        <v>16</v>
      </c>
      <c r="AB139">
        <f t="shared" si="41"/>
        <v>27</v>
      </c>
      <c r="AC139">
        <f t="shared" si="42"/>
        <v>10</v>
      </c>
      <c r="AD139">
        <f t="shared" si="43"/>
        <v>136</v>
      </c>
      <c r="AE139">
        <f t="shared" si="44"/>
        <v>88</v>
      </c>
      <c r="AF139">
        <f t="shared" si="45"/>
        <v>155</v>
      </c>
    </row>
    <row r="140" spans="1:32">
      <c r="A140" t="s">
        <v>68</v>
      </c>
      <c r="B140">
        <v>140447</v>
      </c>
      <c r="C140">
        <v>19.3</v>
      </c>
      <c r="D140">
        <v>15.7</v>
      </c>
      <c r="E140">
        <v>0.932636510569823</v>
      </c>
      <c r="F140">
        <v>1418</v>
      </c>
      <c r="G140">
        <v>190.4</v>
      </c>
      <c r="H140">
        <v>5.1219509833349101E-3</v>
      </c>
      <c r="I140">
        <v>0.69060575199999996</v>
      </c>
      <c r="J140">
        <v>1</v>
      </c>
      <c r="K140">
        <v>1.2292829999999999</v>
      </c>
      <c r="L140">
        <v>36.826796999999999</v>
      </c>
      <c r="M140">
        <v>2.7536999999999999E-2</v>
      </c>
      <c r="N140">
        <v>2.2357840000000002</v>
      </c>
      <c r="O140">
        <v>1.004E-2</v>
      </c>
      <c r="P140">
        <v>2.4246400000000001</v>
      </c>
      <c r="R140">
        <f t="shared" si="31"/>
        <v>87</v>
      </c>
      <c r="S140">
        <f t="shared" si="32"/>
        <v>5</v>
      </c>
      <c r="T140">
        <f t="shared" si="33"/>
        <v>31</v>
      </c>
      <c r="U140">
        <f t="shared" si="34"/>
        <v>50</v>
      </c>
      <c r="V140">
        <f t="shared" si="35"/>
        <v>62</v>
      </c>
      <c r="W140">
        <f t="shared" si="36"/>
        <v>96</v>
      </c>
      <c r="X140">
        <f t="shared" si="37"/>
        <v>152</v>
      </c>
      <c r="Y140">
        <f t="shared" si="38"/>
        <v>45</v>
      </c>
      <c r="Z140">
        <f t="shared" si="39"/>
        <v>104</v>
      </c>
      <c r="AA140">
        <f t="shared" si="40"/>
        <v>135</v>
      </c>
      <c r="AB140">
        <f t="shared" si="41"/>
        <v>17</v>
      </c>
      <c r="AC140">
        <f t="shared" si="42"/>
        <v>151</v>
      </c>
      <c r="AD140">
        <f t="shared" si="43"/>
        <v>16</v>
      </c>
      <c r="AE140">
        <f t="shared" si="44"/>
        <v>162</v>
      </c>
      <c r="AF140">
        <f t="shared" si="45"/>
        <v>93</v>
      </c>
    </row>
    <row r="141" spans="1:32">
      <c r="A141" t="s">
        <v>68</v>
      </c>
      <c r="B141">
        <v>140447</v>
      </c>
      <c r="C141">
        <v>19.3</v>
      </c>
      <c r="D141">
        <v>15.7</v>
      </c>
      <c r="E141">
        <v>0.932636510569823</v>
      </c>
      <c r="F141">
        <v>1418</v>
      </c>
      <c r="G141">
        <v>190.4</v>
      </c>
      <c r="H141">
        <v>5.5844902917721602E-2</v>
      </c>
      <c r="I141">
        <v>0.69060575199999996</v>
      </c>
      <c r="J141">
        <v>2</v>
      </c>
      <c r="K141">
        <v>11.963312999999999</v>
      </c>
      <c r="L141">
        <v>0.64127100000000004</v>
      </c>
      <c r="M141">
        <v>0.415657</v>
      </c>
      <c r="N141">
        <v>6.7669999999999996E-3</v>
      </c>
      <c r="O141">
        <v>8.6135000000000003E-2</v>
      </c>
      <c r="P141">
        <v>30.221235</v>
      </c>
      <c r="R141">
        <f t="shared" si="31"/>
        <v>87</v>
      </c>
      <c r="S141">
        <f t="shared" si="32"/>
        <v>5</v>
      </c>
      <c r="T141">
        <f t="shared" si="33"/>
        <v>31</v>
      </c>
      <c r="U141">
        <f t="shared" si="34"/>
        <v>50</v>
      </c>
      <c r="V141">
        <f t="shared" si="35"/>
        <v>62</v>
      </c>
      <c r="W141">
        <f t="shared" si="36"/>
        <v>96</v>
      </c>
      <c r="X141">
        <f t="shared" si="37"/>
        <v>7</v>
      </c>
      <c r="Y141">
        <f t="shared" si="38"/>
        <v>45</v>
      </c>
      <c r="Z141">
        <f t="shared" si="39"/>
        <v>50</v>
      </c>
      <c r="AA141">
        <f t="shared" si="40"/>
        <v>40</v>
      </c>
      <c r="AB141">
        <f t="shared" si="41"/>
        <v>142</v>
      </c>
      <c r="AC141">
        <f t="shared" si="42"/>
        <v>76</v>
      </c>
      <c r="AD141">
        <f t="shared" si="43"/>
        <v>96</v>
      </c>
      <c r="AE141">
        <f t="shared" si="44"/>
        <v>146</v>
      </c>
      <c r="AF141">
        <f t="shared" si="45"/>
        <v>8</v>
      </c>
    </row>
    <row r="142" spans="1:32">
      <c r="A142" t="s">
        <v>68</v>
      </c>
      <c r="B142">
        <v>140447</v>
      </c>
      <c r="C142">
        <v>19.3</v>
      </c>
      <c r="D142">
        <v>15.7</v>
      </c>
      <c r="E142">
        <v>0.932636510569823</v>
      </c>
      <c r="F142">
        <v>1418</v>
      </c>
      <c r="G142">
        <v>190.4</v>
      </c>
      <c r="H142">
        <v>3.3311357577925998E-2</v>
      </c>
      <c r="I142">
        <v>0.69060575199999996</v>
      </c>
      <c r="J142">
        <v>3</v>
      </c>
      <c r="K142">
        <v>0.52334099999999995</v>
      </c>
      <c r="L142">
        <v>5.300497</v>
      </c>
      <c r="M142">
        <v>1.4977720000000001</v>
      </c>
      <c r="N142">
        <v>1.6899999999999999E-4</v>
      </c>
      <c r="O142">
        <v>4.5398350000000001</v>
      </c>
      <c r="P142">
        <v>3.432471</v>
      </c>
      <c r="R142">
        <f t="shared" si="31"/>
        <v>87</v>
      </c>
      <c r="S142">
        <f t="shared" si="32"/>
        <v>5</v>
      </c>
      <c r="T142">
        <f t="shared" si="33"/>
        <v>31</v>
      </c>
      <c r="U142">
        <f t="shared" si="34"/>
        <v>50</v>
      </c>
      <c r="V142">
        <f t="shared" si="35"/>
        <v>62</v>
      </c>
      <c r="W142">
        <f t="shared" si="36"/>
        <v>96</v>
      </c>
      <c r="X142">
        <f t="shared" si="37"/>
        <v>56</v>
      </c>
      <c r="Y142">
        <f t="shared" si="38"/>
        <v>45</v>
      </c>
      <c r="Z142">
        <f t="shared" si="39"/>
        <v>17</v>
      </c>
      <c r="AA142">
        <f t="shared" si="40"/>
        <v>153</v>
      </c>
      <c r="AB142">
        <f t="shared" si="41"/>
        <v>87</v>
      </c>
      <c r="AC142">
        <f t="shared" si="42"/>
        <v>54</v>
      </c>
      <c r="AD142">
        <f t="shared" si="43"/>
        <v>164</v>
      </c>
      <c r="AE142">
        <f t="shared" si="44"/>
        <v>67</v>
      </c>
      <c r="AF142">
        <f t="shared" si="45"/>
        <v>79</v>
      </c>
    </row>
    <row r="143" spans="1:32">
      <c r="A143" t="s">
        <v>69</v>
      </c>
      <c r="B143">
        <v>40080</v>
      </c>
      <c r="C143">
        <v>18.399999999999999</v>
      </c>
      <c r="D143">
        <v>11.9</v>
      </c>
      <c r="E143">
        <v>0.81025449101796398</v>
      </c>
      <c r="F143">
        <v>153</v>
      </c>
      <c r="G143">
        <v>120.8</v>
      </c>
      <c r="H143">
        <v>7.7576930950663302E-3</v>
      </c>
      <c r="I143">
        <v>0.72926893599999998</v>
      </c>
      <c r="J143">
        <v>1</v>
      </c>
      <c r="K143">
        <v>16.137143999999999</v>
      </c>
      <c r="L143">
        <v>18.277913000000002</v>
      </c>
      <c r="M143">
        <v>5.7469039999999998</v>
      </c>
      <c r="N143">
        <v>1.872E-3</v>
      </c>
      <c r="O143">
        <v>11.863398</v>
      </c>
      <c r="P143">
        <v>12.79588</v>
      </c>
      <c r="R143">
        <f t="shared" si="31"/>
        <v>147</v>
      </c>
      <c r="S143">
        <f t="shared" si="32"/>
        <v>25</v>
      </c>
      <c r="T143">
        <f t="shared" si="33"/>
        <v>101</v>
      </c>
      <c r="U143">
        <f t="shared" si="34"/>
        <v>111</v>
      </c>
      <c r="V143">
        <f t="shared" si="35"/>
        <v>156</v>
      </c>
      <c r="W143">
        <f t="shared" si="36"/>
        <v>118</v>
      </c>
      <c r="X143">
        <f t="shared" si="37"/>
        <v>138</v>
      </c>
      <c r="Y143">
        <f t="shared" si="38"/>
        <v>21</v>
      </c>
      <c r="Z143">
        <f t="shared" si="39"/>
        <v>104</v>
      </c>
      <c r="AA143">
        <f t="shared" si="40"/>
        <v>23</v>
      </c>
      <c r="AB143">
        <f t="shared" si="41"/>
        <v>43</v>
      </c>
      <c r="AC143">
        <f t="shared" si="42"/>
        <v>13</v>
      </c>
      <c r="AD143">
        <f t="shared" si="43"/>
        <v>130</v>
      </c>
      <c r="AE143">
        <f t="shared" si="44"/>
        <v>37</v>
      </c>
      <c r="AF143">
        <f t="shared" si="45"/>
        <v>29</v>
      </c>
    </row>
    <row r="144" spans="1:32">
      <c r="A144" t="s">
        <v>69</v>
      </c>
      <c r="B144">
        <v>40080</v>
      </c>
      <c r="C144">
        <v>18.399999999999999</v>
      </c>
      <c r="D144">
        <v>11.9</v>
      </c>
      <c r="E144">
        <v>0.81025449101796398</v>
      </c>
      <c r="F144">
        <v>153</v>
      </c>
      <c r="G144">
        <v>120.8</v>
      </c>
      <c r="H144">
        <v>3.0642243875503999E-2</v>
      </c>
      <c r="I144">
        <v>0.72926893599999998</v>
      </c>
      <c r="J144">
        <v>2</v>
      </c>
      <c r="K144">
        <v>5.8159609999999997</v>
      </c>
      <c r="L144">
        <v>10.566433999999999</v>
      </c>
      <c r="M144">
        <v>2.2836150000000002</v>
      </c>
      <c r="N144">
        <v>1.2780000000000001E-3</v>
      </c>
      <c r="O144">
        <v>0.39743699999999998</v>
      </c>
      <c r="P144">
        <v>1.665E-3</v>
      </c>
      <c r="R144">
        <f t="shared" si="31"/>
        <v>147</v>
      </c>
      <c r="S144">
        <f t="shared" si="32"/>
        <v>25</v>
      </c>
      <c r="T144">
        <f t="shared" si="33"/>
        <v>101</v>
      </c>
      <c r="U144">
        <f t="shared" si="34"/>
        <v>111</v>
      </c>
      <c r="V144">
        <f t="shared" si="35"/>
        <v>156</v>
      </c>
      <c r="W144">
        <f t="shared" si="36"/>
        <v>118</v>
      </c>
      <c r="X144">
        <f t="shared" si="37"/>
        <v>72</v>
      </c>
      <c r="Y144">
        <f t="shared" si="38"/>
        <v>21</v>
      </c>
      <c r="Z144">
        <f t="shared" si="39"/>
        <v>50</v>
      </c>
      <c r="AA144">
        <f t="shared" si="40"/>
        <v>64</v>
      </c>
      <c r="AB144">
        <f t="shared" si="41"/>
        <v>62</v>
      </c>
      <c r="AC144">
        <f t="shared" si="42"/>
        <v>39</v>
      </c>
      <c r="AD144">
        <f t="shared" si="43"/>
        <v>138</v>
      </c>
      <c r="AE144">
        <f t="shared" si="44"/>
        <v>128</v>
      </c>
      <c r="AF144">
        <f t="shared" si="45"/>
        <v>160</v>
      </c>
    </row>
    <row r="145" spans="1:32">
      <c r="A145" t="s">
        <v>69</v>
      </c>
      <c r="B145">
        <v>40080</v>
      </c>
      <c r="C145">
        <v>18.399999999999999</v>
      </c>
      <c r="D145">
        <v>11.9</v>
      </c>
      <c r="E145">
        <v>0.81025449101796398</v>
      </c>
      <c r="F145">
        <v>153</v>
      </c>
      <c r="G145">
        <v>120.8</v>
      </c>
      <c r="H145">
        <v>5.0809960096925899E-2</v>
      </c>
      <c r="I145">
        <v>0.72926893599999998</v>
      </c>
      <c r="J145">
        <v>3</v>
      </c>
      <c r="K145">
        <v>5.1987009999999998</v>
      </c>
      <c r="L145">
        <v>2.890444</v>
      </c>
      <c r="M145">
        <v>4.2561000000000002E-2</v>
      </c>
      <c r="N145">
        <v>0.16076499999999999</v>
      </c>
      <c r="O145">
        <v>0.69921999999999995</v>
      </c>
      <c r="P145">
        <v>0.40104600000000001</v>
      </c>
      <c r="R145">
        <f t="shared" si="31"/>
        <v>147</v>
      </c>
      <c r="S145">
        <f t="shared" si="32"/>
        <v>25</v>
      </c>
      <c r="T145">
        <f t="shared" si="33"/>
        <v>101</v>
      </c>
      <c r="U145">
        <f t="shared" si="34"/>
        <v>111</v>
      </c>
      <c r="V145">
        <f t="shared" si="35"/>
        <v>156</v>
      </c>
      <c r="W145">
        <f t="shared" si="36"/>
        <v>118</v>
      </c>
      <c r="X145">
        <f t="shared" si="37"/>
        <v>12</v>
      </c>
      <c r="Y145">
        <f t="shared" si="38"/>
        <v>21</v>
      </c>
      <c r="Z145">
        <f t="shared" si="39"/>
        <v>17</v>
      </c>
      <c r="AA145">
        <f t="shared" si="40"/>
        <v>68</v>
      </c>
      <c r="AB145">
        <f t="shared" si="41"/>
        <v>108</v>
      </c>
      <c r="AC145">
        <f t="shared" si="42"/>
        <v>138</v>
      </c>
      <c r="AD145">
        <f t="shared" si="43"/>
        <v>27</v>
      </c>
      <c r="AE145">
        <f t="shared" si="44"/>
        <v>113</v>
      </c>
      <c r="AF145">
        <f t="shared" si="45"/>
        <v>134</v>
      </c>
    </row>
    <row r="146" spans="1:32">
      <c r="A146" t="s">
        <v>70</v>
      </c>
      <c r="B146">
        <v>72597</v>
      </c>
      <c r="C146">
        <v>15.1</v>
      </c>
      <c r="D146">
        <v>14</v>
      </c>
      <c r="E146">
        <v>0.94339986500819595</v>
      </c>
      <c r="F146">
        <v>659</v>
      </c>
      <c r="G146">
        <v>72.400000000000006</v>
      </c>
      <c r="H146">
        <v>4.4271376586221003E-2</v>
      </c>
      <c r="I146">
        <v>0.77582121599999998</v>
      </c>
      <c r="J146">
        <v>1</v>
      </c>
      <c r="K146">
        <v>3.379489</v>
      </c>
      <c r="L146">
        <v>13.490508</v>
      </c>
      <c r="M146">
        <v>2.5687989999999998</v>
      </c>
      <c r="N146">
        <v>9.5040000000000003E-3</v>
      </c>
      <c r="O146">
        <v>15.923006000000001</v>
      </c>
      <c r="P146">
        <v>21.394822999999999</v>
      </c>
      <c r="R146">
        <f t="shared" si="31"/>
        <v>114</v>
      </c>
      <c r="S146">
        <f t="shared" si="32"/>
        <v>123</v>
      </c>
      <c r="T146">
        <f t="shared" si="33"/>
        <v>59</v>
      </c>
      <c r="U146">
        <f t="shared" si="34"/>
        <v>42</v>
      </c>
      <c r="V146">
        <f t="shared" si="35"/>
        <v>105</v>
      </c>
      <c r="W146">
        <f t="shared" si="36"/>
        <v>138</v>
      </c>
      <c r="X146">
        <f t="shared" si="37"/>
        <v>26</v>
      </c>
      <c r="Y146">
        <f t="shared" si="38"/>
        <v>8</v>
      </c>
      <c r="Z146">
        <f t="shared" si="39"/>
        <v>104</v>
      </c>
      <c r="AA146">
        <f t="shared" si="40"/>
        <v>92</v>
      </c>
      <c r="AB146">
        <f t="shared" si="41"/>
        <v>51</v>
      </c>
      <c r="AC146">
        <f t="shared" si="42"/>
        <v>35</v>
      </c>
      <c r="AD146">
        <f t="shared" si="43"/>
        <v>94</v>
      </c>
      <c r="AE146">
        <f t="shared" si="44"/>
        <v>25</v>
      </c>
      <c r="AF146">
        <f t="shared" si="45"/>
        <v>15</v>
      </c>
    </row>
    <row r="147" spans="1:32">
      <c r="A147" t="s">
        <v>70</v>
      </c>
      <c r="B147">
        <v>72597</v>
      </c>
      <c r="C147">
        <v>15.1</v>
      </c>
      <c r="D147">
        <v>14</v>
      </c>
      <c r="E147">
        <v>0.94339986500819595</v>
      </c>
      <c r="F147">
        <v>659</v>
      </c>
      <c r="G147">
        <v>72.400000000000006</v>
      </c>
      <c r="H147">
        <v>1.8811334519274601E-2</v>
      </c>
      <c r="I147">
        <v>0.77582121599999998</v>
      </c>
      <c r="J147">
        <v>2</v>
      </c>
      <c r="K147">
        <v>2.463165</v>
      </c>
      <c r="L147">
        <v>6.4935660000000004</v>
      </c>
      <c r="M147">
        <v>2.7397300000000002</v>
      </c>
      <c r="N147">
        <v>2.9399999999999999E-4</v>
      </c>
      <c r="O147">
        <v>4.475447</v>
      </c>
      <c r="P147">
        <v>4.3422020000000003</v>
      </c>
      <c r="R147">
        <f t="shared" si="31"/>
        <v>114</v>
      </c>
      <c r="S147">
        <f t="shared" si="32"/>
        <v>123</v>
      </c>
      <c r="T147">
        <f t="shared" si="33"/>
        <v>59</v>
      </c>
      <c r="U147">
        <f t="shared" si="34"/>
        <v>42</v>
      </c>
      <c r="V147">
        <f t="shared" si="35"/>
        <v>105</v>
      </c>
      <c r="W147">
        <f t="shared" si="36"/>
        <v>138</v>
      </c>
      <c r="X147">
        <f t="shared" si="37"/>
        <v>117</v>
      </c>
      <c r="Y147">
        <f t="shared" si="38"/>
        <v>8</v>
      </c>
      <c r="Z147">
        <f t="shared" si="39"/>
        <v>50</v>
      </c>
      <c r="AA147">
        <f t="shared" si="40"/>
        <v>108</v>
      </c>
      <c r="AB147">
        <f t="shared" si="41"/>
        <v>80</v>
      </c>
      <c r="AC147">
        <f t="shared" si="42"/>
        <v>30</v>
      </c>
      <c r="AD147">
        <f t="shared" si="43"/>
        <v>155</v>
      </c>
      <c r="AE147">
        <f t="shared" si="44"/>
        <v>68</v>
      </c>
      <c r="AF147">
        <f t="shared" si="45"/>
        <v>68</v>
      </c>
    </row>
    <row r="148" spans="1:32">
      <c r="A148" t="s">
        <v>71</v>
      </c>
      <c r="B148">
        <v>39864</v>
      </c>
      <c r="C148">
        <v>24.9</v>
      </c>
      <c r="D148">
        <v>13.2</v>
      </c>
      <c r="E148">
        <v>0.94338250050170502</v>
      </c>
      <c r="F148">
        <v>205</v>
      </c>
      <c r="G148">
        <v>52.7</v>
      </c>
      <c r="H148">
        <v>1.96702181847433E-2</v>
      </c>
      <c r="I148">
        <v>0.69772567399999996</v>
      </c>
      <c r="J148">
        <v>1</v>
      </c>
      <c r="K148">
        <v>10.272391000000001</v>
      </c>
      <c r="L148">
        <v>10.722414000000001</v>
      </c>
      <c r="M148">
        <v>0.38165500000000002</v>
      </c>
      <c r="N148">
        <v>1.3306999999999999E-2</v>
      </c>
      <c r="O148">
        <v>4.7917750000000003</v>
      </c>
      <c r="P148">
        <v>2.2003539999999999</v>
      </c>
      <c r="R148">
        <f t="shared" si="31"/>
        <v>152</v>
      </c>
      <c r="S148">
        <f t="shared" si="32"/>
        <v>1</v>
      </c>
      <c r="T148">
        <f t="shared" si="33"/>
        <v>65</v>
      </c>
      <c r="U148">
        <f t="shared" si="34"/>
        <v>44</v>
      </c>
      <c r="V148">
        <f t="shared" si="35"/>
        <v>154</v>
      </c>
      <c r="W148">
        <f t="shared" si="36"/>
        <v>152</v>
      </c>
      <c r="X148">
        <f t="shared" si="37"/>
        <v>116</v>
      </c>
      <c r="Y148">
        <f t="shared" si="38"/>
        <v>43</v>
      </c>
      <c r="Z148">
        <f t="shared" si="39"/>
        <v>104</v>
      </c>
      <c r="AA148">
        <f t="shared" si="40"/>
        <v>45</v>
      </c>
      <c r="AB148">
        <f t="shared" si="41"/>
        <v>59</v>
      </c>
      <c r="AC148">
        <f t="shared" si="42"/>
        <v>80</v>
      </c>
      <c r="AD148">
        <f t="shared" si="43"/>
        <v>90</v>
      </c>
      <c r="AE148">
        <f t="shared" si="44"/>
        <v>64</v>
      </c>
      <c r="AF148">
        <f t="shared" si="45"/>
        <v>98</v>
      </c>
    </row>
    <row r="149" spans="1:32">
      <c r="A149" t="s">
        <v>71</v>
      </c>
      <c r="B149">
        <v>39864</v>
      </c>
      <c r="C149">
        <v>24.9</v>
      </c>
      <c r="D149">
        <v>13.2</v>
      </c>
      <c r="E149">
        <v>0.94338250050170502</v>
      </c>
      <c r="F149">
        <v>205</v>
      </c>
      <c r="G149">
        <v>52.7</v>
      </c>
      <c r="H149">
        <v>2.5551593675360699E-2</v>
      </c>
      <c r="I149">
        <v>0.69772567399999996</v>
      </c>
      <c r="J149">
        <v>2</v>
      </c>
      <c r="K149">
        <v>6.1580240000000002</v>
      </c>
      <c r="L149">
        <v>6.0750890000000002</v>
      </c>
      <c r="M149">
        <v>0.11977500000000001</v>
      </c>
      <c r="N149">
        <v>1.7909000000000001E-2</v>
      </c>
      <c r="O149">
        <v>2.9379689999999998</v>
      </c>
      <c r="P149">
        <v>3.272948</v>
      </c>
      <c r="R149">
        <f t="shared" si="31"/>
        <v>152</v>
      </c>
      <c r="S149">
        <f t="shared" si="32"/>
        <v>1</v>
      </c>
      <c r="T149">
        <f t="shared" si="33"/>
        <v>65</v>
      </c>
      <c r="U149">
        <f t="shared" si="34"/>
        <v>44</v>
      </c>
      <c r="V149">
        <f t="shared" si="35"/>
        <v>154</v>
      </c>
      <c r="W149">
        <f t="shared" si="36"/>
        <v>152</v>
      </c>
      <c r="X149">
        <f t="shared" si="37"/>
        <v>99</v>
      </c>
      <c r="Y149">
        <f t="shared" si="38"/>
        <v>43</v>
      </c>
      <c r="Z149">
        <f t="shared" si="39"/>
        <v>50</v>
      </c>
      <c r="AA149">
        <f t="shared" si="40"/>
        <v>59</v>
      </c>
      <c r="AB149">
        <f t="shared" si="41"/>
        <v>83</v>
      </c>
      <c r="AC149">
        <f t="shared" si="42"/>
        <v>108</v>
      </c>
      <c r="AD149">
        <f t="shared" si="43"/>
        <v>82</v>
      </c>
      <c r="AE149">
        <f t="shared" si="44"/>
        <v>78</v>
      </c>
      <c r="AF149">
        <f t="shared" si="45"/>
        <v>84</v>
      </c>
    </row>
    <row r="150" spans="1:32">
      <c r="A150" t="s">
        <v>72</v>
      </c>
      <c r="B150">
        <v>40393</v>
      </c>
      <c r="C150">
        <v>17.100000000000001</v>
      </c>
      <c r="D150">
        <v>13.8</v>
      </c>
      <c r="E150">
        <v>0.882801475503181</v>
      </c>
      <c r="F150">
        <v>237</v>
      </c>
      <c r="G150">
        <v>37</v>
      </c>
      <c r="H150">
        <v>3.1023140420740902E-2</v>
      </c>
      <c r="I150">
        <v>0.74576994200000002</v>
      </c>
      <c r="J150">
        <v>1</v>
      </c>
      <c r="K150">
        <v>48.031300999999999</v>
      </c>
      <c r="L150">
        <v>31.068165</v>
      </c>
      <c r="M150">
        <v>26.616097</v>
      </c>
      <c r="N150">
        <v>2.5920000000000001E-3</v>
      </c>
      <c r="O150">
        <v>1.132E-2</v>
      </c>
      <c r="P150">
        <v>11.956955000000001</v>
      </c>
      <c r="R150">
        <f t="shared" si="31"/>
        <v>146</v>
      </c>
      <c r="S150">
        <f t="shared" si="32"/>
        <v>78</v>
      </c>
      <c r="T150">
        <f t="shared" si="33"/>
        <v>63</v>
      </c>
      <c r="U150">
        <f t="shared" si="34"/>
        <v>84</v>
      </c>
      <c r="V150">
        <f t="shared" si="35"/>
        <v>149</v>
      </c>
      <c r="W150">
        <f t="shared" si="36"/>
        <v>165</v>
      </c>
      <c r="X150">
        <f t="shared" si="37"/>
        <v>70</v>
      </c>
      <c r="Y150">
        <f t="shared" si="38"/>
        <v>16</v>
      </c>
      <c r="Z150">
        <f t="shared" si="39"/>
        <v>104</v>
      </c>
      <c r="AA150">
        <f t="shared" si="40"/>
        <v>3</v>
      </c>
      <c r="AB150">
        <f t="shared" si="41"/>
        <v>25</v>
      </c>
      <c r="AC150">
        <f t="shared" si="42"/>
        <v>1</v>
      </c>
      <c r="AD150">
        <f t="shared" si="43"/>
        <v>120</v>
      </c>
      <c r="AE150">
        <f t="shared" si="44"/>
        <v>160</v>
      </c>
      <c r="AF150">
        <f t="shared" si="45"/>
        <v>34</v>
      </c>
    </row>
    <row r="151" spans="1:32">
      <c r="A151" t="s">
        <v>73</v>
      </c>
      <c r="B151">
        <v>44735</v>
      </c>
      <c r="C151">
        <v>18.3</v>
      </c>
      <c r="D151">
        <v>16</v>
      </c>
      <c r="E151">
        <v>0.66855929361797195</v>
      </c>
      <c r="F151">
        <v>372</v>
      </c>
      <c r="G151">
        <v>142.19999999999999</v>
      </c>
      <c r="H151">
        <v>3.64179592027638E-3</v>
      </c>
      <c r="I151">
        <v>0.61470265999999996</v>
      </c>
      <c r="J151">
        <v>1</v>
      </c>
      <c r="K151">
        <v>18.788392000000002</v>
      </c>
      <c r="L151">
        <v>10.120956</v>
      </c>
      <c r="M151">
        <v>2.1264069999999999</v>
      </c>
      <c r="N151">
        <v>7.9299999999999998E-4</v>
      </c>
      <c r="O151">
        <v>7.6273260000000001</v>
      </c>
      <c r="P151">
        <v>7.8176129999999997</v>
      </c>
      <c r="R151">
        <f t="shared" si="31"/>
        <v>139</v>
      </c>
      <c r="S151">
        <f t="shared" si="32"/>
        <v>35</v>
      </c>
      <c r="T151">
        <f t="shared" si="33"/>
        <v>28</v>
      </c>
      <c r="U151">
        <f t="shared" si="34"/>
        <v>165</v>
      </c>
      <c r="V151">
        <f t="shared" si="35"/>
        <v>133</v>
      </c>
      <c r="W151">
        <f t="shared" si="36"/>
        <v>106</v>
      </c>
      <c r="X151">
        <f t="shared" si="37"/>
        <v>158</v>
      </c>
      <c r="Y151">
        <f t="shared" si="38"/>
        <v>91</v>
      </c>
      <c r="Z151">
        <f t="shared" si="39"/>
        <v>104</v>
      </c>
      <c r="AA151">
        <f t="shared" si="40"/>
        <v>18</v>
      </c>
      <c r="AB151">
        <f t="shared" si="41"/>
        <v>64</v>
      </c>
      <c r="AC151">
        <f t="shared" si="42"/>
        <v>41</v>
      </c>
      <c r="AD151">
        <f t="shared" si="43"/>
        <v>144</v>
      </c>
      <c r="AE151">
        <f t="shared" si="44"/>
        <v>48</v>
      </c>
      <c r="AF151">
        <f t="shared" si="45"/>
        <v>46</v>
      </c>
    </row>
    <row r="152" spans="1:32">
      <c r="A152" t="s">
        <v>73</v>
      </c>
      <c r="B152">
        <v>44735</v>
      </c>
      <c r="C152">
        <v>18.3</v>
      </c>
      <c r="D152">
        <v>16</v>
      </c>
      <c r="E152">
        <v>0.66855929361797195</v>
      </c>
      <c r="F152">
        <v>372</v>
      </c>
      <c r="G152">
        <v>142.19999999999999</v>
      </c>
      <c r="H152">
        <v>2.2812593124421899E-2</v>
      </c>
      <c r="I152">
        <v>0.61470265999999996</v>
      </c>
      <c r="J152">
        <v>2</v>
      </c>
      <c r="K152">
        <v>8.8522300000000005</v>
      </c>
      <c r="L152">
        <v>10.805213999999999</v>
      </c>
      <c r="M152">
        <v>4.3133049999999997</v>
      </c>
      <c r="N152">
        <v>8.8999999999999995E-4</v>
      </c>
      <c r="O152">
        <v>1.9926330000000001</v>
      </c>
      <c r="P152">
        <v>0.55384999999999995</v>
      </c>
      <c r="R152">
        <f t="shared" si="31"/>
        <v>139</v>
      </c>
      <c r="S152">
        <f t="shared" si="32"/>
        <v>35</v>
      </c>
      <c r="T152">
        <f t="shared" si="33"/>
        <v>28</v>
      </c>
      <c r="U152">
        <f t="shared" si="34"/>
        <v>165</v>
      </c>
      <c r="V152">
        <f t="shared" si="35"/>
        <v>133</v>
      </c>
      <c r="W152">
        <f t="shared" si="36"/>
        <v>106</v>
      </c>
      <c r="X152">
        <f t="shared" si="37"/>
        <v>110</v>
      </c>
      <c r="Y152">
        <f t="shared" si="38"/>
        <v>91</v>
      </c>
      <c r="Z152">
        <f t="shared" si="39"/>
        <v>50</v>
      </c>
      <c r="AA152">
        <f t="shared" si="40"/>
        <v>50</v>
      </c>
      <c r="AB152">
        <f t="shared" si="41"/>
        <v>57</v>
      </c>
      <c r="AC152">
        <f t="shared" si="42"/>
        <v>19</v>
      </c>
      <c r="AD152">
        <f t="shared" si="43"/>
        <v>142</v>
      </c>
      <c r="AE152">
        <f t="shared" si="44"/>
        <v>92</v>
      </c>
      <c r="AF152">
        <f t="shared" si="45"/>
        <v>127</v>
      </c>
    </row>
    <row r="153" spans="1:32">
      <c r="A153" t="s">
        <v>73</v>
      </c>
      <c r="B153">
        <v>44735</v>
      </c>
      <c r="C153">
        <v>18.3</v>
      </c>
      <c r="D153">
        <v>16</v>
      </c>
      <c r="E153">
        <v>0.66855929361797195</v>
      </c>
      <c r="F153">
        <v>372</v>
      </c>
      <c r="G153">
        <v>142.19999999999999</v>
      </c>
      <c r="H153">
        <v>5.66275263574645E-2</v>
      </c>
      <c r="I153">
        <v>0.61470265999999996</v>
      </c>
      <c r="J153">
        <v>3</v>
      </c>
      <c r="K153">
        <v>11.583489999999999</v>
      </c>
      <c r="L153">
        <v>0.21409400000000001</v>
      </c>
      <c r="M153">
        <v>2.1375000000000002E-2</v>
      </c>
      <c r="N153">
        <v>5.475136</v>
      </c>
      <c r="O153">
        <v>14.639849999999999</v>
      </c>
      <c r="P153">
        <v>9.0542379999999998</v>
      </c>
      <c r="R153">
        <f t="shared" si="31"/>
        <v>139</v>
      </c>
      <c r="S153">
        <f t="shared" si="32"/>
        <v>35</v>
      </c>
      <c r="T153">
        <f t="shared" si="33"/>
        <v>28</v>
      </c>
      <c r="U153">
        <f t="shared" si="34"/>
        <v>165</v>
      </c>
      <c r="V153">
        <f t="shared" si="35"/>
        <v>133</v>
      </c>
      <c r="W153">
        <f t="shared" si="36"/>
        <v>106</v>
      </c>
      <c r="X153">
        <f t="shared" si="37"/>
        <v>6</v>
      </c>
      <c r="Y153">
        <f t="shared" si="38"/>
        <v>91</v>
      </c>
      <c r="Z153">
        <f t="shared" si="39"/>
        <v>17</v>
      </c>
      <c r="AA153">
        <f t="shared" si="40"/>
        <v>41</v>
      </c>
      <c r="AB153">
        <f t="shared" si="41"/>
        <v>157</v>
      </c>
      <c r="AC153">
        <f t="shared" si="42"/>
        <v>157</v>
      </c>
      <c r="AD153">
        <f t="shared" si="43"/>
        <v>10</v>
      </c>
      <c r="AE153">
        <f t="shared" si="44"/>
        <v>30</v>
      </c>
      <c r="AF153">
        <f t="shared" si="45"/>
        <v>40</v>
      </c>
    </row>
    <row r="154" spans="1:32">
      <c r="A154" t="s">
        <v>74</v>
      </c>
      <c r="B154">
        <v>49602</v>
      </c>
      <c r="C154">
        <v>14.6</v>
      </c>
      <c r="D154">
        <v>13.9</v>
      </c>
      <c r="E154">
        <v>1.02274101850731</v>
      </c>
      <c r="F154">
        <v>462</v>
      </c>
      <c r="G154">
        <v>81.5</v>
      </c>
      <c r="H154">
        <v>2.8971126493279601E-2</v>
      </c>
      <c r="I154">
        <v>0.69799221300000003</v>
      </c>
      <c r="J154">
        <v>1</v>
      </c>
      <c r="K154">
        <v>11.16541</v>
      </c>
      <c r="L154">
        <v>13.649768</v>
      </c>
      <c r="M154">
        <v>3.899</v>
      </c>
      <c r="N154">
        <v>2.2290000000000001E-3</v>
      </c>
      <c r="O154">
        <v>0.66405000000000003</v>
      </c>
      <c r="P154">
        <v>1.063472</v>
      </c>
      <c r="R154">
        <f t="shared" si="31"/>
        <v>132</v>
      </c>
      <c r="S154">
        <f t="shared" si="32"/>
        <v>139</v>
      </c>
      <c r="T154">
        <f t="shared" si="33"/>
        <v>61</v>
      </c>
      <c r="U154">
        <f t="shared" si="34"/>
        <v>8</v>
      </c>
      <c r="V154">
        <f t="shared" si="35"/>
        <v>120</v>
      </c>
      <c r="W154">
        <f t="shared" si="36"/>
        <v>134</v>
      </c>
      <c r="X154">
        <f t="shared" si="37"/>
        <v>85</v>
      </c>
      <c r="Y154">
        <f t="shared" si="38"/>
        <v>41</v>
      </c>
      <c r="Z154">
        <f t="shared" si="39"/>
        <v>104</v>
      </c>
      <c r="AA154">
        <f t="shared" si="40"/>
        <v>42</v>
      </c>
      <c r="AB154">
        <f t="shared" si="41"/>
        <v>50</v>
      </c>
      <c r="AC154">
        <f t="shared" si="42"/>
        <v>21</v>
      </c>
      <c r="AD154">
        <f t="shared" si="43"/>
        <v>125</v>
      </c>
      <c r="AE154">
        <f t="shared" si="44"/>
        <v>117</v>
      </c>
      <c r="AF154">
        <f t="shared" si="45"/>
        <v>113</v>
      </c>
    </row>
    <row r="155" spans="1:32">
      <c r="A155" t="s">
        <v>74</v>
      </c>
      <c r="B155">
        <v>49602</v>
      </c>
      <c r="C155">
        <v>14.6</v>
      </c>
      <c r="D155">
        <v>13.9</v>
      </c>
      <c r="E155">
        <v>1.02274101850731</v>
      </c>
      <c r="F155">
        <v>462</v>
      </c>
      <c r="G155">
        <v>81.5</v>
      </c>
      <c r="H155">
        <v>1.54241301529628E-2</v>
      </c>
      <c r="I155">
        <v>0.69799221300000003</v>
      </c>
      <c r="J155">
        <v>2</v>
      </c>
      <c r="K155">
        <v>2.204844</v>
      </c>
      <c r="L155">
        <v>13.043813999999999</v>
      </c>
      <c r="M155">
        <v>1.5295719999999999</v>
      </c>
      <c r="N155">
        <v>3.8699999999999997E-4</v>
      </c>
      <c r="O155">
        <v>1.0139339999999999</v>
      </c>
      <c r="P155">
        <v>4.7078000000000002E-2</v>
      </c>
      <c r="R155">
        <f t="shared" si="31"/>
        <v>132</v>
      </c>
      <c r="S155">
        <f t="shared" si="32"/>
        <v>139</v>
      </c>
      <c r="T155">
        <f t="shared" si="33"/>
        <v>61</v>
      </c>
      <c r="U155">
        <f t="shared" si="34"/>
        <v>8</v>
      </c>
      <c r="V155">
        <f t="shared" si="35"/>
        <v>120</v>
      </c>
      <c r="W155">
        <f t="shared" si="36"/>
        <v>134</v>
      </c>
      <c r="X155">
        <f t="shared" si="37"/>
        <v>122</v>
      </c>
      <c r="Y155">
        <f t="shared" si="38"/>
        <v>41</v>
      </c>
      <c r="Z155">
        <f t="shared" si="39"/>
        <v>50</v>
      </c>
      <c r="AA155">
        <f t="shared" si="40"/>
        <v>113</v>
      </c>
      <c r="AB155">
        <f t="shared" si="41"/>
        <v>54</v>
      </c>
      <c r="AC155">
        <f t="shared" si="42"/>
        <v>52</v>
      </c>
      <c r="AD155">
        <f t="shared" si="43"/>
        <v>150</v>
      </c>
      <c r="AE155">
        <f t="shared" si="44"/>
        <v>108</v>
      </c>
      <c r="AF155">
        <f t="shared" si="45"/>
        <v>151</v>
      </c>
    </row>
    <row r="156" spans="1:32">
      <c r="A156" t="s">
        <v>75</v>
      </c>
      <c r="B156">
        <v>38471</v>
      </c>
      <c r="C156">
        <v>17.899999999999999</v>
      </c>
      <c r="D156">
        <v>17.5</v>
      </c>
      <c r="E156">
        <v>1.0204309739804001</v>
      </c>
      <c r="F156">
        <v>376</v>
      </c>
      <c r="G156">
        <v>47.3</v>
      </c>
      <c r="H156">
        <v>3.0378830997518601E-2</v>
      </c>
      <c r="I156">
        <v>0.687221215</v>
      </c>
      <c r="J156">
        <v>1</v>
      </c>
      <c r="K156">
        <v>2.0031650000000001</v>
      </c>
      <c r="L156">
        <v>2.0790850000000001</v>
      </c>
      <c r="M156">
        <v>0.26019199999999998</v>
      </c>
      <c r="N156">
        <v>7.4356000000000005E-2</v>
      </c>
      <c r="O156">
        <v>23.987214999999999</v>
      </c>
      <c r="P156">
        <v>20.253796000000001</v>
      </c>
      <c r="R156">
        <f t="shared" si="31"/>
        <v>156</v>
      </c>
      <c r="S156">
        <f t="shared" si="32"/>
        <v>54</v>
      </c>
      <c r="T156">
        <f t="shared" si="33"/>
        <v>13</v>
      </c>
      <c r="U156">
        <f t="shared" si="34"/>
        <v>10</v>
      </c>
      <c r="V156">
        <f t="shared" si="35"/>
        <v>132</v>
      </c>
      <c r="W156">
        <f t="shared" si="36"/>
        <v>158</v>
      </c>
      <c r="X156">
        <f t="shared" si="37"/>
        <v>74</v>
      </c>
      <c r="Y156">
        <f t="shared" si="38"/>
        <v>48</v>
      </c>
      <c r="Z156">
        <f t="shared" si="39"/>
        <v>104</v>
      </c>
      <c r="AA156">
        <f t="shared" si="40"/>
        <v>115</v>
      </c>
      <c r="AB156">
        <f t="shared" si="41"/>
        <v>118</v>
      </c>
      <c r="AC156">
        <f t="shared" si="42"/>
        <v>92</v>
      </c>
      <c r="AD156">
        <f t="shared" si="43"/>
        <v>40</v>
      </c>
      <c r="AE156">
        <f t="shared" si="44"/>
        <v>9</v>
      </c>
      <c r="AF156">
        <f t="shared" si="45"/>
        <v>17</v>
      </c>
    </row>
    <row r="157" spans="1:32">
      <c r="A157" t="s">
        <v>76</v>
      </c>
      <c r="B157">
        <v>206559</v>
      </c>
      <c r="C157">
        <v>18.600000000000001</v>
      </c>
      <c r="D157">
        <v>12.2</v>
      </c>
      <c r="E157">
        <v>0.91070347939329599</v>
      </c>
      <c r="F157">
        <v>1149</v>
      </c>
      <c r="G157">
        <v>242.5</v>
      </c>
      <c r="H157">
        <v>2.8463598918509001E-3</v>
      </c>
      <c r="I157">
        <v>0.60663108300000002</v>
      </c>
      <c r="J157">
        <v>1</v>
      </c>
      <c r="K157">
        <v>16.537298</v>
      </c>
      <c r="L157">
        <v>70.461854000000002</v>
      </c>
      <c r="M157">
        <v>2.5910579999999999</v>
      </c>
      <c r="N157">
        <v>1.1643000000000001E-2</v>
      </c>
      <c r="O157">
        <v>0.22220100000000001</v>
      </c>
      <c r="P157">
        <v>0.38384600000000002</v>
      </c>
      <c r="R157">
        <f t="shared" si="31"/>
        <v>64</v>
      </c>
      <c r="S157">
        <f t="shared" si="32"/>
        <v>22</v>
      </c>
      <c r="T157">
        <f t="shared" si="33"/>
        <v>92</v>
      </c>
      <c r="U157">
        <f t="shared" si="34"/>
        <v>58</v>
      </c>
      <c r="V157">
        <f t="shared" si="35"/>
        <v>79</v>
      </c>
      <c r="W157">
        <f t="shared" si="36"/>
        <v>78</v>
      </c>
      <c r="X157">
        <f t="shared" si="37"/>
        <v>162</v>
      </c>
      <c r="Y157">
        <f t="shared" si="38"/>
        <v>94</v>
      </c>
      <c r="Z157">
        <f t="shared" si="39"/>
        <v>104</v>
      </c>
      <c r="AA157">
        <f t="shared" si="40"/>
        <v>22</v>
      </c>
      <c r="AB157">
        <f t="shared" si="41"/>
        <v>4</v>
      </c>
      <c r="AC157">
        <f t="shared" si="42"/>
        <v>34</v>
      </c>
      <c r="AD157">
        <f t="shared" si="43"/>
        <v>93</v>
      </c>
      <c r="AE157">
        <f t="shared" si="44"/>
        <v>137</v>
      </c>
      <c r="AF157">
        <f t="shared" si="45"/>
        <v>135</v>
      </c>
    </row>
    <row r="158" spans="1:32">
      <c r="A158" t="s">
        <v>76</v>
      </c>
      <c r="B158">
        <v>206559</v>
      </c>
      <c r="C158">
        <v>18.600000000000001</v>
      </c>
      <c r="D158">
        <v>12.2</v>
      </c>
      <c r="E158">
        <v>0.91070347939329599</v>
      </c>
      <c r="F158">
        <v>1149</v>
      </c>
      <c r="G158">
        <v>242.5</v>
      </c>
      <c r="H158">
        <v>3.3247454014952098E-2</v>
      </c>
      <c r="I158">
        <v>0.60663108300000002</v>
      </c>
      <c r="J158">
        <v>2</v>
      </c>
      <c r="K158">
        <v>4.4339130000000004</v>
      </c>
      <c r="L158">
        <v>3.6535980000000001</v>
      </c>
      <c r="M158">
        <v>0.34443000000000001</v>
      </c>
      <c r="N158">
        <v>2.9756000000000001E-2</v>
      </c>
      <c r="O158">
        <v>2.4627219999999999</v>
      </c>
      <c r="P158">
        <v>73.082977</v>
      </c>
      <c r="R158">
        <f t="shared" si="31"/>
        <v>64</v>
      </c>
      <c r="S158">
        <f t="shared" si="32"/>
        <v>22</v>
      </c>
      <c r="T158">
        <f t="shared" si="33"/>
        <v>92</v>
      </c>
      <c r="U158">
        <f t="shared" si="34"/>
        <v>58</v>
      </c>
      <c r="V158">
        <f t="shared" si="35"/>
        <v>79</v>
      </c>
      <c r="W158">
        <f t="shared" si="36"/>
        <v>78</v>
      </c>
      <c r="X158">
        <f t="shared" si="37"/>
        <v>58</v>
      </c>
      <c r="Y158">
        <f t="shared" si="38"/>
        <v>94</v>
      </c>
      <c r="Z158">
        <f t="shared" si="39"/>
        <v>50</v>
      </c>
      <c r="AA158">
        <f t="shared" si="40"/>
        <v>76</v>
      </c>
      <c r="AB158">
        <f t="shared" si="41"/>
        <v>98</v>
      </c>
      <c r="AC158">
        <f t="shared" si="42"/>
        <v>84</v>
      </c>
      <c r="AD158">
        <f t="shared" si="43"/>
        <v>67</v>
      </c>
      <c r="AE158">
        <f t="shared" si="44"/>
        <v>83</v>
      </c>
      <c r="AF158">
        <f t="shared" si="45"/>
        <v>3</v>
      </c>
    </row>
    <row r="159" spans="1:32">
      <c r="A159" t="s">
        <v>76</v>
      </c>
      <c r="B159">
        <v>206559</v>
      </c>
      <c r="C159">
        <v>18.600000000000001</v>
      </c>
      <c r="D159">
        <v>12.2</v>
      </c>
      <c r="E159">
        <v>0.91070347939329599</v>
      </c>
      <c r="F159">
        <v>1149</v>
      </c>
      <c r="G159">
        <v>242.5</v>
      </c>
      <c r="H159">
        <v>2.4342525314905401E-2</v>
      </c>
      <c r="I159">
        <v>0.60663108300000002</v>
      </c>
      <c r="J159">
        <v>3</v>
      </c>
      <c r="K159">
        <v>69.064127999999997</v>
      </c>
      <c r="L159">
        <v>1.6301E-2</v>
      </c>
      <c r="M159">
        <v>4.8774999999999999E-2</v>
      </c>
      <c r="N159">
        <v>13.407690000000001</v>
      </c>
      <c r="O159">
        <v>52.627754000000003</v>
      </c>
      <c r="P159">
        <v>5.4296930000000003</v>
      </c>
      <c r="R159">
        <f t="shared" si="31"/>
        <v>64</v>
      </c>
      <c r="S159">
        <f t="shared" si="32"/>
        <v>22</v>
      </c>
      <c r="T159">
        <f t="shared" si="33"/>
        <v>92</v>
      </c>
      <c r="U159">
        <f t="shared" si="34"/>
        <v>58</v>
      </c>
      <c r="V159">
        <f t="shared" si="35"/>
        <v>79</v>
      </c>
      <c r="W159">
        <f t="shared" si="36"/>
        <v>78</v>
      </c>
      <c r="X159">
        <f t="shared" si="37"/>
        <v>105</v>
      </c>
      <c r="Y159">
        <f t="shared" si="38"/>
        <v>94</v>
      </c>
      <c r="Z159">
        <f t="shared" si="39"/>
        <v>17</v>
      </c>
      <c r="AA159">
        <f t="shared" si="40"/>
        <v>1</v>
      </c>
      <c r="AB159">
        <f t="shared" si="41"/>
        <v>168</v>
      </c>
      <c r="AC159">
        <f t="shared" si="42"/>
        <v>135</v>
      </c>
      <c r="AD159">
        <f t="shared" si="43"/>
        <v>4</v>
      </c>
      <c r="AE159">
        <f t="shared" si="44"/>
        <v>2</v>
      </c>
      <c r="AF159">
        <f t="shared" si="45"/>
        <v>60</v>
      </c>
    </row>
    <row r="160" spans="1:32">
      <c r="A160" t="s">
        <v>77</v>
      </c>
      <c r="B160">
        <v>51293</v>
      </c>
      <c r="C160">
        <v>17.5</v>
      </c>
      <c r="D160">
        <v>10.9</v>
      </c>
      <c r="E160">
        <v>0.80591893630709799</v>
      </c>
      <c r="F160">
        <v>323</v>
      </c>
      <c r="G160">
        <v>72.8</v>
      </c>
      <c r="H160">
        <v>3.5825702208537501E-2</v>
      </c>
      <c r="I160">
        <v>0.66150814999999996</v>
      </c>
      <c r="J160">
        <v>1</v>
      </c>
      <c r="K160">
        <v>6.4317450000000003</v>
      </c>
      <c r="L160">
        <v>27.46294</v>
      </c>
      <c r="M160">
        <v>2.4443839999999999</v>
      </c>
      <c r="N160">
        <v>4.7450000000000001E-3</v>
      </c>
      <c r="O160">
        <v>0.117631</v>
      </c>
      <c r="P160">
        <v>1.316371</v>
      </c>
      <c r="R160">
        <f t="shared" si="31"/>
        <v>130</v>
      </c>
      <c r="S160">
        <f t="shared" si="32"/>
        <v>61</v>
      </c>
      <c r="T160">
        <f t="shared" si="33"/>
        <v>117</v>
      </c>
      <c r="U160">
        <f t="shared" si="34"/>
        <v>115</v>
      </c>
      <c r="V160">
        <f t="shared" si="35"/>
        <v>142</v>
      </c>
      <c r="W160">
        <f t="shared" si="36"/>
        <v>136</v>
      </c>
      <c r="X160">
        <f t="shared" si="37"/>
        <v>47</v>
      </c>
      <c r="Y160">
        <f t="shared" si="38"/>
        <v>66</v>
      </c>
      <c r="Z160">
        <f t="shared" si="39"/>
        <v>104</v>
      </c>
      <c r="AA160">
        <f t="shared" si="40"/>
        <v>53</v>
      </c>
      <c r="AB160">
        <f t="shared" si="41"/>
        <v>30</v>
      </c>
      <c r="AC160">
        <f t="shared" si="42"/>
        <v>38</v>
      </c>
      <c r="AD160">
        <f t="shared" si="43"/>
        <v>103</v>
      </c>
      <c r="AE160">
        <f t="shared" si="44"/>
        <v>144</v>
      </c>
      <c r="AF160">
        <f t="shared" si="45"/>
        <v>108</v>
      </c>
    </row>
    <row r="161" spans="1:32">
      <c r="A161" t="s">
        <v>77</v>
      </c>
      <c r="B161">
        <v>51293</v>
      </c>
      <c r="C161">
        <v>17.5</v>
      </c>
      <c r="D161">
        <v>10.9</v>
      </c>
      <c r="E161">
        <v>0.80591893630709799</v>
      </c>
      <c r="F161">
        <v>323</v>
      </c>
      <c r="G161">
        <v>72.8</v>
      </c>
      <c r="H161">
        <v>2.3745618956568199E-2</v>
      </c>
      <c r="I161">
        <v>0.66150814999999996</v>
      </c>
      <c r="J161">
        <v>2</v>
      </c>
      <c r="K161">
        <v>2.816249</v>
      </c>
      <c r="L161">
        <v>6.8661440000000002</v>
      </c>
      <c r="M161">
        <v>6.6776000000000002E-2</v>
      </c>
      <c r="N161">
        <v>3.1319E-2</v>
      </c>
      <c r="O161">
        <v>7.4340010000000003</v>
      </c>
      <c r="P161">
        <v>4.59762</v>
      </c>
      <c r="R161">
        <f t="shared" si="31"/>
        <v>130</v>
      </c>
      <c r="S161">
        <f t="shared" si="32"/>
        <v>61</v>
      </c>
      <c r="T161">
        <f t="shared" si="33"/>
        <v>117</v>
      </c>
      <c r="U161">
        <f t="shared" si="34"/>
        <v>115</v>
      </c>
      <c r="V161">
        <f t="shared" si="35"/>
        <v>142</v>
      </c>
      <c r="W161">
        <f t="shared" si="36"/>
        <v>136</v>
      </c>
      <c r="X161">
        <f t="shared" si="37"/>
        <v>107</v>
      </c>
      <c r="Y161">
        <f t="shared" si="38"/>
        <v>66</v>
      </c>
      <c r="Z161">
        <f t="shared" si="39"/>
        <v>50</v>
      </c>
      <c r="AA161">
        <f t="shared" si="40"/>
        <v>103</v>
      </c>
      <c r="AB161">
        <f t="shared" si="41"/>
        <v>77</v>
      </c>
      <c r="AC161">
        <f t="shared" si="42"/>
        <v>123</v>
      </c>
      <c r="AD161">
        <f t="shared" si="43"/>
        <v>64</v>
      </c>
      <c r="AE161">
        <f t="shared" si="44"/>
        <v>49</v>
      </c>
      <c r="AF161">
        <f t="shared" si="45"/>
        <v>64</v>
      </c>
    </row>
    <row r="162" spans="1:32">
      <c r="A162" t="s">
        <v>78</v>
      </c>
      <c r="B162">
        <v>345779</v>
      </c>
      <c r="C162">
        <v>19.3</v>
      </c>
      <c r="D162">
        <v>11.2</v>
      </c>
      <c r="E162">
        <v>0.97581692352629801</v>
      </c>
      <c r="F162">
        <v>2131</v>
      </c>
      <c r="G162">
        <v>355.4</v>
      </c>
      <c r="H162">
        <v>2.6487489116007699E-3</v>
      </c>
      <c r="I162">
        <v>0.63578206699999995</v>
      </c>
      <c r="J162">
        <v>1</v>
      </c>
      <c r="K162">
        <v>4.092816</v>
      </c>
      <c r="L162">
        <v>2.826146</v>
      </c>
      <c r="M162">
        <v>2.645346</v>
      </c>
      <c r="N162">
        <v>3.1300000000000002E-4</v>
      </c>
      <c r="O162">
        <v>11.621542</v>
      </c>
      <c r="P162">
        <v>9.0132940000000001</v>
      </c>
      <c r="R162">
        <f t="shared" si="31"/>
        <v>38</v>
      </c>
      <c r="S162">
        <f t="shared" si="32"/>
        <v>5</v>
      </c>
      <c r="T162">
        <f t="shared" si="33"/>
        <v>111</v>
      </c>
      <c r="U162">
        <f t="shared" si="34"/>
        <v>24</v>
      </c>
      <c r="V162">
        <f t="shared" si="35"/>
        <v>45</v>
      </c>
      <c r="W162">
        <f t="shared" si="36"/>
        <v>66</v>
      </c>
      <c r="X162">
        <f t="shared" si="37"/>
        <v>164</v>
      </c>
      <c r="Y162">
        <f t="shared" si="38"/>
        <v>83</v>
      </c>
      <c r="Z162">
        <f t="shared" si="39"/>
        <v>104</v>
      </c>
      <c r="AA162">
        <f t="shared" si="40"/>
        <v>82</v>
      </c>
      <c r="AB162">
        <f t="shared" si="41"/>
        <v>109</v>
      </c>
      <c r="AC162">
        <f t="shared" si="42"/>
        <v>32</v>
      </c>
      <c r="AD162">
        <f t="shared" si="43"/>
        <v>154</v>
      </c>
      <c r="AE162">
        <f t="shared" si="44"/>
        <v>38</v>
      </c>
      <c r="AF162">
        <f t="shared" si="45"/>
        <v>41</v>
      </c>
    </row>
    <row r="163" spans="1:32">
      <c r="A163" t="s">
        <v>78</v>
      </c>
      <c r="B163">
        <v>345779</v>
      </c>
      <c r="C163">
        <v>19.3</v>
      </c>
      <c r="D163">
        <v>11.2</v>
      </c>
      <c r="E163">
        <v>0.97581692352629801</v>
      </c>
      <c r="F163">
        <v>2131</v>
      </c>
      <c r="G163">
        <v>355.4</v>
      </c>
      <c r="H163">
        <v>4.1422839119066503E-2</v>
      </c>
      <c r="I163">
        <v>0.63578206699999995</v>
      </c>
      <c r="J163">
        <v>2</v>
      </c>
      <c r="K163">
        <v>2.1357349999999999</v>
      </c>
      <c r="L163">
        <v>1.755719</v>
      </c>
      <c r="M163">
        <v>1.312692</v>
      </c>
      <c r="N163">
        <v>2.9889999999999999E-3</v>
      </c>
      <c r="O163">
        <v>23.385179000000001</v>
      </c>
      <c r="P163">
        <v>7.48034</v>
      </c>
      <c r="R163">
        <f t="shared" si="31"/>
        <v>38</v>
      </c>
      <c r="S163">
        <f t="shared" si="32"/>
        <v>5</v>
      </c>
      <c r="T163">
        <f t="shared" si="33"/>
        <v>111</v>
      </c>
      <c r="U163">
        <f t="shared" si="34"/>
        <v>24</v>
      </c>
      <c r="V163">
        <f t="shared" si="35"/>
        <v>45</v>
      </c>
      <c r="W163">
        <f t="shared" si="36"/>
        <v>66</v>
      </c>
      <c r="X163">
        <f t="shared" si="37"/>
        <v>31</v>
      </c>
      <c r="Y163">
        <f t="shared" si="38"/>
        <v>83</v>
      </c>
      <c r="Z163">
        <f t="shared" si="39"/>
        <v>50</v>
      </c>
      <c r="AA163">
        <f t="shared" si="40"/>
        <v>114</v>
      </c>
      <c r="AB163">
        <f t="shared" si="41"/>
        <v>125</v>
      </c>
      <c r="AC163">
        <f t="shared" si="42"/>
        <v>58</v>
      </c>
      <c r="AD163">
        <f t="shared" si="43"/>
        <v>116</v>
      </c>
      <c r="AE163">
        <f t="shared" si="44"/>
        <v>11</v>
      </c>
      <c r="AF163">
        <f t="shared" si="45"/>
        <v>48</v>
      </c>
    </row>
    <row r="164" spans="1:32">
      <c r="A164" t="s">
        <v>78</v>
      </c>
      <c r="B164">
        <v>345779</v>
      </c>
      <c r="C164">
        <v>19.3</v>
      </c>
      <c r="D164">
        <v>11.2</v>
      </c>
      <c r="E164">
        <v>0.97581692352629801</v>
      </c>
      <c r="F164">
        <v>2131</v>
      </c>
      <c r="G164">
        <v>355.4</v>
      </c>
      <c r="H164">
        <v>2.7921233690257501E-2</v>
      </c>
      <c r="I164">
        <v>0.63578206699999995</v>
      </c>
      <c r="J164">
        <v>3</v>
      </c>
      <c r="K164">
        <v>12.660518</v>
      </c>
      <c r="L164">
        <v>0.23665700000000001</v>
      </c>
      <c r="M164">
        <v>6.8985000000000005E-2</v>
      </c>
      <c r="N164">
        <v>1.8643E-2</v>
      </c>
      <c r="O164">
        <v>0.58605200000000002</v>
      </c>
      <c r="P164">
        <v>0.87907299999999999</v>
      </c>
      <c r="R164">
        <f t="shared" si="31"/>
        <v>38</v>
      </c>
      <c r="S164">
        <f t="shared" si="32"/>
        <v>5</v>
      </c>
      <c r="T164">
        <f t="shared" si="33"/>
        <v>111</v>
      </c>
      <c r="U164">
        <f t="shared" si="34"/>
        <v>24</v>
      </c>
      <c r="V164">
        <f t="shared" si="35"/>
        <v>45</v>
      </c>
      <c r="W164">
        <f t="shared" si="36"/>
        <v>66</v>
      </c>
      <c r="X164">
        <f t="shared" si="37"/>
        <v>86</v>
      </c>
      <c r="Y164">
        <f t="shared" si="38"/>
        <v>83</v>
      </c>
      <c r="Z164">
        <f t="shared" si="39"/>
        <v>17</v>
      </c>
      <c r="AA164">
        <f t="shared" si="40"/>
        <v>37</v>
      </c>
      <c r="AB164">
        <f t="shared" si="41"/>
        <v>153</v>
      </c>
      <c r="AC164">
        <f t="shared" si="42"/>
        <v>119</v>
      </c>
      <c r="AD164">
        <f t="shared" si="43"/>
        <v>81</v>
      </c>
      <c r="AE164">
        <f t="shared" si="44"/>
        <v>119</v>
      </c>
      <c r="AF164">
        <f t="shared" si="45"/>
        <v>119</v>
      </c>
    </row>
    <row r="165" spans="1:32">
      <c r="A165" t="s">
        <v>79</v>
      </c>
      <c r="B165">
        <v>26208</v>
      </c>
      <c r="C165">
        <v>18.899999999999999</v>
      </c>
      <c r="D165">
        <v>10.4</v>
      </c>
      <c r="E165">
        <v>0.95196123321123305</v>
      </c>
      <c r="F165">
        <v>111</v>
      </c>
      <c r="G165">
        <v>71.2</v>
      </c>
      <c r="H165">
        <v>2.49446092964196E-2</v>
      </c>
      <c r="I165">
        <v>0.66723294399999999</v>
      </c>
      <c r="J165">
        <v>1</v>
      </c>
      <c r="K165">
        <v>35.216714000000003</v>
      </c>
      <c r="L165">
        <v>50.592001000000003</v>
      </c>
      <c r="M165">
        <v>2.1029429999999998</v>
      </c>
      <c r="N165">
        <v>7.0389999999999994E-2</v>
      </c>
      <c r="O165">
        <v>1.5520609999999999</v>
      </c>
      <c r="P165">
        <v>4.1432909999999996</v>
      </c>
      <c r="R165">
        <f t="shared" si="31"/>
        <v>161</v>
      </c>
      <c r="S165">
        <f t="shared" si="32"/>
        <v>14</v>
      </c>
      <c r="T165">
        <f t="shared" si="33"/>
        <v>126</v>
      </c>
      <c r="U165">
        <f t="shared" si="34"/>
        <v>37</v>
      </c>
      <c r="V165">
        <f t="shared" si="35"/>
        <v>162</v>
      </c>
      <c r="W165">
        <f t="shared" si="36"/>
        <v>142</v>
      </c>
      <c r="X165">
        <f t="shared" si="37"/>
        <v>103</v>
      </c>
      <c r="Y165">
        <f t="shared" si="38"/>
        <v>60</v>
      </c>
      <c r="Z165">
        <f t="shared" si="39"/>
        <v>104</v>
      </c>
      <c r="AA165">
        <f t="shared" si="40"/>
        <v>7</v>
      </c>
      <c r="AB165">
        <f t="shared" si="41"/>
        <v>11</v>
      </c>
      <c r="AC165">
        <f t="shared" si="42"/>
        <v>42</v>
      </c>
      <c r="AD165">
        <f t="shared" si="43"/>
        <v>42</v>
      </c>
      <c r="AE165">
        <f t="shared" si="44"/>
        <v>100</v>
      </c>
      <c r="AF165">
        <f t="shared" si="45"/>
        <v>70</v>
      </c>
    </row>
    <row r="166" spans="1:32">
      <c r="A166" t="s">
        <v>79</v>
      </c>
      <c r="B166">
        <v>26208</v>
      </c>
      <c r="C166">
        <v>18.899999999999999</v>
      </c>
      <c r="D166">
        <v>10.4</v>
      </c>
      <c r="E166">
        <v>0.95196123321123305</v>
      </c>
      <c r="F166">
        <v>111</v>
      </c>
      <c r="G166">
        <v>71.2</v>
      </c>
      <c r="H166">
        <v>2.3405163275011499E-2</v>
      </c>
      <c r="I166">
        <v>0.66723294399999999</v>
      </c>
      <c r="J166">
        <v>2</v>
      </c>
      <c r="K166">
        <v>4.1762509999999997</v>
      </c>
      <c r="L166">
        <v>4.1873009999999997</v>
      </c>
      <c r="M166">
        <v>5.2288990000000002</v>
      </c>
      <c r="N166" s="1">
        <v>8.7000000000000001E-5</v>
      </c>
      <c r="O166">
        <v>6.8272579999999996</v>
      </c>
      <c r="P166">
        <v>7.2485730000000004</v>
      </c>
      <c r="R166">
        <f t="shared" si="31"/>
        <v>161</v>
      </c>
      <c r="S166">
        <f t="shared" si="32"/>
        <v>14</v>
      </c>
      <c r="T166">
        <f t="shared" si="33"/>
        <v>126</v>
      </c>
      <c r="U166">
        <f t="shared" si="34"/>
        <v>37</v>
      </c>
      <c r="V166">
        <f t="shared" si="35"/>
        <v>162</v>
      </c>
      <c r="W166">
        <f t="shared" si="36"/>
        <v>142</v>
      </c>
      <c r="X166">
        <f t="shared" si="37"/>
        <v>108</v>
      </c>
      <c r="Y166">
        <f t="shared" si="38"/>
        <v>60</v>
      </c>
      <c r="Z166">
        <f t="shared" si="39"/>
        <v>50</v>
      </c>
      <c r="AA166">
        <f t="shared" si="40"/>
        <v>80</v>
      </c>
      <c r="AB166">
        <f t="shared" si="41"/>
        <v>95</v>
      </c>
      <c r="AC166">
        <f t="shared" si="42"/>
        <v>16</v>
      </c>
      <c r="AD166">
        <f t="shared" si="43"/>
        <v>168</v>
      </c>
      <c r="AE166">
        <f t="shared" si="44"/>
        <v>55</v>
      </c>
      <c r="AF166">
        <f t="shared" si="45"/>
        <v>50</v>
      </c>
    </row>
    <row r="167" spans="1:32">
      <c r="A167" t="s">
        <v>80</v>
      </c>
      <c r="B167">
        <v>451480</v>
      </c>
      <c r="C167">
        <v>15.9</v>
      </c>
      <c r="D167">
        <v>12.8</v>
      </c>
      <c r="E167">
        <v>0.77609417914414802</v>
      </c>
      <c r="F167">
        <v>2145</v>
      </c>
      <c r="G167">
        <v>481.1</v>
      </c>
      <c r="H167">
        <v>3.0788631736241301E-3</v>
      </c>
      <c r="I167">
        <v>0.61555516399999999</v>
      </c>
      <c r="J167">
        <v>1</v>
      </c>
      <c r="K167">
        <v>1.0324450000000001</v>
      </c>
      <c r="L167">
        <v>15.649862000000001</v>
      </c>
      <c r="M167">
        <v>3.2014109999999998</v>
      </c>
      <c r="N167">
        <v>2.3599999999999999E-4</v>
      </c>
      <c r="O167">
        <v>6.8715529999999996</v>
      </c>
      <c r="P167">
        <v>9.1474899999999995</v>
      </c>
      <c r="R167">
        <f t="shared" si="31"/>
        <v>27</v>
      </c>
      <c r="S167">
        <f t="shared" si="32"/>
        <v>108</v>
      </c>
      <c r="T167">
        <f t="shared" si="33"/>
        <v>76</v>
      </c>
      <c r="U167">
        <f t="shared" si="34"/>
        <v>126</v>
      </c>
      <c r="V167">
        <f t="shared" si="35"/>
        <v>42</v>
      </c>
      <c r="W167">
        <f t="shared" si="36"/>
        <v>39</v>
      </c>
      <c r="X167">
        <f t="shared" si="37"/>
        <v>161</v>
      </c>
      <c r="Y167">
        <f t="shared" si="38"/>
        <v>88</v>
      </c>
      <c r="Z167">
        <f t="shared" si="39"/>
        <v>104</v>
      </c>
      <c r="AA167">
        <f t="shared" si="40"/>
        <v>143</v>
      </c>
      <c r="AB167">
        <f t="shared" si="41"/>
        <v>46</v>
      </c>
      <c r="AC167">
        <f t="shared" si="42"/>
        <v>23</v>
      </c>
      <c r="AD167">
        <f t="shared" si="43"/>
        <v>157</v>
      </c>
      <c r="AE167">
        <f t="shared" si="44"/>
        <v>54</v>
      </c>
      <c r="AF167">
        <f t="shared" si="45"/>
        <v>39</v>
      </c>
    </row>
    <row r="168" spans="1:32">
      <c r="A168" t="s">
        <v>80</v>
      </c>
      <c r="B168">
        <v>451480</v>
      </c>
      <c r="C168">
        <v>15.9</v>
      </c>
      <c r="D168">
        <v>12.8</v>
      </c>
      <c r="E168">
        <v>0.77609417914414802</v>
      </c>
      <c r="F168">
        <v>2145</v>
      </c>
      <c r="G168">
        <v>481.1</v>
      </c>
      <c r="H168">
        <v>3.33103895183329E-2</v>
      </c>
      <c r="I168">
        <v>0.61555516399999999</v>
      </c>
      <c r="J168">
        <v>2</v>
      </c>
      <c r="K168">
        <v>3.1895120000000001</v>
      </c>
      <c r="L168">
        <v>2.7548910000000002</v>
      </c>
      <c r="M168">
        <v>0.54398199999999997</v>
      </c>
      <c r="N168">
        <v>3.3309730000000002</v>
      </c>
      <c r="O168">
        <v>20.290206000000001</v>
      </c>
      <c r="P168">
        <v>19.188367</v>
      </c>
      <c r="R168">
        <f t="shared" si="31"/>
        <v>27</v>
      </c>
      <c r="S168">
        <f t="shared" si="32"/>
        <v>108</v>
      </c>
      <c r="T168">
        <f t="shared" si="33"/>
        <v>76</v>
      </c>
      <c r="U168">
        <f t="shared" si="34"/>
        <v>126</v>
      </c>
      <c r="V168">
        <f t="shared" si="35"/>
        <v>42</v>
      </c>
      <c r="W168">
        <f t="shared" si="36"/>
        <v>39</v>
      </c>
      <c r="X168">
        <f t="shared" si="37"/>
        <v>57</v>
      </c>
      <c r="Y168">
        <f t="shared" si="38"/>
        <v>88</v>
      </c>
      <c r="Z168">
        <f t="shared" si="39"/>
        <v>50</v>
      </c>
      <c r="AA168">
        <f t="shared" si="40"/>
        <v>96</v>
      </c>
      <c r="AB168">
        <f t="shared" si="41"/>
        <v>110</v>
      </c>
      <c r="AC168">
        <f t="shared" si="42"/>
        <v>68</v>
      </c>
      <c r="AD168">
        <f t="shared" si="43"/>
        <v>13</v>
      </c>
      <c r="AE168">
        <f t="shared" si="44"/>
        <v>17</v>
      </c>
      <c r="AF168">
        <f t="shared" si="45"/>
        <v>19</v>
      </c>
    </row>
    <row r="169" spans="1:32">
      <c r="A169" t="s">
        <v>80</v>
      </c>
      <c r="B169">
        <v>451480</v>
      </c>
      <c r="C169">
        <v>15.9</v>
      </c>
      <c r="D169">
        <v>12.8</v>
      </c>
      <c r="E169">
        <v>0.77609417914414802</v>
      </c>
      <c r="F169">
        <v>2145</v>
      </c>
      <c r="G169">
        <v>481.1</v>
      </c>
      <c r="H169">
        <v>4.1709111842813701E-2</v>
      </c>
      <c r="I169">
        <v>0.61555516399999999</v>
      </c>
      <c r="J169">
        <v>3</v>
      </c>
      <c r="K169">
        <v>0.28807500000000003</v>
      </c>
      <c r="L169">
        <v>6.5683509999999998</v>
      </c>
      <c r="M169">
        <v>1.86511</v>
      </c>
      <c r="N169">
        <v>1.9000000000000001E-4</v>
      </c>
      <c r="O169">
        <v>5.4794000000000002E-2</v>
      </c>
      <c r="P169">
        <v>0.24873700000000001</v>
      </c>
      <c r="R169">
        <f t="shared" si="31"/>
        <v>27</v>
      </c>
      <c r="S169">
        <f t="shared" si="32"/>
        <v>108</v>
      </c>
      <c r="T169">
        <f t="shared" si="33"/>
        <v>76</v>
      </c>
      <c r="U169">
        <f t="shared" si="34"/>
        <v>126</v>
      </c>
      <c r="V169">
        <f t="shared" si="35"/>
        <v>42</v>
      </c>
      <c r="W169">
        <f t="shared" si="36"/>
        <v>39</v>
      </c>
      <c r="X169">
        <f t="shared" si="37"/>
        <v>30</v>
      </c>
      <c r="Y169">
        <f t="shared" si="38"/>
        <v>88</v>
      </c>
      <c r="Z169">
        <f t="shared" si="39"/>
        <v>17</v>
      </c>
      <c r="AA169">
        <f t="shared" si="40"/>
        <v>163</v>
      </c>
      <c r="AB169">
        <f t="shared" si="41"/>
        <v>79</v>
      </c>
      <c r="AC169">
        <f t="shared" si="42"/>
        <v>47</v>
      </c>
      <c r="AD169">
        <f t="shared" si="43"/>
        <v>161</v>
      </c>
      <c r="AE169">
        <f t="shared" si="44"/>
        <v>150</v>
      </c>
      <c r="AF169">
        <f t="shared" si="45"/>
        <v>139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workbookViewId="0">
      <selection activeCell="I17" sqref="I17"/>
    </sheetView>
  </sheetViews>
  <sheetFormatPr defaultRowHeight="15"/>
  <cols>
    <col min="1" max="1" width="16.5703125" customWidth="1"/>
    <col min="2" max="3" width="13.7109375" customWidth="1"/>
    <col min="4" max="4" width="18.140625" customWidth="1"/>
    <col min="5" max="5" width="13.7109375" customWidth="1"/>
    <col min="6" max="6" width="14.7109375" customWidth="1"/>
    <col min="7" max="16" width="13.7109375" customWidth="1"/>
  </cols>
  <sheetData>
    <row r="1" spans="1:16" ht="24.75" customHeight="1">
      <c r="A1" s="6"/>
      <c r="B1" s="6" t="s">
        <v>1</v>
      </c>
      <c r="C1" s="6" t="s">
        <v>2</v>
      </c>
      <c r="D1" s="6" t="s">
        <v>3</v>
      </c>
      <c r="E1" s="6" t="s">
        <v>4</v>
      </c>
      <c r="F1" s="6" t="s">
        <v>85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ht="15.75" thickBot="1">
      <c r="A2" s="18" t="s">
        <v>1</v>
      </c>
      <c r="B2" s="3">
        <v>1</v>
      </c>
      <c r="C2" s="3">
        <v>-0.37780373408745277</v>
      </c>
      <c r="D2" s="3">
        <v>-0.2846533964183629</v>
      </c>
      <c r="E2" s="3">
        <v>-0.18271855171067899</v>
      </c>
      <c r="F2" s="3">
        <v>0.9571891193362223</v>
      </c>
      <c r="G2" s="3">
        <v>0.80328387262107981</v>
      </c>
      <c r="H2" s="3">
        <v>1.938547339310509E-2</v>
      </c>
      <c r="I2" s="3">
        <v>-0.81108223247823796</v>
      </c>
      <c r="J2" s="3">
        <v>0.2485530532240639</v>
      </c>
      <c r="K2" s="3">
        <v>-2.8406656830897554E-2</v>
      </c>
      <c r="L2" s="3">
        <v>-0.27611438715701569</v>
      </c>
      <c r="M2" s="3">
        <v>-0.23972627420876624</v>
      </c>
      <c r="N2" s="3">
        <v>-3.549876248836565E-2</v>
      </c>
      <c r="O2" s="3">
        <v>0.2774317260011131</v>
      </c>
      <c r="P2" s="4">
        <v>3.7231088545179647E-2</v>
      </c>
    </row>
    <row r="3" spans="1:16" ht="15.75" thickBot="1">
      <c r="A3" s="18" t="s">
        <v>2</v>
      </c>
      <c r="B3" s="3">
        <v>-0.37780373408745277</v>
      </c>
      <c r="C3" s="3">
        <v>1</v>
      </c>
      <c r="D3" s="3">
        <v>5.4042915404546289E-2</v>
      </c>
      <c r="E3" s="3">
        <v>-3.5501797512876403E-2</v>
      </c>
      <c r="F3" s="3">
        <v>-0.38501986348911854</v>
      </c>
      <c r="G3" s="3">
        <v>-0.33157041670757886</v>
      </c>
      <c r="H3" s="3">
        <v>-2.3482983393129212E-2</v>
      </c>
      <c r="I3" s="3">
        <v>0.33602501521532741</v>
      </c>
      <c r="J3" s="3">
        <v>-4.9439842380045861E-2</v>
      </c>
      <c r="K3" s="3">
        <v>1.3881173588850878E-2</v>
      </c>
      <c r="L3" s="3">
        <v>5.3067106863960704E-2</v>
      </c>
      <c r="M3" s="3">
        <v>3.5867324743591604E-2</v>
      </c>
      <c r="N3" s="3">
        <v>-4.873728851405288E-2</v>
      </c>
      <c r="O3" s="3">
        <v>-0.1002108122704083</v>
      </c>
      <c r="P3" s="4">
        <v>6.5832579109655939E-2</v>
      </c>
    </row>
    <row r="4" spans="1:16" ht="15.75" thickBot="1">
      <c r="A4" s="18" t="s">
        <v>3</v>
      </c>
      <c r="B4" s="3">
        <v>-0.2846533964183629</v>
      </c>
      <c r="C4" s="3">
        <v>5.4042915404546289E-2</v>
      </c>
      <c r="D4" s="3">
        <v>1</v>
      </c>
      <c r="E4" s="3">
        <v>-0.25270727931619752</v>
      </c>
      <c r="F4" s="3">
        <v>-0.31500261113955275</v>
      </c>
      <c r="G4" s="3">
        <v>-0.22542864012895417</v>
      </c>
      <c r="H4" s="3">
        <v>3.0729789083753248E-2</v>
      </c>
      <c r="I4" s="3">
        <v>0.26921449354898197</v>
      </c>
      <c r="J4" s="3">
        <v>-3.1404162194752228E-3</v>
      </c>
      <c r="K4" s="3">
        <v>-1.6734979330647107E-3</v>
      </c>
      <c r="L4" s="3">
        <v>0.14008418589954602</v>
      </c>
      <c r="M4" s="3">
        <v>7.011452290133241E-2</v>
      </c>
      <c r="N4" s="3">
        <v>-8.1263814122031514E-2</v>
      </c>
      <c r="O4" s="3">
        <v>-0.1067695777913381</v>
      </c>
      <c r="P4" s="4">
        <v>-8.1165668499165997E-2</v>
      </c>
    </row>
    <row r="5" spans="1:16" ht="15.75" thickBot="1">
      <c r="A5" s="18" t="s">
        <v>4</v>
      </c>
      <c r="B5" s="3">
        <v>-0.18271855171067899</v>
      </c>
      <c r="C5" s="3">
        <v>-3.5501797512876403E-2</v>
      </c>
      <c r="D5" s="3">
        <v>-0.25270727931619752</v>
      </c>
      <c r="E5" s="3">
        <v>1</v>
      </c>
      <c r="F5" s="3">
        <v>-0.13242070390960392</v>
      </c>
      <c r="G5" s="3">
        <v>-0.16932770928465787</v>
      </c>
      <c r="H5" s="3">
        <v>0.13812811531967234</v>
      </c>
      <c r="I5" s="3">
        <v>0.35529710152692301</v>
      </c>
      <c r="J5" s="3">
        <v>-0.17231447322731053</v>
      </c>
      <c r="K5" s="3">
        <v>-3.0090108849697202E-2</v>
      </c>
      <c r="L5" s="3">
        <v>0.2383636666827012</v>
      </c>
      <c r="M5" s="3">
        <v>0.1764494168844965</v>
      </c>
      <c r="N5" s="3">
        <v>5.326261713285238E-2</v>
      </c>
      <c r="O5" s="3">
        <v>-8.4985808766908907E-2</v>
      </c>
      <c r="P5" s="4">
        <v>1.8611889214623464E-2</v>
      </c>
    </row>
    <row r="6" spans="1:16" ht="15.75" thickBot="1">
      <c r="A6" s="18" t="s">
        <v>5</v>
      </c>
      <c r="B6" s="3">
        <v>0.9571891193362223</v>
      </c>
      <c r="C6" s="3">
        <v>-0.38501986348911854</v>
      </c>
      <c r="D6" s="3">
        <v>-0.31500261113955275</v>
      </c>
      <c r="E6" s="3">
        <v>-0.13242070390960392</v>
      </c>
      <c r="F6" s="3">
        <v>1</v>
      </c>
      <c r="G6" s="3">
        <v>0.68167987011188003</v>
      </c>
      <c r="H6" s="3">
        <v>3.955049065395555E-2</v>
      </c>
      <c r="I6" s="3">
        <v>-0.78850746396878768</v>
      </c>
      <c r="J6" s="3">
        <v>0.2632006444491849</v>
      </c>
      <c r="K6" s="3">
        <v>-5.6396159647316167E-2</v>
      </c>
      <c r="L6" s="3">
        <v>-0.27928648969922976</v>
      </c>
      <c r="M6" s="3">
        <v>-0.26149418214894948</v>
      </c>
      <c r="N6" s="3">
        <v>-5.6294071126094532E-2</v>
      </c>
      <c r="O6" s="3">
        <v>0.22887143897934051</v>
      </c>
      <c r="P6" s="4">
        <v>6.042402606321895E-2</v>
      </c>
    </row>
    <row r="7" spans="1:16" ht="15.75" thickBot="1">
      <c r="A7" s="18" t="s">
        <v>6</v>
      </c>
      <c r="B7" s="3">
        <v>0.80328387262107981</v>
      </c>
      <c r="C7" s="3">
        <v>-0.33157041670757886</v>
      </c>
      <c r="D7" s="3">
        <v>-0.22542864012895417</v>
      </c>
      <c r="E7" s="3">
        <v>-0.16932770928465787</v>
      </c>
      <c r="F7" s="3">
        <v>0.68167987011188003</v>
      </c>
      <c r="G7" s="3">
        <v>1</v>
      </c>
      <c r="H7" s="3">
        <v>2.1398521503447461E-2</v>
      </c>
      <c r="I7" s="3">
        <v>-0.65930395770788153</v>
      </c>
      <c r="J7" s="3">
        <v>0.15167533187534354</v>
      </c>
      <c r="K7" s="3">
        <v>1.3974134211801218E-2</v>
      </c>
      <c r="L7" s="3">
        <v>-0.17497487307068624</v>
      </c>
      <c r="M7" s="3">
        <v>-0.14119563684956224</v>
      </c>
      <c r="N7" s="3">
        <v>-1.4750126824641413E-3</v>
      </c>
      <c r="O7" s="3">
        <v>0.28301991509876334</v>
      </c>
      <c r="P7" s="4">
        <v>2.4621287302225608E-2</v>
      </c>
    </row>
    <row r="8" spans="1:16" ht="15.75" thickBot="1">
      <c r="A8" s="18" t="s">
        <v>7</v>
      </c>
      <c r="B8" s="3">
        <v>1.938547339310509E-2</v>
      </c>
      <c r="C8" s="3">
        <v>-2.3482983393129212E-2</v>
      </c>
      <c r="D8" s="3">
        <v>3.0729789083753248E-2</v>
      </c>
      <c r="E8" s="3">
        <v>0.13812811531967234</v>
      </c>
      <c r="F8" s="3">
        <v>3.955049065395555E-2</v>
      </c>
      <c r="G8" s="3">
        <v>2.1398521503447461E-2</v>
      </c>
      <c r="H8" s="3">
        <v>1</v>
      </c>
      <c r="I8" s="3">
        <v>7.7889110947755733E-2</v>
      </c>
      <c r="J8" s="3">
        <v>8.4690058141940694E-2</v>
      </c>
      <c r="K8" s="3">
        <v>5.3804516001983847E-2</v>
      </c>
      <c r="L8" s="3">
        <v>5.063133426809846E-2</v>
      </c>
      <c r="M8" s="3">
        <v>3.3511897089062763E-2</v>
      </c>
      <c r="N8" s="3">
        <v>1.5318842048369082E-2</v>
      </c>
      <c r="O8" s="3">
        <v>4.8022644776372317E-2</v>
      </c>
      <c r="P8" s="4">
        <v>3.9589435333962739E-2</v>
      </c>
    </row>
    <row r="9" spans="1:16" ht="15.75" thickBot="1">
      <c r="A9" s="18" t="s">
        <v>8</v>
      </c>
      <c r="B9" s="3">
        <v>-0.81108223247823796</v>
      </c>
      <c r="C9" s="3">
        <v>0.33602501521532741</v>
      </c>
      <c r="D9" s="3">
        <v>0.26921449354898197</v>
      </c>
      <c r="E9" s="3">
        <v>0.35529710152692301</v>
      </c>
      <c r="F9" s="3">
        <v>-0.78850746396878768</v>
      </c>
      <c r="G9" s="3">
        <v>-0.65930395770788153</v>
      </c>
      <c r="H9" s="3">
        <v>7.7889110947755733E-2</v>
      </c>
      <c r="I9" s="3">
        <v>1</v>
      </c>
      <c r="J9" s="3">
        <v>-0.31657852150955823</v>
      </c>
      <c r="K9" s="3">
        <v>3.7467608548897524E-2</v>
      </c>
      <c r="L9" s="3">
        <v>0.373247646062077</v>
      </c>
      <c r="M9" s="3">
        <v>0.36619943750106249</v>
      </c>
      <c r="N9" s="3">
        <v>-1.692015208862423E-2</v>
      </c>
      <c r="O9" s="3">
        <v>-0.28510425486317686</v>
      </c>
      <c r="P9" s="4">
        <v>-0.13940961583052514</v>
      </c>
    </row>
    <row r="10" spans="1:16" ht="15.75" thickBot="1">
      <c r="A10" s="18" t="s">
        <v>9</v>
      </c>
      <c r="B10" s="3">
        <v>0.2485530532240639</v>
      </c>
      <c r="C10" s="3">
        <v>-4.9439842380045861E-2</v>
      </c>
      <c r="D10" s="3">
        <v>-3.1404162194752228E-3</v>
      </c>
      <c r="E10" s="3">
        <v>-0.17231447322731053</v>
      </c>
      <c r="F10" s="3">
        <v>0.2632006444491849</v>
      </c>
      <c r="G10" s="3">
        <v>0.15167533187534354</v>
      </c>
      <c r="H10" s="3">
        <v>8.4690058141940694E-2</v>
      </c>
      <c r="I10" s="3">
        <v>-0.31657852150955823</v>
      </c>
      <c r="J10" s="3">
        <v>1</v>
      </c>
      <c r="K10" s="3">
        <v>-0.12848744463361794</v>
      </c>
      <c r="L10" s="3">
        <v>-0.254872581336691</v>
      </c>
      <c r="M10" s="3">
        <v>-0.32218370133887803</v>
      </c>
      <c r="N10" s="3">
        <v>5.4772149957956637E-2</v>
      </c>
      <c r="O10" s="3">
        <v>0.12988882158501466</v>
      </c>
      <c r="P10" s="4">
        <v>5.9654948158523362E-3</v>
      </c>
    </row>
    <row r="11" spans="1:16" ht="15.75" thickBot="1">
      <c r="A11" s="18" t="s">
        <v>10</v>
      </c>
      <c r="B11" s="3">
        <v>-2.8406656830897554E-2</v>
      </c>
      <c r="C11" s="3">
        <v>1.3881173588850878E-2</v>
      </c>
      <c r="D11" s="3">
        <v>-1.6734979330647107E-3</v>
      </c>
      <c r="E11" s="3">
        <v>-3.0090108849697202E-2</v>
      </c>
      <c r="F11" s="3">
        <v>-5.6396159647316167E-2</v>
      </c>
      <c r="G11" s="3">
        <v>1.3974134211801218E-2</v>
      </c>
      <c r="H11" s="3">
        <v>5.3804516001983847E-2</v>
      </c>
      <c r="I11" s="3">
        <v>3.7467608548897524E-2</v>
      </c>
      <c r="J11" s="3">
        <v>-0.12848744463361794</v>
      </c>
      <c r="K11" s="3">
        <v>1</v>
      </c>
      <c r="L11" s="3">
        <v>5.4961078341509706E-3</v>
      </c>
      <c r="M11" s="3">
        <v>0.36107891557113314</v>
      </c>
      <c r="N11" s="3">
        <v>5.2380938620975995E-2</v>
      </c>
      <c r="O11" s="3">
        <v>0.16092818958365332</v>
      </c>
      <c r="P11" s="4">
        <v>2.454092746354573E-2</v>
      </c>
    </row>
    <row r="12" spans="1:16" ht="15.75" thickBot="1">
      <c r="A12" s="18" t="s">
        <v>11</v>
      </c>
      <c r="B12" s="3">
        <v>-0.27611438715701569</v>
      </c>
      <c r="C12" s="3">
        <v>5.3067106863960704E-2</v>
      </c>
      <c r="D12" s="3">
        <v>0.14008418589954602</v>
      </c>
      <c r="E12" s="3">
        <v>0.2383636666827012</v>
      </c>
      <c r="F12" s="3">
        <v>-0.27928648969922976</v>
      </c>
      <c r="G12" s="3">
        <v>-0.17497487307068624</v>
      </c>
      <c r="H12" s="3">
        <v>5.063133426809846E-2</v>
      </c>
      <c r="I12" s="3">
        <v>0.373247646062077</v>
      </c>
      <c r="J12" s="3">
        <v>-0.254872581336691</v>
      </c>
      <c r="K12" s="3">
        <v>5.4961078341509706E-3</v>
      </c>
      <c r="L12" s="3">
        <v>1</v>
      </c>
      <c r="M12" s="3">
        <v>0.33678994345743585</v>
      </c>
      <c r="N12" s="3">
        <v>-9.5392799045374677E-2</v>
      </c>
      <c r="O12" s="3">
        <v>-0.19572056378442138</v>
      </c>
      <c r="P12" s="4">
        <v>-6.9276968927110272E-2</v>
      </c>
    </row>
    <row r="13" spans="1:16" ht="15.75" thickBot="1">
      <c r="A13" s="18" t="s">
        <v>12</v>
      </c>
      <c r="B13" s="3">
        <v>-0.23972627420876624</v>
      </c>
      <c r="C13" s="3">
        <v>3.5867324743591604E-2</v>
      </c>
      <c r="D13" s="3">
        <v>7.011452290133241E-2</v>
      </c>
      <c r="E13" s="3">
        <v>0.1764494168844965</v>
      </c>
      <c r="F13" s="3">
        <v>-0.26149418214894948</v>
      </c>
      <c r="G13" s="3">
        <v>-0.14119563684956224</v>
      </c>
      <c r="H13" s="3">
        <v>3.3511897089062763E-2</v>
      </c>
      <c r="I13" s="3">
        <v>0.36619943750106249</v>
      </c>
      <c r="J13" s="3">
        <v>-0.32218370133887803</v>
      </c>
      <c r="K13" s="3">
        <v>0.36107891557113314</v>
      </c>
      <c r="L13" s="3">
        <v>0.33678994345743585</v>
      </c>
      <c r="M13" s="3">
        <v>1</v>
      </c>
      <c r="N13" s="3">
        <v>-7.5849427119034335E-2</v>
      </c>
      <c r="O13" s="3">
        <v>-0.18398989149675554</v>
      </c>
      <c r="P13" s="4">
        <v>-0.11004550515427566</v>
      </c>
    </row>
    <row r="14" spans="1:16" ht="15.75" thickBot="1">
      <c r="A14" s="18" t="s">
        <v>13</v>
      </c>
      <c r="B14" s="3">
        <v>-3.549876248836565E-2</v>
      </c>
      <c r="C14" s="3">
        <v>-4.873728851405288E-2</v>
      </c>
      <c r="D14" s="3">
        <v>-8.1263814122031514E-2</v>
      </c>
      <c r="E14" s="3">
        <v>5.326261713285238E-2</v>
      </c>
      <c r="F14" s="3">
        <v>-5.6294071126094532E-2</v>
      </c>
      <c r="G14" s="3">
        <v>-1.4750126824641413E-3</v>
      </c>
      <c r="H14" s="3">
        <v>1.5318842048369082E-2</v>
      </c>
      <c r="I14" s="3">
        <v>-1.692015208862423E-2</v>
      </c>
      <c r="J14" s="3">
        <v>5.4772149957956637E-2</v>
      </c>
      <c r="K14" s="3">
        <v>5.2380938620975995E-2</v>
      </c>
      <c r="L14" s="3">
        <v>-9.5392799045374677E-2</v>
      </c>
      <c r="M14" s="3">
        <v>-7.5849427119034335E-2</v>
      </c>
      <c r="N14" s="3">
        <v>1</v>
      </c>
      <c r="O14" s="3">
        <v>0.28585906566610075</v>
      </c>
      <c r="P14" s="4">
        <v>-4.1403711075829956E-2</v>
      </c>
    </row>
    <row r="15" spans="1:16" ht="15.75" thickBot="1">
      <c r="A15" s="18" t="s">
        <v>14</v>
      </c>
      <c r="B15" s="3">
        <v>0.2774317260011131</v>
      </c>
      <c r="C15" s="3">
        <v>-0.1002108122704083</v>
      </c>
      <c r="D15" s="3">
        <v>-0.1067695777913381</v>
      </c>
      <c r="E15" s="3">
        <v>-8.4985808766908907E-2</v>
      </c>
      <c r="F15" s="3">
        <v>0.22887143897934051</v>
      </c>
      <c r="G15" s="3">
        <v>0.28301991509876334</v>
      </c>
      <c r="H15" s="3">
        <v>4.8022644776372317E-2</v>
      </c>
      <c r="I15" s="3">
        <v>-0.28510425486317686</v>
      </c>
      <c r="J15" s="3">
        <v>0.12988882158501466</v>
      </c>
      <c r="K15" s="3">
        <v>0.16092818958365332</v>
      </c>
      <c r="L15" s="3">
        <v>-0.19572056378442138</v>
      </c>
      <c r="M15" s="3">
        <v>-0.18398989149675554</v>
      </c>
      <c r="N15" s="3">
        <v>0.28585906566610075</v>
      </c>
      <c r="O15" s="3">
        <v>1</v>
      </c>
      <c r="P15" s="4">
        <v>8.5163641834247489E-2</v>
      </c>
    </row>
    <row r="16" spans="1:16" ht="15.75" thickBot="1">
      <c r="A16" s="19" t="s">
        <v>15</v>
      </c>
      <c r="B16" s="4">
        <v>3.7231088545179647E-2</v>
      </c>
      <c r="C16" s="4">
        <v>6.5832579109655939E-2</v>
      </c>
      <c r="D16" s="4">
        <v>-8.1165668499165997E-2</v>
      </c>
      <c r="E16" s="4">
        <v>1.8611889214623464E-2</v>
      </c>
      <c r="F16" s="4">
        <v>6.042402606321895E-2</v>
      </c>
      <c r="G16" s="4">
        <v>2.4621287302225608E-2</v>
      </c>
      <c r="H16" s="4">
        <v>3.9589435333962739E-2</v>
      </c>
      <c r="I16" s="4">
        <v>-0.139409615830525</v>
      </c>
      <c r="J16" s="4">
        <v>5.9654948158523362E-3</v>
      </c>
      <c r="K16" s="4">
        <v>2.454092746354573E-2</v>
      </c>
      <c r="L16" s="4">
        <v>-6.9276968927110272E-2</v>
      </c>
      <c r="M16" s="4">
        <v>-0.11004550515427566</v>
      </c>
      <c r="N16" s="4">
        <v>-4.1403711075829956E-2</v>
      </c>
      <c r="O16" s="4">
        <v>8.5163641834247489E-2</v>
      </c>
      <c r="P16" s="4">
        <v>1</v>
      </c>
    </row>
    <row r="18" spans="1:16" ht="15.75" thickBot="1">
      <c r="I18" s="11" t="s">
        <v>82</v>
      </c>
    </row>
    <row r="19" spans="1:16">
      <c r="A19" s="5"/>
      <c r="B19" s="17" t="s">
        <v>1</v>
      </c>
      <c r="C19" s="17" t="s">
        <v>2</v>
      </c>
      <c r="D19" s="17" t="s">
        <v>3</v>
      </c>
      <c r="E19" s="17" t="s">
        <v>4</v>
      </c>
      <c r="F19" s="17" t="s">
        <v>85</v>
      </c>
      <c r="G19" s="17" t="s">
        <v>6</v>
      </c>
      <c r="H19" s="17" t="s">
        <v>7</v>
      </c>
      <c r="I19" s="17" t="s">
        <v>8</v>
      </c>
      <c r="J19" s="17" t="s">
        <v>9</v>
      </c>
      <c r="K19" s="17" t="s">
        <v>10</v>
      </c>
      <c r="L19" s="17" t="s">
        <v>11</v>
      </c>
      <c r="M19" s="17" t="s">
        <v>12</v>
      </c>
      <c r="N19" s="17" t="s">
        <v>13</v>
      </c>
      <c r="O19" s="17" t="s">
        <v>14</v>
      </c>
      <c r="P19" s="17" t="s">
        <v>15</v>
      </c>
    </row>
    <row r="20" spans="1:16">
      <c r="A20" s="7" t="s">
        <v>1</v>
      </c>
      <c r="B20" cm="1">
        <f t="array" ref="B20:P34">MINVERSE(B2:P16)</f>
        <v>26.421076402666301</v>
      </c>
      <c r="C20">
        <v>-0.45759023779570462</v>
      </c>
      <c r="D20">
        <v>-0.58449357535284874</v>
      </c>
      <c r="E20">
        <v>0.28171863739345682</v>
      </c>
      <c r="F20">
        <v>-19.639663389026556</v>
      </c>
      <c r="G20">
        <v>-6.8874005568122367</v>
      </c>
      <c r="H20">
        <v>0.2583995618554939</v>
      </c>
      <c r="I20">
        <v>1.6578699904386991</v>
      </c>
      <c r="J20">
        <v>0.14004048083511472</v>
      </c>
      <c r="K20">
        <v>-7.7984823166261999E-2</v>
      </c>
      <c r="L20">
        <v>9.7384511671589818E-2</v>
      </c>
      <c r="M20">
        <v>-0.39302560133383624</v>
      </c>
      <c r="N20">
        <v>-6.7178255497572933E-2</v>
      </c>
      <c r="O20">
        <v>-0.59928216753662034</v>
      </c>
      <c r="P20">
        <v>0.58376194363320588</v>
      </c>
    </row>
    <row r="21" spans="1:16">
      <c r="A21" s="7" t="s">
        <v>2</v>
      </c>
      <c r="B21">
        <v>-0.45759023779570501</v>
      </c>
      <c r="C21">
        <v>1.2727589212935295</v>
      </c>
      <c r="D21">
        <v>0.19228427958161778</v>
      </c>
      <c r="E21">
        <v>0.22038791998947804</v>
      </c>
      <c r="F21">
        <v>0.64666266266456873</v>
      </c>
      <c r="G21">
        <v>0.23108273908547344</v>
      </c>
      <c r="H21">
        <v>5.6694732742964054E-3</v>
      </c>
      <c r="I21">
        <v>-0.34904835768563341</v>
      </c>
      <c r="J21">
        <v>-7.193365730258966E-2</v>
      </c>
      <c r="K21">
        <v>-2.0614219836504164E-2</v>
      </c>
      <c r="L21">
        <v>2.9187104641433582E-2</v>
      </c>
      <c r="M21">
        <v>8.8436087369830038E-2</v>
      </c>
      <c r="N21">
        <v>8.9157242164841902E-2</v>
      </c>
      <c r="O21">
        <v>1.0142563234656363E-3</v>
      </c>
      <c r="P21">
        <v>-0.13260197504322346</v>
      </c>
    </row>
    <row r="22" spans="1:16">
      <c r="A22" s="7" t="s">
        <v>3</v>
      </c>
      <c r="B22">
        <v>-0.58449357535284907</v>
      </c>
      <c r="C22">
        <v>0.19228427958161776</v>
      </c>
      <c r="D22">
        <v>1.3528754079473824</v>
      </c>
      <c r="E22">
        <v>0.52585574533163626</v>
      </c>
      <c r="F22">
        <v>0.68483805129845698</v>
      </c>
      <c r="G22">
        <v>0.18302109949162987</v>
      </c>
      <c r="H22">
        <v>-8.5754680531202887E-2</v>
      </c>
      <c r="I22">
        <v>-0.41618526795099892</v>
      </c>
      <c r="J22">
        <v>-0.10845109483101541</v>
      </c>
      <c r="K22">
        <v>2.1376227718684034E-2</v>
      </c>
      <c r="L22">
        <v>-0.132045101376463</v>
      </c>
      <c r="M22">
        <v>3.7425583355839301E-2</v>
      </c>
      <c r="N22">
        <v>9.5780813426304845E-2</v>
      </c>
      <c r="O22">
        <v>1.1222691689257904E-2</v>
      </c>
      <c r="P22">
        <v>6.7136144059255836E-3</v>
      </c>
    </row>
    <row r="23" spans="1:16">
      <c r="A23" s="7" t="s">
        <v>4</v>
      </c>
      <c r="B23">
        <v>0.28171863739345715</v>
      </c>
      <c r="C23">
        <v>0.22038791998947815</v>
      </c>
      <c r="D23">
        <v>0.52585574533163659</v>
      </c>
      <c r="E23">
        <v>1.5244696724025337</v>
      </c>
      <c r="F23">
        <v>-0.59552076427871381</v>
      </c>
      <c r="G23">
        <v>-2.153540552160883E-2</v>
      </c>
      <c r="H23">
        <v>-0.12095681747649806</v>
      </c>
      <c r="I23">
        <v>-0.93327903474098084</v>
      </c>
      <c r="J23">
        <v>3.9549501446975846E-2</v>
      </c>
      <c r="K23">
        <v>9.0803324214280001E-2</v>
      </c>
      <c r="L23">
        <v>-0.18349222319330258</v>
      </c>
      <c r="M23">
        <v>-4.0550315724748931E-2</v>
      </c>
      <c r="N23">
        <v>-9.369832673192989E-2</v>
      </c>
      <c r="O23">
        <v>-1.4215550402384744E-2</v>
      </c>
      <c r="P23">
        <v>-0.12180199783155525</v>
      </c>
    </row>
    <row r="24" spans="1:16">
      <c r="A24" s="7" t="s">
        <v>5</v>
      </c>
      <c r="B24">
        <v>-19.639663389026566</v>
      </c>
      <c r="C24">
        <v>0.64666266266456862</v>
      </c>
      <c r="D24">
        <v>0.68483805129845721</v>
      </c>
      <c r="E24">
        <v>-0.59552076427871403</v>
      </c>
      <c r="F24">
        <v>18.065426589698927</v>
      </c>
      <c r="G24">
        <v>4.2758357234743816</v>
      </c>
      <c r="H24">
        <v>-0.43133999574769094</v>
      </c>
      <c r="I24">
        <v>0.87816541451732233</v>
      </c>
      <c r="J24">
        <v>-0.23505996723106223</v>
      </c>
      <c r="K24">
        <v>0.14791364086019873</v>
      </c>
      <c r="L24">
        <v>2.041872022986357E-2</v>
      </c>
      <c r="M24">
        <v>0.28748660578917767</v>
      </c>
      <c r="N24">
        <v>0.35459974480267453</v>
      </c>
      <c r="O24">
        <v>0.44961685677417867</v>
      </c>
      <c r="P24">
        <v>-0.29484329316830399</v>
      </c>
    </row>
    <row r="25" spans="1:16">
      <c r="A25" s="7" t="s">
        <v>6</v>
      </c>
      <c r="B25">
        <v>-6.8874005568122358</v>
      </c>
      <c r="C25">
        <v>0.23108273908547333</v>
      </c>
      <c r="D25">
        <v>0.18302109949162981</v>
      </c>
      <c r="E25">
        <v>-2.1535405521608805E-2</v>
      </c>
      <c r="F25">
        <v>4.2758357234743789</v>
      </c>
      <c r="G25">
        <v>3.9458096925727291</v>
      </c>
      <c r="H25">
        <v>-0.13545947110719114</v>
      </c>
      <c r="I25">
        <v>0.34662207421827923</v>
      </c>
      <c r="J25">
        <v>7.0710615698845916E-2</v>
      </c>
      <c r="K25">
        <v>3.4800233284741224E-2</v>
      </c>
      <c r="L25">
        <v>-0.14879496601654962</v>
      </c>
      <c r="M25">
        <v>-7.7296748996387388E-2</v>
      </c>
      <c r="N25">
        <v>3.8621326860719743E-2</v>
      </c>
      <c r="O25">
        <v>-0.10285690769104107</v>
      </c>
      <c r="P25">
        <v>-5.5091760088528598E-2</v>
      </c>
    </row>
    <row r="26" spans="1:16">
      <c r="A26" s="7" t="s">
        <v>7</v>
      </c>
      <c r="B26">
        <v>0.25839956185549384</v>
      </c>
      <c r="C26">
        <v>5.6694732742963907E-3</v>
      </c>
      <c r="D26">
        <v>-8.5754680531202929E-2</v>
      </c>
      <c r="E26">
        <v>-0.12095681747649818</v>
      </c>
      <c r="F26">
        <v>-0.431339995747691</v>
      </c>
      <c r="G26">
        <v>-0.13545947110719123</v>
      </c>
      <c r="H26">
        <v>1.0807252496182567</v>
      </c>
      <c r="I26">
        <v>-0.29741729191830168</v>
      </c>
      <c r="J26">
        <v>-0.14486829331525955</v>
      </c>
      <c r="K26">
        <v>-7.362918906705801E-2</v>
      </c>
      <c r="L26">
        <v>-2.9694314415785718E-2</v>
      </c>
      <c r="M26">
        <v>1.3583314422638164E-3</v>
      </c>
      <c r="N26">
        <v>-1.4954871255984126E-2</v>
      </c>
      <c r="O26">
        <v>-5.5301926475658715E-2</v>
      </c>
      <c r="P26">
        <v>-6.4698469087120181E-2</v>
      </c>
    </row>
    <row r="27" spans="1:16">
      <c r="A27" s="7" t="s">
        <v>8</v>
      </c>
      <c r="B27">
        <v>1.6578699904386982</v>
      </c>
      <c r="C27">
        <v>-0.34904835768563341</v>
      </c>
      <c r="D27">
        <v>-0.41618526795099875</v>
      </c>
      <c r="E27">
        <v>-0.93327903474098084</v>
      </c>
      <c r="F27">
        <v>0.878165414517322</v>
      </c>
      <c r="G27">
        <v>0.34662207421827934</v>
      </c>
      <c r="H27">
        <v>-0.29741729191830168</v>
      </c>
      <c r="I27">
        <v>4.2761475996145712</v>
      </c>
      <c r="J27">
        <v>0.2885308745748606</v>
      </c>
      <c r="K27">
        <v>0.1079865356557619</v>
      </c>
      <c r="L27">
        <v>-0.2339184003862832</v>
      </c>
      <c r="M27">
        <v>-0.47554885999966617</v>
      </c>
      <c r="N27">
        <v>0.10423652096483185</v>
      </c>
      <c r="O27">
        <v>6.2200236440593804E-2</v>
      </c>
      <c r="P27">
        <v>0.41726877357650083</v>
      </c>
    </row>
    <row r="28" spans="1:16">
      <c r="A28" s="7" t="s">
        <v>9</v>
      </c>
      <c r="B28">
        <v>0.14004048083511475</v>
      </c>
      <c r="C28">
        <v>-7.1933657302589632E-2</v>
      </c>
      <c r="D28">
        <v>-0.10845109483101539</v>
      </c>
      <c r="E28">
        <v>3.9549501446975804E-2</v>
      </c>
      <c r="F28">
        <v>-0.23505996723106221</v>
      </c>
      <c r="G28">
        <v>7.0710615698845902E-2</v>
      </c>
      <c r="H28">
        <v>-0.14486829331525961</v>
      </c>
      <c r="I28">
        <v>0.28853087457486054</v>
      </c>
      <c r="J28">
        <v>1.2408995125600257</v>
      </c>
      <c r="K28">
        <v>7.7801833570605605E-2</v>
      </c>
      <c r="L28">
        <v>0.13403906217215364</v>
      </c>
      <c r="M28">
        <v>0.20939899814364887</v>
      </c>
      <c r="N28">
        <v>-4.6395428331046075E-2</v>
      </c>
      <c r="O28">
        <v>-3.3108516059975016E-2</v>
      </c>
      <c r="P28">
        <v>7.2320666208926604E-2</v>
      </c>
    </row>
    <row r="29" spans="1:16">
      <c r="A29" s="7" t="s">
        <v>10</v>
      </c>
      <c r="B29">
        <v>-7.7984823166261749E-2</v>
      </c>
      <c r="C29">
        <v>-2.0614219836504181E-2</v>
      </c>
      <c r="D29">
        <v>2.1376227718684058E-2</v>
      </c>
      <c r="E29">
        <v>9.0803324214280029E-2</v>
      </c>
      <c r="F29">
        <v>0.14791364086019873</v>
      </c>
      <c r="G29">
        <v>3.4800233284741147E-2</v>
      </c>
      <c r="H29">
        <v>-7.3629189067058037E-2</v>
      </c>
      <c r="I29">
        <v>0.10798653565576197</v>
      </c>
      <c r="J29">
        <v>7.7801833570605619E-2</v>
      </c>
      <c r="K29">
        <v>1.2617791215991188</v>
      </c>
      <c r="L29">
        <v>0.10713152952004035</v>
      </c>
      <c r="M29">
        <v>-0.55126382003082797</v>
      </c>
      <c r="N29">
        <v>-2.4688556567361967E-2</v>
      </c>
      <c r="O29">
        <v>-0.26203855660856584</v>
      </c>
      <c r="P29">
        <v>-5.0897277566716873E-2</v>
      </c>
    </row>
    <row r="30" spans="1:16">
      <c r="A30" s="7" t="s">
        <v>11</v>
      </c>
      <c r="B30">
        <v>9.7384511671589763E-2</v>
      </c>
      <c r="C30">
        <v>2.9187104641433596E-2</v>
      </c>
      <c r="D30">
        <v>-0.13204510137646303</v>
      </c>
      <c r="E30">
        <v>-0.18349222319330261</v>
      </c>
      <c r="F30">
        <v>2.0418720229863577E-2</v>
      </c>
      <c r="G30">
        <v>-0.14879496601654962</v>
      </c>
      <c r="H30">
        <v>-2.9694314415785732E-2</v>
      </c>
      <c r="I30">
        <v>-0.23391840038628325</v>
      </c>
      <c r="J30">
        <v>0.13403906217215369</v>
      </c>
      <c r="K30">
        <v>0.10713152952004033</v>
      </c>
      <c r="L30">
        <v>1.3049413396404408</v>
      </c>
      <c r="M30">
        <v>-0.28118342141187058</v>
      </c>
      <c r="N30">
        <v>7.3321038631434757E-2</v>
      </c>
      <c r="O30">
        <v>6.5455954890763335E-2</v>
      </c>
      <c r="P30">
        <v>1.1637251546389763E-2</v>
      </c>
    </row>
    <row r="31" spans="1:16">
      <c r="A31" s="7" t="s">
        <v>12</v>
      </c>
      <c r="B31">
        <v>-0.39302560133383596</v>
      </c>
      <c r="C31">
        <v>8.843608736983008E-2</v>
      </c>
      <c r="D31">
        <v>3.7425583355839273E-2</v>
      </c>
      <c r="E31">
        <v>-4.0550315724748945E-2</v>
      </c>
      <c r="F31">
        <v>0.28748660578917756</v>
      </c>
      <c r="G31">
        <v>-7.7296748996387402E-2</v>
      </c>
      <c r="H31">
        <v>1.3583314422638201E-3</v>
      </c>
      <c r="I31">
        <v>-0.47554885999966612</v>
      </c>
      <c r="J31">
        <v>0.20939899814364885</v>
      </c>
      <c r="K31">
        <v>-0.55126382003082774</v>
      </c>
      <c r="L31">
        <v>-0.28118342141187058</v>
      </c>
      <c r="M31">
        <v>1.5582182275329011</v>
      </c>
      <c r="N31">
        <v>5.5787285168686473E-2</v>
      </c>
      <c r="O31">
        <v>0.20933950183278646</v>
      </c>
      <c r="P31">
        <v>7.954179347459249E-2</v>
      </c>
    </row>
    <row r="32" spans="1:16">
      <c r="A32" s="7" t="s">
        <v>13</v>
      </c>
      <c r="B32">
        <v>-6.71782554975731E-2</v>
      </c>
      <c r="C32">
        <v>8.9157242164841888E-2</v>
      </c>
      <c r="D32">
        <v>9.5780813426304831E-2</v>
      </c>
      <c r="E32">
        <v>-9.3698326731929904E-2</v>
      </c>
      <c r="F32">
        <v>0.35459974480267459</v>
      </c>
      <c r="G32">
        <v>3.8621326860719736E-2</v>
      </c>
      <c r="H32">
        <v>-1.4954871255984128E-2</v>
      </c>
      <c r="I32">
        <v>0.1042365209648318</v>
      </c>
      <c r="J32">
        <v>-4.6395428331046096E-2</v>
      </c>
      <c r="K32">
        <v>-2.468855656736197E-2</v>
      </c>
      <c r="L32">
        <v>7.3321038631434757E-2</v>
      </c>
      <c r="M32">
        <v>5.5787285168686467E-2</v>
      </c>
      <c r="N32">
        <v>1.1507654969128327</v>
      </c>
      <c r="O32">
        <v>-0.33357287596257806</v>
      </c>
      <c r="P32">
        <v>8.7051556393675136E-2</v>
      </c>
    </row>
    <row r="33" spans="1:16">
      <c r="A33" s="7" t="s">
        <v>14</v>
      </c>
      <c r="B33">
        <v>-0.59928216753662034</v>
      </c>
      <c r="C33">
        <v>1.0142563234656165E-3</v>
      </c>
      <c r="D33">
        <v>1.1222691689257887E-2</v>
      </c>
      <c r="E33">
        <v>-1.4215550402384739E-2</v>
      </c>
      <c r="F33">
        <v>0.44961685677417867</v>
      </c>
      <c r="G33">
        <v>-0.10285690769104106</v>
      </c>
      <c r="H33">
        <v>-5.5301926475658694E-2</v>
      </c>
      <c r="I33">
        <v>6.2200236440593845E-2</v>
      </c>
      <c r="J33">
        <v>-3.3108516059975016E-2</v>
      </c>
      <c r="K33">
        <v>-0.26203855660856579</v>
      </c>
      <c r="L33">
        <v>6.5455954890763293E-2</v>
      </c>
      <c r="M33">
        <v>0.20933950183278643</v>
      </c>
      <c r="N33">
        <v>-0.33357287596257817</v>
      </c>
      <c r="O33">
        <v>1.3130647160270796</v>
      </c>
      <c r="P33">
        <v>-8.1790765119831271E-2</v>
      </c>
    </row>
    <row r="34" spans="1:16" ht="15.75" thickBot="1">
      <c r="A34" s="8" t="s">
        <v>15</v>
      </c>
      <c r="B34">
        <v>0.58376194363320577</v>
      </c>
      <c r="C34">
        <v>-0.13260197504322338</v>
      </c>
      <c r="D34">
        <v>6.7136144059256183E-3</v>
      </c>
      <c r="E34">
        <v>-0.12180199783155513</v>
      </c>
      <c r="F34">
        <v>-0.29484329316830427</v>
      </c>
      <c r="G34">
        <v>-5.509176008852857E-2</v>
      </c>
      <c r="H34">
        <v>-6.4698469087120111E-2</v>
      </c>
      <c r="I34">
        <v>0.41726877357650016</v>
      </c>
      <c r="J34">
        <v>7.2320666208926548E-2</v>
      </c>
      <c r="K34">
        <v>-5.0897277566716866E-2</v>
      </c>
      <c r="L34">
        <v>1.1637251546389818E-2</v>
      </c>
      <c r="M34">
        <v>7.9541793474592504E-2</v>
      </c>
      <c r="N34">
        <v>8.7051556393675136E-2</v>
      </c>
      <c r="O34">
        <v>-8.1790765119831299E-2</v>
      </c>
      <c r="P34">
        <v>1.0906589269657887</v>
      </c>
    </row>
    <row r="36" spans="1:16" ht="31.5" customHeight="1" thickBot="1">
      <c r="B36" s="12"/>
      <c r="I36" s="13" t="s">
        <v>83</v>
      </c>
    </row>
    <row r="37" spans="1:16">
      <c r="A37" s="5"/>
      <c r="B37" s="6" t="s">
        <v>1</v>
      </c>
      <c r="C37" s="6" t="s">
        <v>2</v>
      </c>
      <c r="D37" s="6" t="s">
        <v>3</v>
      </c>
      <c r="E37" s="6" t="s">
        <v>4</v>
      </c>
      <c r="F37" s="6" t="s">
        <v>85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  <c r="O37" s="6" t="s">
        <v>14</v>
      </c>
      <c r="P37" s="6" t="s">
        <v>15</v>
      </c>
    </row>
    <row r="38" spans="1:16">
      <c r="A38" s="7" t="s">
        <v>1</v>
      </c>
    </row>
    <row r="39" spans="1:16">
      <c r="A39" s="7" t="s">
        <v>2</v>
      </c>
      <c r="B39" s="15">
        <f t="shared" ref="B39:P52" ca="1" si="0">B21/(-1*SQRT(ABS(OFFSET($B$20,ROW(A2)-1,ROW(A2)-1)*OFFSET($B$20,COLUMN(A2)-1,COLUMN(A2)-1))))</f>
        <v>7.8909342057776041E-2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spans="1:16">
      <c r="A40" s="7" t="s">
        <v>3</v>
      </c>
      <c r="B40" s="15">
        <f t="shared" ca="1" si="0"/>
        <v>9.7763240214088457E-2</v>
      </c>
      <c r="C40" s="15">
        <f t="shared" ca="1" si="0"/>
        <v>-0.14653514665643516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16">
      <c r="A41" s="7" t="s">
        <v>4</v>
      </c>
      <c r="B41" s="15">
        <f t="shared" ca="1" si="0"/>
        <v>-4.4389569298215345E-2</v>
      </c>
      <c r="C41" s="15">
        <f t="shared" ca="1" si="0"/>
        <v>-0.15821779097796487</v>
      </c>
      <c r="D41" s="15">
        <f t="shared" ca="1" si="0"/>
        <v>-0.36616626281207659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16">
      <c r="A42" s="7" t="s">
        <v>5</v>
      </c>
      <c r="B42" s="15">
        <f t="shared" ca="1" si="0"/>
        <v>0.89894821809084324</v>
      </c>
      <c r="C42" s="15">
        <f t="shared" ca="1" si="0"/>
        <v>-0.1348592066817855</v>
      </c>
      <c r="D42" s="15">
        <f t="shared" ca="1" si="0"/>
        <v>-0.138527140957829</v>
      </c>
      <c r="E42" s="15">
        <f t="shared" ca="1" si="0"/>
        <v>0.11347845223038425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6">
      <c r="A43" s="7" t="s">
        <v>6</v>
      </c>
      <c r="B43" s="15">
        <f t="shared" ca="1" si="0"/>
        <v>0.67454669733997752</v>
      </c>
      <c r="C43" s="15">
        <f t="shared" ca="1" si="0"/>
        <v>-0.10311607272367795</v>
      </c>
      <c r="D43" s="15">
        <f t="shared" ca="1" si="0"/>
        <v>-7.9214409874035066E-2</v>
      </c>
      <c r="E43" s="15">
        <f t="shared" ca="1" si="0"/>
        <v>8.7806282785127324E-3</v>
      </c>
      <c r="F43" s="15">
        <f t="shared" ca="1" si="0"/>
        <v>-0.50644097135022936</v>
      </c>
      <c r="G43" s="15"/>
      <c r="H43" s="15"/>
      <c r="I43" s="15"/>
      <c r="J43" s="15"/>
      <c r="K43" s="15"/>
      <c r="L43" s="15"/>
      <c r="M43" s="15"/>
      <c r="N43" s="15"/>
      <c r="O43" s="15"/>
    </row>
    <row r="44" spans="1:16">
      <c r="A44" s="7" t="s">
        <v>7</v>
      </c>
      <c r="B44" s="15">
        <f t="shared" ca="1" si="0"/>
        <v>-4.8356946590271351E-2</v>
      </c>
      <c r="C44" s="15">
        <f t="shared" ca="1" si="0"/>
        <v>-4.8340594633084731E-3</v>
      </c>
      <c r="D44" s="15">
        <f t="shared" ca="1" si="0"/>
        <v>7.0920417409695527E-2</v>
      </c>
      <c r="E44" s="15">
        <f t="shared" ca="1" si="0"/>
        <v>9.4235232816330755E-2</v>
      </c>
      <c r="F44" s="15">
        <f t="shared" ca="1" si="0"/>
        <v>9.76198126747682E-2</v>
      </c>
      <c r="G44" s="15">
        <f t="shared" ca="1" si="0"/>
        <v>6.5596951806979928E-2</v>
      </c>
      <c r="H44" s="15"/>
      <c r="I44" s="15"/>
      <c r="J44" s="15"/>
      <c r="K44" s="15"/>
      <c r="L44" s="15"/>
      <c r="M44" s="15"/>
      <c r="N44" s="15"/>
      <c r="O44" s="15"/>
    </row>
    <row r="45" spans="1:16">
      <c r="A45" s="7" t="s">
        <v>8</v>
      </c>
      <c r="B45" s="15">
        <f t="shared" ca="1" si="0"/>
        <v>-0.15597280165145752</v>
      </c>
      <c r="C45" s="15">
        <f t="shared" ca="1" si="0"/>
        <v>0.14961880452377463</v>
      </c>
      <c r="D45" s="15">
        <f t="shared" ca="1" si="0"/>
        <v>0.17303400429906926</v>
      </c>
      <c r="E45" s="15">
        <f t="shared" ca="1" si="0"/>
        <v>0.36553231064205199</v>
      </c>
      <c r="F45" s="15">
        <f t="shared" ca="1" si="0"/>
        <v>-9.9913891547409914E-2</v>
      </c>
      <c r="G45" s="15">
        <f t="shared" ca="1" si="0"/>
        <v>-8.4384329802773383E-2</v>
      </c>
      <c r="H45" s="15">
        <f t="shared" ca="1" si="0"/>
        <v>0.13835097437336205</v>
      </c>
      <c r="I45" s="15"/>
      <c r="J45" s="15"/>
      <c r="K45" s="15"/>
      <c r="L45" s="15"/>
      <c r="M45" s="15"/>
      <c r="N45" s="15"/>
      <c r="O45" s="15"/>
    </row>
    <row r="46" spans="1:16">
      <c r="A46" s="7" t="s">
        <v>9</v>
      </c>
      <c r="B46" s="15">
        <f t="shared" ca="1" si="0"/>
        <v>-2.4457385714761817E-2</v>
      </c>
      <c r="C46" s="15">
        <f t="shared" ca="1" si="0"/>
        <v>5.7238831548231242E-2</v>
      </c>
      <c r="D46" s="15">
        <f t="shared" ca="1" si="0"/>
        <v>8.3702172914243048E-2</v>
      </c>
      <c r="E46" s="15">
        <f t="shared" ca="1" si="0"/>
        <v>-2.8754996015930335E-2</v>
      </c>
      <c r="F46" s="15">
        <f t="shared" ca="1" si="0"/>
        <v>4.9646227566315336E-2</v>
      </c>
      <c r="G46" s="15">
        <f t="shared" ca="1" si="0"/>
        <v>-3.1955693290769492E-2</v>
      </c>
      <c r="H46" s="15">
        <f t="shared" ca="1" si="0"/>
        <v>0.1250971419508683</v>
      </c>
      <c r="I46" s="15">
        <f t="shared" ca="1" si="0"/>
        <v>-0.12525574127785816</v>
      </c>
      <c r="J46" s="15"/>
      <c r="K46" s="15"/>
      <c r="L46" s="15"/>
      <c r="M46" s="15"/>
      <c r="N46" s="15"/>
      <c r="O46" s="15"/>
    </row>
    <row r="47" spans="1:16">
      <c r="A47" s="7" t="s">
        <v>10</v>
      </c>
      <c r="B47" s="15">
        <f t="shared" ca="1" si="0"/>
        <v>1.3506510787015523E-2</v>
      </c>
      <c r="C47" s="15">
        <f t="shared" ca="1" si="0"/>
        <v>1.6266801225525734E-2</v>
      </c>
      <c r="D47" s="15">
        <f t="shared" ca="1" si="0"/>
        <v>-1.6361024599905735E-2</v>
      </c>
      <c r="E47" s="15">
        <f t="shared" ca="1" si="0"/>
        <v>-6.5471257869983035E-2</v>
      </c>
      <c r="F47" s="15">
        <f t="shared" ca="1" si="0"/>
        <v>-3.0980787161659216E-2</v>
      </c>
      <c r="G47" s="15">
        <f t="shared" ca="1" si="0"/>
        <v>-1.5596330121254545E-2</v>
      </c>
      <c r="H47" s="15">
        <f t="shared" ca="1" si="0"/>
        <v>6.3052266092160414E-2</v>
      </c>
      <c r="I47" s="15">
        <f t="shared" ca="1" si="0"/>
        <v>-4.6489149021752496E-2</v>
      </c>
      <c r="J47" s="15">
        <f t="shared" ca="1" si="0"/>
        <v>-6.2177013310161268E-2</v>
      </c>
      <c r="K47" s="15"/>
      <c r="L47" s="15"/>
      <c r="M47" s="15"/>
      <c r="N47" s="15"/>
      <c r="O47" s="15"/>
    </row>
    <row r="48" spans="1:16">
      <c r="A48" s="7" t="s">
        <v>11</v>
      </c>
      <c r="B48" s="15">
        <f t="shared" ca="1" si="0"/>
        <v>-1.6585140029354888E-2</v>
      </c>
      <c r="C48" s="15">
        <f t="shared" ca="1" si="0"/>
        <v>-2.2647613532943964E-2</v>
      </c>
      <c r="D48" s="15">
        <f t="shared" ca="1" si="0"/>
        <v>9.9379749653405181E-2</v>
      </c>
      <c r="E48" s="15">
        <f t="shared" ca="1" si="0"/>
        <v>0.13009564941466562</v>
      </c>
      <c r="F48" s="15">
        <f t="shared" ca="1" si="0"/>
        <v>-4.2054155210977922E-3</v>
      </c>
      <c r="G48" s="15">
        <f t="shared" ca="1" si="0"/>
        <v>6.5572943052020063E-2</v>
      </c>
      <c r="H48" s="15">
        <f t="shared" ca="1" si="0"/>
        <v>2.5004614239789526E-2</v>
      </c>
      <c r="I48" s="15">
        <f t="shared" ca="1" si="0"/>
        <v>9.9024474646868879E-2</v>
      </c>
      <c r="J48" s="15">
        <f t="shared" ca="1" si="0"/>
        <v>-0.10533375800207269</v>
      </c>
      <c r="K48" s="15">
        <f t="shared" ca="1" si="0"/>
        <v>-8.3489169729773771E-2</v>
      </c>
      <c r="L48" s="15"/>
      <c r="M48" s="15"/>
      <c r="N48" s="15"/>
      <c r="O48" s="15"/>
    </row>
    <row r="49" spans="1:16">
      <c r="A49" s="7" t="s">
        <v>12</v>
      </c>
      <c r="B49" s="15">
        <f t="shared" ca="1" si="0"/>
        <v>6.125357589299351E-2</v>
      </c>
      <c r="C49" s="15">
        <f t="shared" ca="1" si="0"/>
        <v>-6.2797492828092341E-2</v>
      </c>
      <c r="D49" s="15">
        <f t="shared" ca="1" si="0"/>
        <v>-2.5776594354062973E-2</v>
      </c>
      <c r="E49" s="15">
        <f t="shared" ca="1" si="0"/>
        <v>2.6309991352460579E-2</v>
      </c>
      <c r="F49" s="15">
        <f t="shared" ca="1" si="0"/>
        <v>-5.4185035797352378E-2</v>
      </c>
      <c r="G49" s="15">
        <f t="shared" ca="1" si="0"/>
        <v>3.1173030226008498E-2</v>
      </c>
      <c r="H49" s="15">
        <f t="shared" ca="1" si="0"/>
        <v>-1.0467282958480689E-3</v>
      </c>
      <c r="I49" s="15">
        <f t="shared" ca="1" si="0"/>
        <v>0.18422758586629889</v>
      </c>
      <c r="J49" s="15">
        <f t="shared" ca="1" si="0"/>
        <v>-0.15058861963646425</v>
      </c>
      <c r="K49" s="15">
        <f t="shared" ca="1" si="0"/>
        <v>0.39314583730348307</v>
      </c>
      <c r="L49" s="15">
        <f t="shared" ca="1" si="0"/>
        <v>0.19718781568013211</v>
      </c>
      <c r="M49" s="15"/>
      <c r="N49" s="15"/>
      <c r="O49" s="15"/>
    </row>
    <row r="50" spans="1:16">
      <c r="A50" s="7" t="s">
        <v>13</v>
      </c>
      <c r="B50" s="15">
        <f t="shared" ca="1" si="0"/>
        <v>1.2183162931243009E-2</v>
      </c>
      <c r="C50" s="15">
        <f t="shared" ca="1" si="0"/>
        <v>-7.3669909327847158E-2</v>
      </c>
      <c r="D50" s="15">
        <f t="shared" ca="1" si="0"/>
        <v>-7.6763753778267607E-2</v>
      </c>
      <c r="E50" s="15">
        <f t="shared" ca="1" si="0"/>
        <v>7.0742275423589018E-2</v>
      </c>
      <c r="F50" s="15">
        <f t="shared" ca="1" si="0"/>
        <v>-7.7771574610329852E-2</v>
      </c>
      <c r="G50" s="15">
        <f t="shared" ca="1" si="0"/>
        <v>-1.8124486309203228E-2</v>
      </c>
      <c r="H50" s="15">
        <f t="shared" ca="1" si="0"/>
        <v>1.3410087556698111E-2</v>
      </c>
      <c r="I50" s="15">
        <f t="shared" ca="1" si="0"/>
        <v>-4.6989426882216523E-2</v>
      </c>
      <c r="J50" s="15">
        <f t="shared" ca="1" si="0"/>
        <v>3.8825178897964108E-2</v>
      </c>
      <c r="K50" s="15">
        <f t="shared" ca="1" si="0"/>
        <v>2.0488521265532151E-2</v>
      </c>
      <c r="L50" s="15">
        <f t="shared" ca="1" si="0"/>
        <v>-5.9832851047779662E-2</v>
      </c>
      <c r="M50" s="15">
        <f t="shared" ca="1" si="0"/>
        <v>-4.1660806324189378E-2</v>
      </c>
      <c r="N50" s="15"/>
      <c r="O50" s="15"/>
    </row>
    <row r="51" spans="1:16">
      <c r="A51" s="7" t="s">
        <v>14</v>
      </c>
      <c r="B51" s="15">
        <f t="shared" ca="1" si="0"/>
        <v>0.10174499053418117</v>
      </c>
      <c r="C51" s="15">
        <f t="shared" ca="1" si="0"/>
        <v>-7.8456979340730301E-4</v>
      </c>
      <c r="D51" s="15">
        <f t="shared" ca="1" si="0"/>
        <v>-8.4202515352224741E-3</v>
      </c>
      <c r="E51" s="15">
        <f t="shared" ca="1" si="0"/>
        <v>1.0047574136401415E-2</v>
      </c>
      <c r="F51" s="15">
        <f t="shared" ca="1" si="0"/>
        <v>-9.2315666353047915E-2</v>
      </c>
      <c r="G51" s="15">
        <f t="shared" ca="1" si="0"/>
        <v>4.5187917808044258E-2</v>
      </c>
      <c r="H51" s="15">
        <f t="shared" ca="1" si="0"/>
        <v>4.6423678044255866E-2</v>
      </c>
      <c r="I51" s="15">
        <f t="shared" ca="1" si="0"/>
        <v>-2.6249596153355325E-2</v>
      </c>
      <c r="J51" s="15">
        <f t="shared" ca="1" si="0"/>
        <v>2.5937513687134643E-2</v>
      </c>
      <c r="K51" s="15">
        <f t="shared" ca="1" si="0"/>
        <v>0.20357782231644891</v>
      </c>
      <c r="L51" s="15">
        <f t="shared" ca="1" si="0"/>
        <v>-5.000467424683025E-2</v>
      </c>
      <c r="M51" s="15">
        <f t="shared" ca="1" si="0"/>
        <v>-0.1463504224930107</v>
      </c>
      <c r="N51" s="15">
        <f t="shared" ca="1" si="0"/>
        <v>0.27136525925482197</v>
      </c>
      <c r="O51" s="15"/>
    </row>
    <row r="52" spans="1:16" ht="15.75" thickBot="1">
      <c r="A52" s="8" t="s">
        <v>15</v>
      </c>
      <c r="B52" s="15">
        <f t="shared" ca="1" si="0"/>
        <v>-0.10874668991836008</v>
      </c>
      <c r="C52" s="15">
        <f t="shared" ca="1" si="0"/>
        <v>0.11254661528319414</v>
      </c>
      <c r="D52" s="15">
        <f t="shared" ca="1" si="0"/>
        <v>-5.5269179039310629E-3</v>
      </c>
      <c r="E52" s="15">
        <f t="shared" ca="1" si="0"/>
        <v>9.4460564822487228E-2</v>
      </c>
      <c r="F52" s="15">
        <f t="shared" ca="1" si="0"/>
        <v>6.6423638822441636E-2</v>
      </c>
      <c r="G52" s="15">
        <f t="shared" ca="1" si="0"/>
        <v>2.6556699582480595E-2</v>
      </c>
      <c r="H52" s="15">
        <f t="shared" ca="1" si="0"/>
        <v>5.9592537175052016E-2</v>
      </c>
      <c r="I52" s="15">
        <f t="shared" ca="1" si="0"/>
        <v>-0.19321687890421491</v>
      </c>
      <c r="J52" s="15">
        <f t="shared" ca="1" si="0"/>
        <v>-6.2165528760999178E-2</v>
      </c>
      <c r="K52" s="15">
        <f t="shared" ca="1" si="0"/>
        <v>4.3386878478459401E-2</v>
      </c>
      <c r="L52" s="15">
        <f t="shared" ca="1" si="0"/>
        <v>-9.7546220730836773E-3</v>
      </c>
      <c r="M52" s="15">
        <f t="shared" ca="1" si="0"/>
        <v>-6.1015020246206898E-2</v>
      </c>
      <c r="N52" s="15">
        <f t="shared" ca="1" si="0"/>
        <v>-7.7703153588925267E-2</v>
      </c>
      <c r="O52" s="15">
        <f t="shared" ca="1" si="0"/>
        <v>6.8346570280211086E-2</v>
      </c>
    </row>
    <row r="55" spans="1:16" ht="30.75" thickBot="1">
      <c r="I55" s="13" t="s">
        <v>84</v>
      </c>
    </row>
    <row r="56" spans="1:16">
      <c r="A56" s="5"/>
      <c r="B56" s="6" t="s">
        <v>1</v>
      </c>
      <c r="C56" s="6" t="s">
        <v>2</v>
      </c>
      <c r="D56" s="6" t="s">
        <v>3</v>
      </c>
      <c r="E56" s="6" t="s">
        <v>4</v>
      </c>
      <c r="F56" s="6" t="s">
        <v>81</v>
      </c>
      <c r="G56" s="6" t="s">
        <v>6</v>
      </c>
      <c r="H56" s="6" t="s">
        <v>7</v>
      </c>
      <c r="I56" s="6" t="s">
        <v>8</v>
      </c>
      <c r="J56" s="6" t="s">
        <v>9</v>
      </c>
      <c r="K56" s="6" t="s">
        <v>10</v>
      </c>
      <c r="L56" s="6" t="s">
        <v>11</v>
      </c>
      <c r="M56" s="6" t="s">
        <v>12</v>
      </c>
      <c r="N56" s="6" t="s">
        <v>13</v>
      </c>
      <c r="O56" s="6" t="s">
        <v>14</v>
      </c>
      <c r="P56" s="14" t="s">
        <v>15</v>
      </c>
    </row>
    <row r="57" spans="1:16">
      <c r="A57" s="7" t="s">
        <v>1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1"/>
    </row>
    <row r="58" spans="1:16">
      <c r="A58" s="7" t="s">
        <v>2</v>
      </c>
      <c r="B58" s="22">
        <f ca="1">_xlfn.T.DIST.2T(ABS(B39)*SQRT(165)/(SQRT(1-(ABS(B39)^2))), 165)</f>
        <v>0.31074699440148662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</row>
    <row r="59" spans="1:16">
      <c r="A59" s="7" t="s">
        <v>3</v>
      </c>
      <c r="B59" s="22">
        <f t="shared" ref="B59:P71" ca="1" si="1">_xlfn.T.DIST.2T(ABS(B40)*SQRT(165)/(SQRT(1-(ABS(B40)^2))), 165)</f>
        <v>0.20878858190526892</v>
      </c>
      <c r="C59" s="22">
        <f t="shared" ca="1" si="1"/>
        <v>5.8805913190420438E-2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</row>
    <row r="60" spans="1:16">
      <c r="A60" s="7" t="s">
        <v>4</v>
      </c>
      <c r="B60" s="22">
        <f t="shared" ca="1" si="1"/>
        <v>0.56894090824665611</v>
      </c>
      <c r="C60" s="16">
        <f t="shared" ca="1" si="1"/>
        <v>4.1136786010817036E-2</v>
      </c>
      <c r="D60" s="16">
        <f t="shared" ca="1" si="1"/>
        <v>1.1361597603954504E-6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</row>
    <row r="61" spans="1:16">
      <c r="A61" s="7" t="s">
        <v>5</v>
      </c>
      <c r="B61" s="16">
        <f t="shared" ca="1" si="1"/>
        <v>4.9023084327712724E-61</v>
      </c>
      <c r="C61" s="22">
        <f t="shared" ca="1" si="1"/>
        <v>8.2277429631585533E-2</v>
      </c>
      <c r="D61" s="22">
        <f t="shared" ca="1" si="1"/>
        <v>7.4206643084183177E-2</v>
      </c>
      <c r="E61" s="22">
        <f t="shared" ca="1" si="1"/>
        <v>0.1442430336981935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</row>
    <row r="62" spans="1:16">
      <c r="A62" s="7" t="s">
        <v>6</v>
      </c>
      <c r="B62" s="16">
        <f t="shared" ca="1" si="1"/>
        <v>1.6304483777000598E-23</v>
      </c>
      <c r="C62" s="22">
        <f t="shared" ca="1" si="1"/>
        <v>0.18481240732482271</v>
      </c>
      <c r="D62" s="22">
        <f t="shared" ca="1" si="1"/>
        <v>0.30887424499479049</v>
      </c>
      <c r="E62" s="22">
        <f t="shared" ca="1" si="1"/>
        <v>0.910331335059125</v>
      </c>
      <c r="F62" s="16">
        <f t="shared" ca="1" si="1"/>
        <v>2.8993222464441536E-12</v>
      </c>
      <c r="G62" s="22"/>
      <c r="H62" s="22"/>
      <c r="I62" s="22"/>
      <c r="J62" s="22"/>
      <c r="K62" s="22"/>
      <c r="L62" s="22"/>
      <c r="M62" s="22"/>
      <c r="N62" s="22"/>
      <c r="O62" s="22"/>
      <c r="P62" s="22"/>
    </row>
    <row r="63" spans="1:16">
      <c r="A63" s="7" t="s">
        <v>7</v>
      </c>
      <c r="B63" s="22">
        <f t="shared" ca="1" si="1"/>
        <v>0.53487664746471886</v>
      </c>
      <c r="C63" s="22">
        <f t="shared" ca="1" si="1"/>
        <v>0.95056205988977371</v>
      </c>
      <c r="D63" s="22">
        <f t="shared" ca="1" si="1"/>
        <v>0.36242316062991153</v>
      </c>
      <c r="E63" s="22">
        <f t="shared" ca="1" si="1"/>
        <v>0.22576571756914868</v>
      </c>
      <c r="F63" s="22">
        <f t="shared" ca="1" si="1"/>
        <v>0.20946037791846928</v>
      </c>
      <c r="G63" s="22">
        <f t="shared" ca="1" si="1"/>
        <v>0.39965361221599727</v>
      </c>
      <c r="H63" s="22"/>
      <c r="I63" s="22"/>
      <c r="J63" s="22"/>
      <c r="K63" s="22"/>
      <c r="L63" s="22"/>
      <c r="M63" s="22"/>
      <c r="N63" s="22"/>
      <c r="O63" s="22"/>
      <c r="P63" s="22"/>
    </row>
    <row r="64" spans="1:16">
      <c r="A64" s="7" t="s">
        <v>8</v>
      </c>
      <c r="B64" s="16">
        <f t="shared" ca="1" si="1"/>
        <v>4.4134671171462081E-2</v>
      </c>
      <c r="C64" s="22">
        <f t="shared" ca="1" si="1"/>
        <v>5.3624704106666241E-2</v>
      </c>
      <c r="D64" s="16">
        <f t="shared" ca="1" si="1"/>
        <v>2.5339173142348539E-2</v>
      </c>
      <c r="E64" s="16">
        <f t="shared" ca="1" si="1"/>
        <v>1.189386188738054E-6</v>
      </c>
      <c r="F64" s="22">
        <f t="shared" ca="1" si="1"/>
        <v>0.19890017934858986</v>
      </c>
      <c r="G64" s="22">
        <f t="shared" ca="1" si="1"/>
        <v>0.2782626579270055</v>
      </c>
      <c r="H64" s="22">
        <f t="shared" ca="1" si="1"/>
        <v>7.4579038747185133E-2</v>
      </c>
      <c r="I64" s="22"/>
      <c r="J64" s="22"/>
      <c r="K64" s="22"/>
      <c r="L64" s="22"/>
      <c r="M64" s="22"/>
      <c r="N64" s="22"/>
      <c r="O64" s="22"/>
      <c r="P64" s="22"/>
    </row>
    <row r="65" spans="1:16">
      <c r="A65" s="7" t="s">
        <v>9</v>
      </c>
      <c r="B65" s="22">
        <f t="shared" ca="1" si="1"/>
        <v>0.75372450511824574</v>
      </c>
      <c r="C65" s="22">
        <f t="shared" ca="1" si="1"/>
        <v>0.46250051847098639</v>
      </c>
      <c r="D65" s="22">
        <f t="shared" ca="1" si="1"/>
        <v>0.28218023009467719</v>
      </c>
      <c r="E65" s="22">
        <f t="shared" ca="1" si="1"/>
        <v>0.71221590053459938</v>
      </c>
      <c r="F65" s="22">
        <f t="shared" ca="1" si="1"/>
        <v>0.52403045067911047</v>
      </c>
      <c r="G65" s="22">
        <f t="shared" ca="1" si="1"/>
        <v>0.68183412071476845</v>
      </c>
      <c r="H65" s="22">
        <f t="shared" ca="1" si="1"/>
        <v>0.1072226149442408</v>
      </c>
      <c r="I65" s="22">
        <f t="shared" ca="1" si="1"/>
        <v>0.10677456631884301</v>
      </c>
      <c r="J65" s="22"/>
      <c r="K65" s="22"/>
      <c r="L65" s="22"/>
      <c r="M65" s="22"/>
      <c r="N65" s="22"/>
      <c r="O65" s="22"/>
      <c r="P65" s="22"/>
    </row>
    <row r="66" spans="1:16">
      <c r="A66" s="7" t="s">
        <v>10</v>
      </c>
      <c r="B66" s="22">
        <f t="shared" ca="1" si="1"/>
        <v>0.86246317006159967</v>
      </c>
      <c r="C66" s="22">
        <f t="shared" ca="1" si="1"/>
        <v>0.8347227983516704</v>
      </c>
      <c r="D66" s="22">
        <f t="shared" ca="1" si="1"/>
        <v>0.83377925636209005</v>
      </c>
      <c r="E66" s="22">
        <f t="shared" ca="1" si="1"/>
        <v>0.40055934355135747</v>
      </c>
      <c r="F66" s="22">
        <f t="shared" ca="1" si="1"/>
        <v>0.69103686148049004</v>
      </c>
      <c r="G66" s="22">
        <f t="shared" ca="1" si="1"/>
        <v>0.84144355073093813</v>
      </c>
      <c r="H66" s="22">
        <f t="shared" ca="1" si="1"/>
        <v>0.41822719490652038</v>
      </c>
      <c r="I66" s="22">
        <f t="shared" ca="1" si="1"/>
        <v>0.55078613465969994</v>
      </c>
      <c r="J66" s="22">
        <f t="shared" ca="1" si="1"/>
        <v>0.42473020679977469</v>
      </c>
      <c r="K66" s="22"/>
      <c r="L66" s="22"/>
      <c r="M66" s="22"/>
      <c r="N66" s="22"/>
      <c r="O66" s="22"/>
      <c r="P66" s="22"/>
    </row>
    <row r="67" spans="1:16">
      <c r="A67" s="7" t="s">
        <v>11</v>
      </c>
      <c r="B67" s="22">
        <f t="shared" ca="1" si="1"/>
        <v>0.8315359455276119</v>
      </c>
      <c r="C67" s="22">
        <f t="shared" ca="1" si="1"/>
        <v>0.77142556824929631</v>
      </c>
      <c r="D67" s="22">
        <f t="shared" ca="1" si="1"/>
        <v>0.20132383212868946</v>
      </c>
      <c r="E67" s="22">
        <f t="shared" ca="1" si="1"/>
        <v>9.3795394046348637E-2</v>
      </c>
      <c r="F67" s="22">
        <f t="shared" ca="1" si="1"/>
        <v>0.95698456607744564</v>
      </c>
      <c r="G67" s="22">
        <f t="shared" ca="1" si="1"/>
        <v>0.39982652127196983</v>
      </c>
      <c r="H67" s="22">
        <f t="shared" ca="1" si="1"/>
        <v>0.74839683961594883</v>
      </c>
      <c r="I67" s="22">
        <f t="shared" ca="1" si="1"/>
        <v>0.20294765756922306</v>
      </c>
      <c r="J67" s="22">
        <f t="shared" ca="1" si="1"/>
        <v>0.17549400099054754</v>
      </c>
      <c r="K67" s="22">
        <f t="shared" ca="1" si="1"/>
        <v>0.28341104626256658</v>
      </c>
      <c r="L67" s="22"/>
      <c r="M67" s="22"/>
      <c r="N67" s="22"/>
      <c r="O67" s="22"/>
      <c r="P67" s="22"/>
    </row>
    <row r="68" spans="1:16">
      <c r="A68" s="7" t="s">
        <v>12</v>
      </c>
      <c r="B68" s="22">
        <f t="shared" ca="1" si="1"/>
        <v>0.43165427666870337</v>
      </c>
      <c r="C68" s="22">
        <f t="shared" ca="1" si="1"/>
        <v>0.42011410699517826</v>
      </c>
      <c r="D68" s="22">
        <f t="shared" ca="1" si="1"/>
        <v>0.74090130443659552</v>
      </c>
      <c r="E68" s="22">
        <f t="shared" ca="1" si="1"/>
        <v>0.7357364400669153</v>
      </c>
      <c r="F68" s="22">
        <f t="shared" ca="1" si="1"/>
        <v>0.48675654734935181</v>
      </c>
      <c r="G68" s="22">
        <f t="shared" ca="1" si="1"/>
        <v>0.68921852393347383</v>
      </c>
      <c r="H68" s="22">
        <f t="shared" ca="1" si="1"/>
        <v>0.98928862920404381</v>
      </c>
      <c r="I68" s="16">
        <f t="shared" ca="1" si="1"/>
        <v>1.7158213532710593E-2</v>
      </c>
      <c r="J68" s="22">
        <f t="shared" ca="1" si="1"/>
        <v>5.2075494900303665E-2</v>
      </c>
      <c r="K68" s="16">
        <f t="shared" ca="1" si="1"/>
        <v>1.4754919738535295E-7</v>
      </c>
      <c r="L68" s="16">
        <f t="shared" ca="1" si="1"/>
        <v>1.0642667376243095E-2</v>
      </c>
      <c r="M68" s="22"/>
      <c r="N68" s="22"/>
      <c r="O68" s="22"/>
      <c r="P68" s="22"/>
    </row>
    <row r="69" spans="1:16">
      <c r="A69" s="7" t="s">
        <v>13</v>
      </c>
      <c r="B69" s="22">
        <f t="shared" ca="1" si="1"/>
        <v>0.87582459288952841</v>
      </c>
      <c r="C69" s="22">
        <f t="shared" ca="1" si="1"/>
        <v>0.34406654167383321</v>
      </c>
      <c r="D69" s="22">
        <f t="shared" ca="1" si="1"/>
        <v>0.32412761652176292</v>
      </c>
      <c r="E69" s="22">
        <f t="shared" ca="1" si="1"/>
        <v>0.36363310051130393</v>
      </c>
      <c r="F69" s="22">
        <f t="shared" ca="1" si="1"/>
        <v>0.31779686272334384</v>
      </c>
      <c r="G69" s="22">
        <f t="shared" ca="1" si="1"/>
        <v>0.81616532218507754</v>
      </c>
      <c r="H69" s="22">
        <f t="shared" ca="1" si="1"/>
        <v>0.86343545629571428</v>
      </c>
      <c r="I69" s="22">
        <f t="shared" ca="1" si="1"/>
        <v>0.54650234931434016</v>
      </c>
      <c r="J69" s="22">
        <f t="shared" ca="1" si="1"/>
        <v>0.61837740416640119</v>
      </c>
      <c r="K69" s="22">
        <f t="shared" ca="1" si="1"/>
        <v>0.79269782474353478</v>
      </c>
      <c r="L69" s="22">
        <f t="shared" ca="1" si="1"/>
        <v>0.44243265696278677</v>
      </c>
      <c r="M69" s="22">
        <f t="shared" ca="1" si="1"/>
        <v>0.59295087871081598</v>
      </c>
      <c r="N69" s="22"/>
      <c r="O69" s="22"/>
      <c r="P69" s="22"/>
    </row>
    <row r="70" spans="1:16">
      <c r="A70" s="7" t="s">
        <v>14</v>
      </c>
      <c r="B70" s="22">
        <f t="shared" ca="1" si="1"/>
        <v>0.19075211016697202</v>
      </c>
      <c r="C70" s="22">
        <f t="shared" ca="1" si="1"/>
        <v>0.99197124257462321</v>
      </c>
      <c r="D70" s="22">
        <f t="shared" ca="1" si="1"/>
        <v>0.91399707975239441</v>
      </c>
      <c r="E70" s="22">
        <f t="shared" ca="1" si="1"/>
        <v>0.89745950276585673</v>
      </c>
      <c r="F70" s="22">
        <f t="shared" ca="1" si="1"/>
        <v>0.23540260532177446</v>
      </c>
      <c r="G70" s="22">
        <f t="shared" ca="1" si="1"/>
        <v>0.56200440713334243</v>
      </c>
      <c r="H70" s="22">
        <f t="shared" ca="1" si="1"/>
        <v>0.55134795938801706</v>
      </c>
      <c r="I70" s="22">
        <f t="shared" ca="1" si="1"/>
        <v>0.73632065575604999</v>
      </c>
      <c r="J70" s="22">
        <f t="shared" ca="1" si="1"/>
        <v>0.73934189696276298</v>
      </c>
      <c r="K70" s="16">
        <f t="shared" ca="1" si="1"/>
        <v>8.3215437195731917E-3</v>
      </c>
      <c r="L70" s="22">
        <f t="shared" ca="1" si="1"/>
        <v>0.52103495750345796</v>
      </c>
      <c r="M70" s="22">
        <f t="shared" ca="1" si="1"/>
        <v>5.9128931677691149E-2</v>
      </c>
      <c r="N70" s="16">
        <f t="shared" ca="1" si="1"/>
        <v>3.8924336143289062E-4</v>
      </c>
      <c r="O70" s="22"/>
      <c r="P70" s="22"/>
    </row>
    <row r="71" spans="1:16" ht="15.75" thickBot="1">
      <c r="A71" s="8" t="s">
        <v>15</v>
      </c>
      <c r="B71" s="22">
        <f t="shared" ca="1" si="1"/>
        <v>0.16183878823723066</v>
      </c>
      <c r="C71" s="22">
        <f t="shared" ca="1" si="1"/>
        <v>0.14758803350636918</v>
      </c>
      <c r="D71" s="22">
        <f t="shared" ca="1" si="1"/>
        <v>0.94348721059590712</v>
      </c>
      <c r="E71" s="22">
        <f t="shared" ca="1" si="1"/>
        <v>0.22465304655814539</v>
      </c>
      <c r="F71" s="22">
        <f t="shared" ca="1" si="1"/>
        <v>0.39372710505365449</v>
      </c>
      <c r="G71" s="22">
        <f t="shared" ca="1" si="1"/>
        <v>0.73335155423815879</v>
      </c>
      <c r="H71" s="22">
        <f t="shared" ca="1" si="1"/>
        <v>0.44427077176174024</v>
      </c>
      <c r="I71" s="16">
        <f t="shared" ca="1" si="1"/>
        <v>1.2357099230641943E-2</v>
      </c>
      <c r="J71" s="22">
        <f t="shared" ca="1" si="1"/>
        <v>0.424815922771549</v>
      </c>
      <c r="K71" s="22">
        <f t="shared" ca="1" si="1"/>
        <v>0.57770983120542141</v>
      </c>
      <c r="L71" s="22">
        <f t="shared" ca="1" si="1"/>
        <v>0.90043356686153664</v>
      </c>
      <c r="M71" s="22">
        <f t="shared" ca="1" si="1"/>
        <v>0.43345348093227665</v>
      </c>
      <c r="N71" s="22">
        <f t="shared" ca="1" si="1"/>
        <v>0.31822410007064056</v>
      </c>
      <c r="O71" s="22">
        <f t="shared" ca="1" si="1"/>
        <v>0.38014712983984533</v>
      </c>
      <c r="P71" s="22"/>
    </row>
  </sheetData>
  <conditionalFormatting sqref="B2:P1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8:P52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" id="{58644824-D87E-4E6D-874C-4CA70ED7E7C0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0.05</xm:f>
              </x14:cfvo>
              <x14:cfIcon iconSet="3TrafficLights1" iconId="0"/>
              <x14:cfIcon iconSet="3Symbols2" iconId="2"/>
              <x14:cfIcon iconSet="NoIcons" iconId="0"/>
            </x14:iconSet>
          </x14:cfRule>
          <xm:sqref>B57:P71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A19" workbookViewId="0">
      <selection activeCell="I48" sqref="I48"/>
    </sheetView>
  </sheetViews>
  <sheetFormatPr defaultRowHeight="15"/>
  <cols>
    <col min="1" max="1" width="16.5703125" customWidth="1"/>
    <col min="2" max="3" width="13.7109375" customWidth="1"/>
    <col min="4" max="4" width="18.140625" customWidth="1"/>
    <col min="5" max="5" width="13.7109375" customWidth="1"/>
    <col min="6" max="6" width="14.7109375" customWidth="1"/>
    <col min="7" max="16" width="13.7109375" customWidth="1"/>
  </cols>
  <sheetData>
    <row r="1" spans="1:16" ht="24.75" customHeight="1">
      <c r="A1" s="26"/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</row>
    <row r="2" spans="1:16" ht="15.75" thickBot="1">
      <c r="A2" s="27" t="s">
        <v>1</v>
      </c>
      <c r="B2" s="9">
        <v>1</v>
      </c>
      <c r="C2" s="9">
        <v>-0.1754107778344843</v>
      </c>
      <c r="D2" s="9">
        <v>-0.23157937377218701</v>
      </c>
      <c r="E2" s="9">
        <v>-0.28080255938653753</v>
      </c>
      <c r="F2" s="9">
        <v>0.9522290044969719</v>
      </c>
      <c r="G2" s="9">
        <v>0.93806599146732272</v>
      </c>
      <c r="H2" s="9">
        <v>-0.21623322937210349</v>
      </c>
      <c r="I2" s="9">
        <v>-0.81780962313344152</v>
      </c>
      <c r="J2" s="9">
        <v>0.33756400386329194</v>
      </c>
      <c r="K2" s="9">
        <v>-0.22963434771319854</v>
      </c>
      <c r="L2" s="9">
        <v>-0.52252443291716244</v>
      </c>
      <c r="M2" s="9">
        <v>-0.3906986780917</v>
      </c>
      <c r="N2" s="9">
        <v>0.25686135297863194</v>
      </c>
      <c r="O2" s="9">
        <v>0.24544922299945998</v>
      </c>
      <c r="P2" s="10">
        <v>0.18987077115510448</v>
      </c>
    </row>
    <row r="3" spans="1:16" ht="15.75" thickBot="1">
      <c r="A3" s="27" t="s">
        <v>2</v>
      </c>
      <c r="B3" s="9">
        <v>-0.1754107778344843</v>
      </c>
      <c r="C3" s="9">
        <v>1</v>
      </c>
      <c r="D3" s="9">
        <v>0.13069968025743031</v>
      </c>
      <c r="E3" s="9">
        <v>-9.6423886604971615E-2</v>
      </c>
      <c r="F3" s="9">
        <v>-0.20256707765080936</v>
      </c>
      <c r="G3" s="9">
        <v>-0.17986351007395607</v>
      </c>
      <c r="H3" s="9">
        <v>2.2410357574140619E-2</v>
      </c>
      <c r="I3" s="9">
        <v>0.19423416701826551</v>
      </c>
      <c r="J3" s="9">
        <v>-1.6100898390189539E-2</v>
      </c>
      <c r="K3" s="9">
        <v>0.1009405265972332</v>
      </c>
      <c r="L3" s="9">
        <v>-2.156068771955489E-2</v>
      </c>
      <c r="M3" s="9">
        <v>5.8061193609281365E-2</v>
      </c>
      <c r="N3" s="9">
        <v>-8.3152339337170006E-2</v>
      </c>
      <c r="O3" s="9">
        <v>-2.2775942526410468E-2</v>
      </c>
      <c r="P3" s="10">
        <v>6.11104735475465E-2</v>
      </c>
    </row>
    <row r="4" spans="1:16" ht="15.75" thickBot="1">
      <c r="A4" s="27" t="s">
        <v>3</v>
      </c>
      <c r="B4" s="9">
        <v>-0.23157937377218701</v>
      </c>
      <c r="C4" s="9">
        <v>0.13069968025743031</v>
      </c>
      <c r="D4" s="9">
        <v>1</v>
      </c>
      <c r="E4" s="9">
        <v>-0.19705039305329286</v>
      </c>
      <c r="F4" s="9">
        <v>-0.2705121715711038</v>
      </c>
      <c r="G4" s="9">
        <v>-0.31335621187722007</v>
      </c>
      <c r="H4" s="9">
        <v>-3.6990430351876623E-2</v>
      </c>
      <c r="I4" s="9">
        <v>0.28594238505429809</v>
      </c>
      <c r="J4" s="9">
        <v>-3.1622401096900114E-2</v>
      </c>
      <c r="K4" s="9">
        <v>3.6238082615906247E-2</v>
      </c>
      <c r="L4" s="9">
        <v>0.19214631866226481</v>
      </c>
      <c r="M4" s="9">
        <v>9.9225040376523438E-2</v>
      </c>
      <c r="N4" s="9">
        <v>-4.3868172483203564E-2</v>
      </c>
      <c r="O4" s="9">
        <v>-4.9185049883733088E-2</v>
      </c>
      <c r="P4" s="10">
        <v>-4.7581138540710756E-2</v>
      </c>
    </row>
    <row r="5" spans="1:16" ht="15.75" thickBot="1">
      <c r="A5" s="27" t="s">
        <v>4</v>
      </c>
      <c r="B5" s="9">
        <v>-0.28080255938653753</v>
      </c>
      <c r="C5" s="9">
        <v>-9.6423886604971615E-2</v>
      </c>
      <c r="D5" s="9">
        <v>-0.19705039305329286</v>
      </c>
      <c r="E5" s="9">
        <v>1</v>
      </c>
      <c r="F5" s="9">
        <v>-0.15745481954381549</v>
      </c>
      <c r="G5" s="9">
        <v>-0.31197118012988156</v>
      </c>
      <c r="H5" s="9">
        <v>4.2855495097535489E-3</v>
      </c>
      <c r="I5" s="9">
        <v>0.39172700000175803</v>
      </c>
      <c r="J5" s="9">
        <v>-0.1585556749887565</v>
      </c>
      <c r="K5" s="9">
        <v>-2.8774040838241546E-2</v>
      </c>
      <c r="L5" s="9">
        <v>0.29772308330033209</v>
      </c>
      <c r="M5" s="9">
        <v>0.28874286867390531</v>
      </c>
      <c r="N5" s="9">
        <v>-0.2123422992336817</v>
      </c>
      <c r="O5" s="9">
        <v>-5.3336223797789621E-2</v>
      </c>
      <c r="P5" s="10">
        <v>-3.5664092911506753E-2</v>
      </c>
    </row>
    <row r="6" spans="1:16" ht="24" thickBot="1">
      <c r="A6" s="27" t="s">
        <v>5</v>
      </c>
      <c r="B6" s="9">
        <v>0.9522290044969719</v>
      </c>
      <c r="C6" s="9">
        <v>-0.20256707765080936</v>
      </c>
      <c r="D6" s="9">
        <v>-0.2705121715711038</v>
      </c>
      <c r="E6" s="9">
        <v>-0.15745481954381549</v>
      </c>
      <c r="F6" s="9">
        <v>1</v>
      </c>
      <c r="G6" s="9">
        <v>0.91719555348848103</v>
      </c>
      <c r="H6" s="9">
        <v>-0.1889659227391664</v>
      </c>
      <c r="I6" s="9">
        <v>-0.74687100047045052</v>
      </c>
      <c r="J6" s="9">
        <v>0.31133916072779805</v>
      </c>
      <c r="K6" s="9">
        <v>-0.20616646877205844</v>
      </c>
      <c r="L6" s="9">
        <v>-0.49313804582564696</v>
      </c>
      <c r="M6" s="9">
        <v>-0.34493228869657944</v>
      </c>
      <c r="N6" s="9">
        <v>0.22245656923246188</v>
      </c>
      <c r="O6" s="9">
        <v>0.22481505843472907</v>
      </c>
      <c r="P6" s="10">
        <v>0.18295197453514492</v>
      </c>
    </row>
    <row r="7" spans="1:16" ht="15.75" thickBot="1">
      <c r="A7" s="27" t="s">
        <v>6</v>
      </c>
      <c r="B7" s="9">
        <v>0.93806599146732272</v>
      </c>
      <c r="C7" s="9">
        <v>-0.17986351007395607</v>
      </c>
      <c r="D7" s="9">
        <v>-0.31335621187722007</v>
      </c>
      <c r="E7" s="9">
        <v>-0.31197118012988156</v>
      </c>
      <c r="F7" s="9">
        <v>0.91719555348848103</v>
      </c>
      <c r="G7" s="9">
        <v>1</v>
      </c>
      <c r="H7" s="9">
        <v>-0.20083239456055293</v>
      </c>
      <c r="I7" s="9">
        <v>-0.85839489025314908</v>
      </c>
      <c r="J7" s="9">
        <v>0.35286834791773725</v>
      </c>
      <c r="K7" s="9">
        <v>-0.16774398258288006</v>
      </c>
      <c r="L7" s="9">
        <v>-0.53106348662252756</v>
      </c>
      <c r="M7" s="9">
        <v>-0.42431103677532583</v>
      </c>
      <c r="N7" s="9">
        <v>0.30890149755160334</v>
      </c>
      <c r="O7" s="9">
        <v>0.22090546185412852</v>
      </c>
      <c r="P7" s="10">
        <v>0.19357797559225626</v>
      </c>
    </row>
    <row r="8" spans="1:16" ht="15.75" thickBot="1">
      <c r="A8" s="27" t="s">
        <v>7</v>
      </c>
      <c r="B8" s="9">
        <v>-0.21623322937210349</v>
      </c>
      <c r="C8" s="9">
        <v>2.2410357574140619E-2</v>
      </c>
      <c r="D8" s="9">
        <v>-3.6990430351876623E-2</v>
      </c>
      <c r="E8" s="9">
        <v>4.2855495097535489E-3</v>
      </c>
      <c r="F8" s="9">
        <v>-0.1889659227391664</v>
      </c>
      <c r="G8" s="9">
        <v>-0.20083239456055293</v>
      </c>
      <c r="H8" s="9">
        <v>1</v>
      </c>
      <c r="I8" s="9">
        <v>0.21514534141894551</v>
      </c>
      <c r="J8" s="9">
        <v>0.34350711055230193</v>
      </c>
      <c r="K8" s="9">
        <v>-4.2979130496403638E-2</v>
      </c>
      <c r="L8" s="9">
        <v>-0.10962183831829155</v>
      </c>
      <c r="M8" s="9">
        <v>-0.10339844402488343</v>
      </c>
      <c r="N8" s="9">
        <v>0.24345461541919494</v>
      </c>
      <c r="O8" s="9">
        <v>-0.13446479821422241</v>
      </c>
      <c r="P8" s="10">
        <v>-2.546710653345258E-2</v>
      </c>
    </row>
    <row r="9" spans="1:16" ht="15.75" thickBot="1">
      <c r="A9" s="27" t="s">
        <v>8</v>
      </c>
      <c r="B9" s="9">
        <v>-0.81780962313344152</v>
      </c>
      <c r="C9" s="9">
        <v>0.19423416701826551</v>
      </c>
      <c r="D9" s="9">
        <v>0.28594238505429809</v>
      </c>
      <c r="E9" s="9">
        <v>0.39172700000175803</v>
      </c>
      <c r="F9" s="9">
        <v>-0.74687100047045052</v>
      </c>
      <c r="G9" s="9">
        <v>-0.85839489025314908</v>
      </c>
      <c r="H9" s="9">
        <v>0.21514534141894551</v>
      </c>
      <c r="I9" s="9">
        <v>1</v>
      </c>
      <c r="J9" s="9">
        <v>-0.31674704900915901</v>
      </c>
      <c r="K9" s="9">
        <v>0.12570866731925387</v>
      </c>
      <c r="L9" s="9">
        <v>0.54662641933959499</v>
      </c>
      <c r="M9" s="9">
        <v>0.48089864639139468</v>
      </c>
      <c r="N9" s="9">
        <v>-0.37525168929894981</v>
      </c>
      <c r="O9" s="9">
        <v>-0.22568574634975053</v>
      </c>
      <c r="P9" s="10">
        <v>-0.1587359205788621</v>
      </c>
    </row>
    <row r="10" spans="1:16" ht="15.75" thickBot="1">
      <c r="A10" s="27" t="s">
        <v>9</v>
      </c>
      <c r="B10" s="9">
        <v>0.33756400386329194</v>
      </c>
      <c r="C10" s="9">
        <v>-1.6100898390189539E-2</v>
      </c>
      <c r="D10" s="9">
        <v>-3.1622401096900114E-2</v>
      </c>
      <c r="E10" s="9">
        <v>-0.1585556749887565</v>
      </c>
      <c r="F10" s="9">
        <v>0.31133916072779805</v>
      </c>
      <c r="G10" s="9">
        <v>0.35286834791773725</v>
      </c>
      <c r="H10" s="9">
        <v>0.34350711055230193</v>
      </c>
      <c r="I10" s="9">
        <v>-0.31674704900915901</v>
      </c>
      <c r="J10" s="9">
        <v>1</v>
      </c>
      <c r="K10" s="9">
        <v>-0.24936864976913511</v>
      </c>
      <c r="L10" s="9">
        <v>-0.44242607762025787</v>
      </c>
      <c r="M10" s="9">
        <v>-0.44202529741529573</v>
      </c>
      <c r="N10" s="9">
        <v>0.29153596866919446</v>
      </c>
      <c r="O10" s="9">
        <v>9.1833173044224073E-2</v>
      </c>
      <c r="P10" s="10">
        <v>-6.419175628439805E-4</v>
      </c>
    </row>
    <row r="11" spans="1:16" ht="15.75" thickBot="1">
      <c r="A11" s="27" t="s">
        <v>10</v>
      </c>
      <c r="B11" s="9">
        <v>-0.22963434771319854</v>
      </c>
      <c r="C11" s="9">
        <v>0.1009405265972332</v>
      </c>
      <c r="D11" s="9">
        <v>3.6238082615906247E-2</v>
      </c>
      <c r="E11" s="9">
        <v>-2.8774040838241546E-2</v>
      </c>
      <c r="F11" s="9">
        <v>-0.20616646877205844</v>
      </c>
      <c r="G11" s="9">
        <v>-0.16774398258288006</v>
      </c>
      <c r="H11" s="9">
        <v>-4.2979130496403638E-2</v>
      </c>
      <c r="I11" s="9">
        <v>0.12570866731925387</v>
      </c>
      <c r="J11" s="9">
        <v>-0.24936864976913511</v>
      </c>
      <c r="K11" s="9">
        <v>1</v>
      </c>
      <c r="L11" s="9">
        <v>-0.17783621261281324</v>
      </c>
      <c r="M11" s="9">
        <v>0.3326314404158715</v>
      </c>
      <c r="N11" s="9">
        <v>1.2419978586809488E-2</v>
      </c>
      <c r="O11" s="9">
        <v>3.0608267826139773E-2</v>
      </c>
      <c r="P11" s="10">
        <v>4.8657222626386276E-2</v>
      </c>
    </row>
    <row r="12" spans="1:16" ht="15.75" thickBot="1">
      <c r="A12" s="27" t="s">
        <v>11</v>
      </c>
      <c r="B12" s="9">
        <v>-0.52252443291716244</v>
      </c>
      <c r="C12" s="9">
        <v>-2.156068771955489E-2</v>
      </c>
      <c r="D12" s="9">
        <v>0.19214631866226481</v>
      </c>
      <c r="E12" s="9">
        <v>0.29772308330033209</v>
      </c>
      <c r="F12" s="9">
        <v>-0.49313804582564696</v>
      </c>
      <c r="G12" s="9">
        <v>-0.53106348662252756</v>
      </c>
      <c r="H12" s="9">
        <v>-0.10962183831829155</v>
      </c>
      <c r="I12" s="9">
        <v>0.54662641933959499</v>
      </c>
      <c r="J12" s="9">
        <v>-0.44242607762025787</v>
      </c>
      <c r="K12" s="9">
        <v>-0.17783621261281324</v>
      </c>
      <c r="L12" s="9">
        <v>1</v>
      </c>
      <c r="M12" s="9">
        <v>0.45561624004737777</v>
      </c>
      <c r="N12" s="9">
        <v>-0.34931996637355045</v>
      </c>
      <c r="O12" s="9">
        <v>-0.35588248692808799</v>
      </c>
      <c r="P12" s="10">
        <v>-0.23474265261303048</v>
      </c>
    </row>
    <row r="13" spans="1:16" ht="15.75" thickBot="1">
      <c r="A13" s="27" t="s">
        <v>12</v>
      </c>
      <c r="B13" s="9">
        <v>-0.3906986780917</v>
      </c>
      <c r="C13" s="9">
        <v>5.8061193609281365E-2</v>
      </c>
      <c r="D13" s="9">
        <v>9.9225040376523438E-2</v>
      </c>
      <c r="E13" s="9">
        <v>0.28874286867390531</v>
      </c>
      <c r="F13" s="9">
        <v>-0.34493228869657944</v>
      </c>
      <c r="G13" s="9">
        <v>-0.42431103677532583</v>
      </c>
      <c r="H13" s="9">
        <v>-0.10339844402488343</v>
      </c>
      <c r="I13" s="9">
        <v>0.48089864639139468</v>
      </c>
      <c r="J13" s="9">
        <v>-0.44202529741529573</v>
      </c>
      <c r="K13" s="9">
        <v>0.3326314404158715</v>
      </c>
      <c r="L13" s="9">
        <v>0.45561624004737777</v>
      </c>
      <c r="M13" s="9">
        <v>1</v>
      </c>
      <c r="N13" s="9">
        <v>-0.74529617147588523</v>
      </c>
      <c r="O13" s="9">
        <v>-4.6970302843172489E-2</v>
      </c>
      <c r="P13" s="10">
        <v>4.8869859865967806E-2</v>
      </c>
    </row>
    <row r="14" spans="1:16" ht="15.75" thickBot="1">
      <c r="A14" s="27" t="s">
        <v>13</v>
      </c>
      <c r="B14" s="9">
        <v>0.25686135297863194</v>
      </c>
      <c r="C14" s="9">
        <v>-8.3152339337170006E-2</v>
      </c>
      <c r="D14" s="9">
        <v>-4.3868172483203564E-2</v>
      </c>
      <c r="E14" s="9">
        <v>-0.2123422992336817</v>
      </c>
      <c r="F14" s="9">
        <v>0.22245656923246188</v>
      </c>
      <c r="G14" s="9">
        <v>0.30890149755160334</v>
      </c>
      <c r="H14" s="9">
        <v>0.24345461541919494</v>
      </c>
      <c r="I14" s="9">
        <v>-0.37525168929894981</v>
      </c>
      <c r="J14" s="9">
        <v>0.29153596866919446</v>
      </c>
      <c r="K14" s="9">
        <v>1.2419978586809488E-2</v>
      </c>
      <c r="L14" s="9">
        <v>-0.34931996637355045</v>
      </c>
      <c r="M14" s="9">
        <v>-0.74529617147588523</v>
      </c>
      <c r="N14" s="9">
        <v>1</v>
      </c>
      <c r="O14" s="9">
        <v>0.18461381194413418</v>
      </c>
      <c r="P14" s="10">
        <v>0.16859424627056271</v>
      </c>
    </row>
    <row r="15" spans="1:16" ht="15.75" thickBot="1">
      <c r="A15" s="27" t="s">
        <v>14</v>
      </c>
      <c r="B15" s="9">
        <v>0.24544922299945998</v>
      </c>
      <c r="C15" s="9">
        <v>-2.2775942526410468E-2</v>
      </c>
      <c r="D15" s="9">
        <v>-4.9185049883733088E-2</v>
      </c>
      <c r="E15" s="9">
        <v>-5.3336223797789621E-2</v>
      </c>
      <c r="F15" s="9">
        <v>0.22481505843472907</v>
      </c>
      <c r="G15" s="9">
        <v>0.22090546185412852</v>
      </c>
      <c r="H15" s="9">
        <v>-0.13446479821422241</v>
      </c>
      <c r="I15" s="9">
        <v>-0.22568574634975053</v>
      </c>
      <c r="J15" s="9">
        <v>9.1833173044224073E-2</v>
      </c>
      <c r="K15" s="9">
        <v>3.0608267826139773E-2</v>
      </c>
      <c r="L15" s="9">
        <v>-0.35588248692808799</v>
      </c>
      <c r="M15" s="9">
        <v>-4.6970302843172489E-2</v>
      </c>
      <c r="N15" s="9">
        <v>0.18461381194413418</v>
      </c>
      <c r="O15" s="9">
        <v>1</v>
      </c>
      <c r="P15" s="10">
        <v>0.5613711723802306</v>
      </c>
    </row>
    <row r="16" spans="1:16" ht="15.75" thickBot="1">
      <c r="A16" s="28" t="s">
        <v>15</v>
      </c>
      <c r="B16" s="10">
        <v>0.18987077115510448</v>
      </c>
      <c r="C16" s="10">
        <v>6.11104735475465E-2</v>
      </c>
      <c r="D16" s="10">
        <v>-4.7581138540710756E-2</v>
      </c>
      <c r="E16" s="10">
        <v>-3.5664092911506753E-2</v>
      </c>
      <c r="F16" s="10">
        <v>0.18295197453514492</v>
      </c>
      <c r="G16" s="10">
        <v>0.19357797559225626</v>
      </c>
      <c r="H16" s="10">
        <v>-2.546710653345258E-2</v>
      </c>
      <c r="I16" s="10">
        <v>-0.1587359205788621</v>
      </c>
      <c r="J16" s="10">
        <v>-6.419175628439805E-4</v>
      </c>
      <c r="K16" s="10">
        <v>4.8657222626386276E-2</v>
      </c>
      <c r="L16" s="10">
        <v>-0.23474265261303048</v>
      </c>
      <c r="M16" s="10">
        <v>4.8869859865967806E-2</v>
      </c>
      <c r="N16" s="10">
        <v>0.16859424627056271</v>
      </c>
      <c r="O16" s="10">
        <v>0.5613711723802306</v>
      </c>
      <c r="P16" s="10">
        <v>1</v>
      </c>
    </row>
    <row r="18" spans="1:16" ht="15.75" thickBot="1">
      <c r="I18" s="11" t="s">
        <v>82</v>
      </c>
    </row>
    <row r="19" spans="1:16">
      <c r="A19" s="5"/>
      <c r="B19" s="17" t="s">
        <v>1</v>
      </c>
      <c r="C19" s="17" t="s">
        <v>2</v>
      </c>
      <c r="D19" s="17" t="s">
        <v>3</v>
      </c>
      <c r="E19" s="17" t="s">
        <v>4</v>
      </c>
      <c r="F19" s="17" t="s">
        <v>85</v>
      </c>
      <c r="G19" s="17" t="s">
        <v>6</v>
      </c>
      <c r="H19" s="17" t="s">
        <v>7</v>
      </c>
      <c r="I19" s="17" t="s">
        <v>8</v>
      </c>
      <c r="J19" s="17" t="s">
        <v>9</v>
      </c>
      <c r="K19" s="17" t="s">
        <v>10</v>
      </c>
      <c r="L19" s="17" t="s">
        <v>11</v>
      </c>
      <c r="M19" s="17" t="s">
        <v>12</v>
      </c>
      <c r="N19" s="17" t="s">
        <v>13</v>
      </c>
      <c r="O19" s="17" t="s">
        <v>14</v>
      </c>
      <c r="P19" s="17" t="s">
        <v>15</v>
      </c>
    </row>
    <row r="20" spans="1:16">
      <c r="A20" s="7" t="s">
        <v>1</v>
      </c>
      <c r="B20" cm="1">
        <f t="array" ref="B20:P34">MINVERSE(B2:P16)</f>
        <v>19.07981057331752</v>
      </c>
      <c r="C20">
        <v>-0.23387202468995227</v>
      </c>
      <c r="D20">
        <v>-0.71467246874336809</v>
      </c>
      <c r="E20">
        <v>1.0062635659225638</v>
      </c>
      <c r="F20">
        <v>-11.658365235294765</v>
      </c>
      <c r="G20">
        <v>-4.5815358525132019</v>
      </c>
      <c r="H20">
        <v>0.75373156739999747</v>
      </c>
      <c r="I20">
        <v>2.1828408234041761</v>
      </c>
      <c r="J20">
        <v>-8.007293050311004E-2</v>
      </c>
      <c r="K20">
        <v>1.6831922612436685</v>
      </c>
      <c r="L20">
        <v>1.1463095992258245</v>
      </c>
      <c r="M20">
        <v>-1.357831141312942</v>
      </c>
      <c r="N20">
        <v>-0.71589178038165091</v>
      </c>
      <c r="O20">
        <v>-0.14118573236461265</v>
      </c>
      <c r="P20">
        <v>0.23241896354046487</v>
      </c>
    </row>
    <row r="21" spans="1:16">
      <c r="A21" s="7" t="s">
        <v>2</v>
      </c>
      <c r="B21">
        <v>-0.23387202468995216</v>
      </c>
      <c r="C21">
        <v>1.1410607310015328</v>
      </c>
      <c r="D21">
        <v>-2.3214013639448649E-2</v>
      </c>
      <c r="E21">
        <v>0.1554523160502066</v>
      </c>
      <c r="F21">
        <v>0.37010240351404633</v>
      </c>
      <c r="G21">
        <v>-5.4563691292243581E-2</v>
      </c>
      <c r="H21">
        <v>7.7590410327930168E-2</v>
      </c>
      <c r="I21">
        <v>-0.37249357133678773</v>
      </c>
      <c r="J21">
        <v>-5.3624482253420404E-2</v>
      </c>
      <c r="K21">
        <v>-7.7748279807705684E-2</v>
      </c>
      <c r="L21">
        <v>0.16602521360882716</v>
      </c>
      <c r="M21">
        <v>0.15487306428038544</v>
      </c>
      <c r="N21">
        <v>0.16645638573715205</v>
      </c>
      <c r="O21">
        <v>8.8486889466937876E-2</v>
      </c>
      <c r="P21">
        <v>-0.17777093741999034</v>
      </c>
    </row>
    <row r="22" spans="1:16">
      <c r="A22" s="7" t="s">
        <v>3</v>
      </c>
      <c r="B22">
        <v>-0.71467246874336787</v>
      </c>
      <c r="C22">
        <v>-2.3214013639448673E-2</v>
      </c>
      <c r="D22">
        <v>1.4480692760533886</v>
      </c>
      <c r="E22">
        <v>0.58980395392499174</v>
      </c>
      <c r="F22">
        <v>-0.20276974415925347</v>
      </c>
      <c r="G22">
        <v>1.2353391630852495</v>
      </c>
      <c r="H22">
        <v>0.36156353297034233</v>
      </c>
      <c r="I22">
        <v>-0.43414192484651942</v>
      </c>
      <c r="J22">
        <v>-0.31545707099824166</v>
      </c>
      <c r="K22">
        <v>1.6552246427239872E-2</v>
      </c>
      <c r="L22">
        <v>-0.13674214647814972</v>
      </c>
      <c r="M22">
        <v>-0.2321203119111131</v>
      </c>
      <c r="N22">
        <v>-0.3508205008845835</v>
      </c>
      <c r="O22">
        <v>4.8259799337544172E-2</v>
      </c>
      <c r="P22">
        <v>-2.440238345347593E-2</v>
      </c>
    </row>
    <row r="23" spans="1:16">
      <c r="A23" s="7" t="s">
        <v>4</v>
      </c>
      <c r="B23">
        <v>1.0062635659225638</v>
      </c>
      <c r="C23">
        <v>0.15545231605020654</v>
      </c>
      <c r="D23">
        <v>0.58980395392499185</v>
      </c>
      <c r="E23">
        <v>1.7172254739418313</v>
      </c>
      <c r="F23">
        <v>-1.8147073573222103</v>
      </c>
      <c r="G23">
        <v>1.0910807332564572</v>
      </c>
      <c r="H23">
        <v>0.3430920895781529</v>
      </c>
      <c r="I23">
        <v>-0.51982473607852342</v>
      </c>
      <c r="J23">
        <v>-0.21656440140964686</v>
      </c>
      <c r="K23">
        <v>0.23669504780136466</v>
      </c>
      <c r="L23">
        <v>-5.12400772269807E-2</v>
      </c>
      <c r="M23">
        <v>-0.48918475397827643</v>
      </c>
      <c r="N23">
        <v>-0.39163462846579455</v>
      </c>
      <c r="O23">
        <v>2.266024930704879E-2</v>
      </c>
      <c r="P23">
        <v>-1.0706419070966545E-2</v>
      </c>
    </row>
    <row r="24" spans="1:16">
      <c r="A24" s="7" t="s">
        <v>5</v>
      </c>
      <c r="B24">
        <v>-11.65836523529476</v>
      </c>
      <c r="C24">
        <v>0.37010240351404644</v>
      </c>
      <c r="D24">
        <v>-0.20276974415925336</v>
      </c>
      <c r="E24">
        <v>-1.8147073573222094</v>
      </c>
      <c r="F24">
        <v>15.192959014257864</v>
      </c>
      <c r="G24">
        <v>-5.4805399120446667</v>
      </c>
      <c r="H24">
        <v>-0.56753601433365775</v>
      </c>
      <c r="I24">
        <v>-2.022153094584739</v>
      </c>
      <c r="J24">
        <v>0.47730658690847372</v>
      </c>
      <c r="K24">
        <v>-0.28153596187358654</v>
      </c>
      <c r="L24">
        <v>0.31240620783347639</v>
      </c>
      <c r="M24">
        <v>0.39291606954527825</v>
      </c>
      <c r="N24">
        <v>0.58536515495165209</v>
      </c>
      <c r="O24">
        <v>-8.7319819855906245E-3</v>
      </c>
      <c r="P24">
        <v>3.6837038872650919E-2</v>
      </c>
    </row>
    <row r="25" spans="1:16">
      <c r="A25" s="7" t="s">
        <v>6</v>
      </c>
      <c r="B25">
        <v>-4.5815358525132037</v>
      </c>
      <c r="C25">
        <v>-5.4563691292243581E-2</v>
      </c>
      <c r="D25">
        <v>1.2353391630852502</v>
      </c>
      <c r="E25">
        <v>1.0910807332564578</v>
      </c>
      <c r="F25">
        <v>-5.4805399120446685</v>
      </c>
      <c r="G25">
        <v>13.954806724080996</v>
      </c>
      <c r="H25">
        <v>0.49566802119711317</v>
      </c>
      <c r="I25">
        <v>3.1810452328025725</v>
      </c>
      <c r="J25">
        <v>-0.90159502512256073</v>
      </c>
      <c r="K25">
        <v>-0.61957022991225164</v>
      </c>
      <c r="L25">
        <v>-0.6325793761757823</v>
      </c>
      <c r="M25">
        <v>0.21418886553690769</v>
      </c>
      <c r="N25">
        <v>-0.34087496888951496</v>
      </c>
      <c r="O25">
        <v>0.41499602442215294</v>
      </c>
      <c r="P25">
        <v>-0.51506302633312873</v>
      </c>
    </row>
    <row r="26" spans="1:16">
      <c r="A26" s="7" t="s">
        <v>7</v>
      </c>
      <c r="B26">
        <v>0.7537315673999978</v>
      </c>
      <c r="C26">
        <v>7.7590410327930168E-2</v>
      </c>
      <c r="D26">
        <v>0.36156353297034238</v>
      </c>
      <c r="E26">
        <v>0.34309208957815279</v>
      </c>
      <c r="F26">
        <v>-0.56753601433365775</v>
      </c>
      <c r="G26">
        <v>0.49566802119711301</v>
      </c>
      <c r="H26">
        <v>1.935090376232049</v>
      </c>
      <c r="I26">
        <v>-0.61282129068295266</v>
      </c>
      <c r="J26">
        <v>-0.70466269701328843</v>
      </c>
      <c r="K26">
        <v>0.6787443157109605</v>
      </c>
      <c r="L26">
        <v>0.84476315988651962</v>
      </c>
      <c r="M26">
        <v>-1.2480768598456815</v>
      </c>
      <c r="N26">
        <v>-1.3622871069851754</v>
      </c>
      <c r="O26">
        <v>0.53087891824770606</v>
      </c>
      <c r="P26">
        <v>-1.0568997164402841E-3</v>
      </c>
    </row>
    <row r="27" spans="1:16">
      <c r="A27" s="7" t="s">
        <v>8</v>
      </c>
      <c r="B27">
        <v>2.1828408234041752</v>
      </c>
      <c r="C27">
        <v>-0.37249357133678779</v>
      </c>
      <c r="D27">
        <v>-0.43414192484651959</v>
      </c>
      <c r="E27">
        <v>-0.51982473607852375</v>
      </c>
      <c r="F27">
        <v>-2.022153094584739</v>
      </c>
      <c r="G27">
        <v>3.1810452328025747</v>
      </c>
      <c r="H27">
        <v>-0.61282129068295299</v>
      </c>
      <c r="I27">
        <v>5.1113536207942829</v>
      </c>
      <c r="J27">
        <v>5.7307746423812846E-3</v>
      </c>
      <c r="K27">
        <v>-0.12329416348227633</v>
      </c>
      <c r="L27">
        <v>-0.64293911444379093</v>
      </c>
      <c r="M27">
        <v>-9.9602220482211436E-3</v>
      </c>
      <c r="N27">
        <v>0.60758480892000355</v>
      </c>
      <c r="O27">
        <v>-5.361421620754004E-2</v>
      </c>
      <c r="P27">
        <v>-9.7738690118174071E-2</v>
      </c>
    </row>
    <row r="28" spans="1:16">
      <c r="A28" s="7" t="s">
        <v>9</v>
      </c>
      <c r="B28">
        <v>-8.0072930503109888E-2</v>
      </c>
      <c r="C28">
        <v>-5.3624482253420397E-2</v>
      </c>
      <c r="D28">
        <v>-0.31545707099824166</v>
      </c>
      <c r="E28">
        <v>-0.21656440140964681</v>
      </c>
      <c r="F28">
        <v>0.47730658690847377</v>
      </c>
      <c r="G28">
        <v>-0.90159502512256062</v>
      </c>
      <c r="H28">
        <v>-0.70466269701328821</v>
      </c>
      <c r="I28">
        <v>5.7307746423811154E-3</v>
      </c>
      <c r="J28">
        <v>1.8223558396063404</v>
      </c>
      <c r="K28">
        <v>0.31416223656628978</v>
      </c>
      <c r="L28">
        <v>0.51853835467006615</v>
      </c>
      <c r="M28">
        <v>0.39929835329460206</v>
      </c>
      <c r="N28">
        <v>0.23874580359539288</v>
      </c>
      <c r="O28">
        <v>-0.13410322892804102</v>
      </c>
      <c r="P28">
        <v>0.18903933673904785</v>
      </c>
    </row>
    <row r="29" spans="1:16">
      <c r="A29" s="7" t="s">
        <v>10</v>
      </c>
      <c r="B29">
        <v>1.6831922612436692</v>
      </c>
      <c r="C29">
        <v>-7.7748279807705642E-2</v>
      </c>
      <c r="D29">
        <v>1.6552246427239892E-2</v>
      </c>
      <c r="E29">
        <v>0.23669504780136463</v>
      </c>
      <c r="F29">
        <v>-0.28153596187358615</v>
      </c>
      <c r="G29">
        <v>-0.61957022991225164</v>
      </c>
      <c r="H29">
        <v>0.67874431571096061</v>
      </c>
      <c r="I29">
        <v>-0.12329416348227619</v>
      </c>
      <c r="J29">
        <v>0.31416223656628939</v>
      </c>
      <c r="K29">
        <v>2.5441259260836424</v>
      </c>
      <c r="L29">
        <v>1.8268909966310867</v>
      </c>
      <c r="M29">
        <v>-2.6015308912242183</v>
      </c>
      <c r="N29">
        <v>-1.9114686352353647</v>
      </c>
      <c r="O29">
        <v>0.42229236375769397</v>
      </c>
      <c r="P29">
        <v>0.3811455705395369</v>
      </c>
    </row>
    <row r="30" spans="1:16">
      <c r="A30" s="7" t="s">
        <v>11</v>
      </c>
      <c r="B30">
        <v>1.1463095992258248</v>
      </c>
      <c r="C30">
        <v>0.16602521360882713</v>
      </c>
      <c r="D30">
        <v>-0.13674214647814972</v>
      </c>
      <c r="E30">
        <v>-5.12400772269807E-2</v>
      </c>
      <c r="F30">
        <v>0.31240620783347645</v>
      </c>
      <c r="G30">
        <v>-0.6325793761757823</v>
      </c>
      <c r="H30">
        <v>0.84476315988651995</v>
      </c>
      <c r="I30">
        <v>-0.64293911444379082</v>
      </c>
      <c r="J30">
        <v>0.51853835467006582</v>
      </c>
      <c r="K30">
        <v>1.8268909966310862</v>
      </c>
      <c r="L30">
        <v>3.3678196564182676</v>
      </c>
      <c r="M30">
        <v>-2.3953936604327239</v>
      </c>
      <c r="N30">
        <v>-1.6164781780032667</v>
      </c>
      <c r="O30">
        <v>0.81797533232310049</v>
      </c>
      <c r="P30">
        <v>0.38103993660710173</v>
      </c>
    </row>
    <row r="31" spans="1:16">
      <c r="A31" s="7" t="s">
        <v>12</v>
      </c>
      <c r="B31">
        <v>-1.3578311413129425</v>
      </c>
      <c r="C31">
        <v>0.15487306428038547</v>
      </c>
      <c r="D31">
        <v>-0.23212031191111318</v>
      </c>
      <c r="E31">
        <v>-0.48918475397827632</v>
      </c>
      <c r="F31">
        <v>0.39291606954527808</v>
      </c>
      <c r="G31">
        <v>0.21418886553690808</v>
      </c>
      <c r="H31">
        <v>-1.248076859845682</v>
      </c>
      <c r="I31">
        <v>-9.9602220482215946E-3</v>
      </c>
      <c r="J31">
        <v>0.3992983532946025</v>
      </c>
      <c r="K31">
        <v>-2.6015308912242183</v>
      </c>
      <c r="L31">
        <v>-2.3953936604327235</v>
      </c>
      <c r="M31">
        <v>6.0821201584786628</v>
      </c>
      <c r="N31">
        <v>4.3120066367715735</v>
      </c>
      <c r="O31">
        <v>-0.8001022841250669</v>
      </c>
      <c r="P31">
        <v>-0.93737475767942524</v>
      </c>
    </row>
    <row r="32" spans="1:16">
      <c r="A32" s="7" t="s">
        <v>13</v>
      </c>
      <c r="B32">
        <v>-0.71589178038165169</v>
      </c>
      <c r="C32">
        <v>0.16645638573715196</v>
      </c>
      <c r="D32">
        <v>-0.3508205008845835</v>
      </c>
      <c r="E32">
        <v>-0.39163462846579439</v>
      </c>
      <c r="F32">
        <v>0.58536515495165187</v>
      </c>
      <c r="G32">
        <v>-0.34087496888951446</v>
      </c>
      <c r="H32">
        <v>-1.3622871069851761</v>
      </c>
      <c r="I32">
        <v>0.60758480892000333</v>
      </c>
      <c r="J32">
        <v>0.23874580359539332</v>
      </c>
      <c r="K32">
        <v>-1.9114686352353651</v>
      </c>
      <c r="L32">
        <v>-1.6164781780032673</v>
      </c>
      <c r="M32">
        <v>4.3120066367715744</v>
      </c>
      <c r="N32">
        <v>4.4931157108762259</v>
      </c>
      <c r="O32">
        <v>-0.71160622401807827</v>
      </c>
      <c r="P32">
        <v>-0.7393226000639197</v>
      </c>
    </row>
    <row r="33" spans="1:16">
      <c r="A33" s="7" t="s">
        <v>14</v>
      </c>
      <c r="B33">
        <v>-0.14118573236461271</v>
      </c>
      <c r="C33">
        <v>8.8486889466937918E-2</v>
      </c>
      <c r="D33">
        <v>4.8259799337544144E-2</v>
      </c>
      <c r="E33">
        <v>2.2660249307048765E-2</v>
      </c>
      <c r="F33">
        <v>-8.7319819855905482E-3</v>
      </c>
      <c r="G33">
        <v>0.41499602442215283</v>
      </c>
      <c r="H33">
        <v>0.53087891824770583</v>
      </c>
      <c r="I33">
        <v>-5.3614216207540054E-2</v>
      </c>
      <c r="J33">
        <v>-0.13410322892804111</v>
      </c>
      <c r="K33">
        <v>0.4222923637576938</v>
      </c>
      <c r="L33">
        <v>0.81797533232310049</v>
      </c>
      <c r="M33">
        <v>-0.80010228412506623</v>
      </c>
      <c r="N33">
        <v>-0.71160622401807772</v>
      </c>
      <c r="O33">
        <v>1.805083013530614</v>
      </c>
      <c r="P33">
        <v>-0.73209105090107363</v>
      </c>
    </row>
    <row r="34" spans="1:16" ht="15.75" thickBot="1">
      <c r="A34" s="8" t="s">
        <v>15</v>
      </c>
      <c r="B34">
        <v>0.2324189635404651</v>
      </c>
      <c r="C34">
        <v>-0.17777093741999037</v>
      </c>
      <c r="D34">
        <v>-2.440238345347592E-2</v>
      </c>
      <c r="E34">
        <v>-1.0706419070966559E-2</v>
      </c>
      <c r="F34">
        <v>3.683703887265085E-2</v>
      </c>
      <c r="G34">
        <v>-0.51506302633312873</v>
      </c>
      <c r="H34">
        <v>-1.0568997164400987E-3</v>
      </c>
      <c r="I34">
        <v>-9.7738690118174015E-2</v>
      </c>
      <c r="J34">
        <v>0.1890393367390478</v>
      </c>
      <c r="K34">
        <v>0.38114557053953702</v>
      </c>
      <c r="L34">
        <v>0.38103993660710173</v>
      </c>
      <c r="M34">
        <v>-0.93737475767942557</v>
      </c>
      <c r="N34">
        <v>-0.73932260006391992</v>
      </c>
      <c r="O34">
        <v>-0.73209105090107351</v>
      </c>
      <c r="P34">
        <v>1.6950669715842019</v>
      </c>
    </row>
    <row r="36" spans="1:16" ht="31.5" customHeight="1" thickBot="1">
      <c r="B36" s="12"/>
      <c r="I36" s="13" t="s">
        <v>83</v>
      </c>
    </row>
    <row r="37" spans="1:16">
      <c r="A37" s="5"/>
      <c r="B37" s="6" t="s">
        <v>1</v>
      </c>
      <c r="C37" s="6" t="s">
        <v>2</v>
      </c>
      <c r="D37" s="6" t="s">
        <v>3</v>
      </c>
      <c r="E37" s="6" t="s">
        <v>4</v>
      </c>
      <c r="F37" s="6" t="s">
        <v>85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  <c r="O37" s="6" t="s">
        <v>14</v>
      </c>
      <c r="P37" s="6" t="s">
        <v>15</v>
      </c>
    </row>
    <row r="38" spans="1:16">
      <c r="A38" s="7" t="s">
        <v>1</v>
      </c>
    </row>
    <row r="39" spans="1:16">
      <c r="A39" s="7" t="s">
        <v>2</v>
      </c>
      <c r="B39" s="15">
        <f ca="1">B21/(-1*SQRT(ABS(OFFSET($B$20,ROW(A2)-1,ROW(A2)-1)*OFFSET($B$20,COLUMN(A2)-1,COLUMN(A2)-1))))</f>
        <v>5.0122978014603956E-2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spans="1:16">
      <c r="A40" s="7" t="s">
        <v>3</v>
      </c>
      <c r="B40" s="15">
        <f t="shared" ref="B40:O52" ca="1" si="0">B22/(-1*SQRT(ABS(OFFSET($B$20,ROW(A3)-1,ROW(A3)-1)*OFFSET($B$20,COLUMN(A3)-1,COLUMN(A3)-1))))</f>
        <v>0.13596444468209046</v>
      </c>
      <c r="C40" s="15">
        <f t="shared" ca="1" si="0"/>
        <v>1.8059311367635705E-2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16">
      <c r="A41" s="7" t="s">
        <v>4</v>
      </c>
      <c r="B41" s="15">
        <f t="shared" ca="1" si="0"/>
        <v>-0.17579683741452884</v>
      </c>
      <c r="C41" s="15">
        <f t="shared" ca="1" si="0"/>
        <v>-0.1110527086921189</v>
      </c>
      <c r="D41" s="15">
        <f t="shared" ca="1" si="0"/>
        <v>-0.37402389531151847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16">
      <c r="A42" s="7" t="s">
        <v>5</v>
      </c>
      <c r="B42" s="15">
        <f t="shared" ca="1" si="0"/>
        <v>0.68474590607043595</v>
      </c>
      <c r="C42" s="15">
        <f t="shared" ca="1" si="0"/>
        <v>-8.8888656585572601E-2</v>
      </c>
      <c r="D42" s="15">
        <f t="shared" ca="1" si="0"/>
        <v>4.3230205549624687E-2</v>
      </c>
      <c r="E42" s="15">
        <f t="shared" ca="1" si="0"/>
        <v>0.35528081439792653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6">
      <c r="A43" s="7" t="s">
        <v>6</v>
      </c>
      <c r="B43" s="15">
        <f t="shared" ca="1" si="0"/>
        <v>0.28077739939336249</v>
      </c>
      <c r="C43" s="15">
        <f t="shared" ca="1" si="0"/>
        <v>1.3673744177408586E-2</v>
      </c>
      <c r="D43" s="15">
        <f t="shared" ca="1" si="0"/>
        <v>-0.2748081619055438</v>
      </c>
      <c r="E43" s="15">
        <f t="shared" ca="1" si="0"/>
        <v>-0.22288524175054661</v>
      </c>
      <c r="F43" s="15">
        <f t="shared" ca="1" si="0"/>
        <v>0.37639188268458279</v>
      </c>
      <c r="G43" s="15"/>
      <c r="H43" s="15"/>
      <c r="I43" s="15"/>
      <c r="J43" s="15"/>
      <c r="K43" s="15"/>
      <c r="L43" s="15"/>
      <c r="M43" s="15"/>
      <c r="N43" s="15"/>
      <c r="O43" s="15"/>
    </row>
    <row r="44" spans="1:16">
      <c r="A44" s="7" t="s">
        <v>7</v>
      </c>
      <c r="B44" s="15">
        <f t="shared" ca="1" si="0"/>
        <v>-0.1240449386618369</v>
      </c>
      <c r="C44" s="15">
        <f t="shared" ca="1" si="0"/>
        <v>-5.2215932978369517E-2</v>
      </c>
      <c r="D44" s="15">
        <f t="shared" ca="1" si="0"/>
        <v>-0.21599282529814423</v>
      </c>
      <c r="E44" s="15">
        <f t="shared" ca="1" si="0"/>
        <v>-0.18821161325214328</v>
      </c>
      <c r="F44" s="15">
        <f t="shared" ca="1" si="0"/>
        <v>0.1046698534868455</v>
      </c>
      <c r="G44" s="15">
        <f t="shared" ca="1" si="0"/>
        <v>-9.5384621602969649E-2</v>
      </c>
      <c r="H44" s="15"/>
      <c r="I44" s="15"/>
      <c r="J44" s="15"/>
      <c r="K44" s="15"/>
      <c r="L44" s="15"/>
      <c r="M44" s="15"/>
      <c r="N44" s="15"/>
      <c r="O44" s="15"/>
    </row>
    <row r="45" spans="1:16">
      <c r="A45" s="7" t="s">
        <v>8</v>
      </c>
      <c r="B45" s="15">
        <f t="shared" ca="1" si="0"/>
        <v>-0.22103806702958403</v>
      </c>
      <c r="C45" s="15">
        <f t="shared" ca="1" si="0"/>
        <v>0.15423979456387937</v>
      </c>
      <c r="D45" s="15">
        <f t="shared" ca="1" si="0"/>
        <v>0.15957655822396766</v>
      </c>
      <c r="E45" s="15">
        <f t="shared" ca="1" si="0"/>
        <v>0.17545886536582259</v>
      </c>
      <c r="F45" s="15">
        <f t="shared" ca="1" si="0"/>
        <v>0.22946945557534421</v>
      </c>
      <c r="G45" s="15">
        <f t="shared" ca="1" si="0"/>
        <v>-0.37665173100961608</v>
      </c>
      <c r="H45" s="15">
        <f t="shared" ca="1" si="0"/>
        <v>0.19485666024380768</v>
      </c>
      <c r="I45" s="15"/>
      <c r="J45" s="15"/>
      <c r="K45" s="15"/>
      <c r="L45" s="15"/>
      <c r="M45" s="15"/>
      <c r="N45" s="15"/>
      <c r="O45" s="15"/>
    </row>
    <row r="46" spans="1:16">
      <c r="A46" s="7" t="s">
        <v>9</v>
      </c>
      <c r="B46" s="15">
        <f t="shared" ca="1" si="0"/>
        <v>1.3579447561430308E-2</v>
      </c>
      <c r="C46" s="15">
        <f t="shared" ca="1" si="0"/>
        <v>3.7187085378319204E-2</v>
      </c>
      <c r="D46" s="15">
        <f t="shared" ca="1" si="0"/>
        <v>0.19419095862578667</v>
      </c>
      <c r="E46" s="15">
        <f t="shared" ca="1" si="0"/>
        <v>0.12242125202657288</v>
      </c>
      <c r="F46" s="15">
        <f t="shared" ca="1" si="0"/>
        <v>-9.0710937042829523E-2</v>
      </c>
      <c r="G46" s="15">
        <f t="shared" ca="1" si="0"/>
        <v>0.17878579185661431</v>
      </c>
      <c r="H46" s="15">
        <f t="shared" ca="1" si="0"/>
        <v>0.37524426525514015</v>
      </c>
      <c r="I46" s="15">
        <f t="shared" ca="1" si="0"/>
        <v>-1.8777111068509931E-3</v>
      </c>
      <c r="J46" s="15"/>
      <c r="K46" s="15"/>
      <c r="L46" s="15"/>
      <c r="M46" s="15"/>
      <c r="N46" s="15"/>
      <c r="O46" s="15"/>
    </row>
    <row r="47" spans="1:16">
      <c r="A47" s="7" t="s">
        <v>10</v>
      </c>
      <c r="B47" s="15">
        <f t="shared" ca="1" si="0"/>
        <v>-0.24158913261820056</v>
      </c>
      <c r="C47" s="15">
        <f t="shared" ca="1" si="0"/>
        <v>4.5631748195201785E-2</v>
      </c>
      <c r="D47" s="15">
        <f t="shared" ca="1" si="0"/>
        <v>-8.6236867370059894E-3</v>
      </c>
      <c r="E47" s="15">
        <f t="shared" ca="1" si="0"/>
        <v>-0.11324165519043919</v>
      </c>
      <c r="F47" s="15">
        <f t="shared" ca="1" si="0"/>
        <v>4.528385511158857E-2</v>
      </c>
      <c r="G47" s="15">
        <f t="shared" ca="1" si="0"/>
        <v>0.10398227790839579</v>
      </c>
      <c r="H47" s="15">
        <f t="shared" ca="1" si="0"/>
        <v>-0.30590478980019298</v>
      </c>
      <c r="I47" s="15">
        <f t="shared" ca="1" si="0"/>
        <v>3.4190484303131305E-2</v>
      </c>
      <c r="J47" s="15">
        <f t="shared" ca="1" si="0"/>
        <v>-0.14590429848908049</v>
      </c>
      <c r="K47" s="15"/>
      <c r="L47" s="15"/>
      <c r="M47" s="15"/>
      <c r="N47" s="15"/>
      <c r="O47" s="15"/>
    </row>
    <row r="48" spans="1:16">
      <c r="A48" s="7" t="s">
        <v>11</v>
      </c>
      <c r="B48" s="15">
        <f t="shared" ca="1" si="0"/>
        <v>-0.14300146483824552</v>
      </c>
      <c r="C48" s="15">
        <f t="shared" ca="1" si="0"/>
        <v>-8.4692558771826132E-2</v>
      </c>
      <c r="D48" s="15">
        <f t="shared" ca="1" si="0"/>
        <v>6.1920336754118975E-2</v>
      </c>
      <c r="E48" s="15">
        <f t="shared" ca="1" si="0"/>
        <v>2.1306970312350598E-2</v>
      </c>
      <c r="F48" s="15">
        <f t="shared" ca="1" si="0"/>
        <v>-4.3674109471687449E-2</v>
      </c>
      <c r="G48" s="15">
        <f t="shared" ca="1" si="0"/>
        <v>9.2273862891996211E-2</v>
      </c>
      <c r="H48" s="15">
        <f t="shared" ca="1" si="0"/>
        <v>-0.33091002605176639</v>
      </c>
      <c r="I48" s="15">
        <f t="shared" ca="1" si="0"/>
        <v>0.15496280536999243</v>
      </c>
      <c r="J48" s="15">
        <f t="shared" ca="1" si="0"/>
        <v>-0.2093099530290832</v>
      </c>
      <c r="K48" s="15">
        <f t="shared" ca="1" si="0"/>
        <v>-0.62412117859517779</v>
      </c>
      <c r="L48" s="15"/>
      <c r="M48" s="15"/>
      <c r="N48" s="15"/>
      <c r="O48" s="15"/>
    </row>
    <row r="49" spans="1:16">
      <c r="A49" s="7" t="s">
        <v>12</v>
      </c>
      <c r="B49" s="15">
        <f t="shared" ca="1" si="0"/>
        <v>0.12604662964295416</v>
      </c>
      <c r="C49" s="15">
        <f t="shared" ca="1" si="0"/>
        <v>-5.8788721233717152E-2</v>
      </c>
      <c r="D49" s="15">
        <f t="shared" ca="1" si="0"/>
        <v>7.8215167194442881E-2</v>
      </c>
      <c r="E49" s="15">
        <f t="shared" ca="1" si="0"/>
        <v>0.15136719191379935</v>
      </c>
      <c r="F49" s="15">
        <f t="shared" ca="1" si="0"/>
        <v>-4.0874373583932463E-2</v>
      </c>
      <c r="G49" s="15">
        <f t="shared" ca="1" si="0"/>
        <v>-2.3249171426576933E-2</v>
      </c>
      <c r="H49" s="15">
        <f t="shared" ca="1" si="0"/>
        <v>0.36380042888490788</v>
      </c>
      <c r="I49" s="15">
        <f t="shared" ca="1" si="0"/>
        <v>1.7863788103506934E-3</v>
      </c>
      <c r="J49" s="15">
        <f t="shared" ca="1" si="0"/>
        <v>-0.11993706856980527</v>
      </c>
      <c r="K49" s="15">
        <f t="shared" ca="1" si="0"/>
        <v>0.66135126324125704</v>
      </c>
      <c r="L49" s="15">
        <f t="shared" ca="1" si="0"/>
        <v>0.52926720451696874</v>
      </c>
      <c r="M49" s="15"/>
      <c r="N49" s="15"/>
      <c r="O49" s="15"/>
    </row>
    <row r="50" spans="1:16">
      <c r="A50" s="7" t="s">
        <v>13</v>
      </c>
      <c r="B50" s="15">
        <f t="shared" ca="1" si="0"/>
        <v>7.7319056379488896E-2</v>
      </c>
      <c r="C50" s="15">
        <f t="shared" ca="1" si="0"/>
        <v>-7.3514376675433604E-2</v>
      </c>
      <c r="D50" s="15">
        <f t="shared" ca="1" si="0"/>
        <v>0.13753603284041724</v>
      </c>
      <c r="E50" s="15">
        <f t="shared" ca="1" si="0"/>
        <v>0.14099172452029674</v>
      </c>
      <c r="F50" s="15">
        <f t="shared" ca="1" si="0"/>
        <v>-7.0848699368800949E-2</v>
      </c>
      <c r="G50" s="15">
        <f t="shared" ca="1" si="0"/>
        <v>4.30486361492462E-2</v>
      </c>
      <c r="H50" s="15">
        <f t="shared" ca="1" si="0"/>
        <v>0.46200238581722997</v>
      </c>
      <c r="I50" s="15">
        <f t="shared" ca="1" si="0"/>
        <v>-0.12678420197920787</v>
      </c>
      <c r="J50" s="15">
        <f t="shared" ca="1" si="0"/>
        <v>-8.343443970760997E-2</v>
      </c>
      <c r="K50" s="15">
        <f t="shared" ca="1" si="0"/>
        <v>0.56535869104621295</v>
      </c>
      <c r="L50" s="15">
        <f t="shared" ca="1" si="0"/>
        <v>0.41554841571546913</v>
      </c>
      <c r="M50" s="15">
        <f t="shared" ca="1" si="0"/>
        <v>-0.82485596838746489</v>
      </c>
      <c r="N50" s="15"/>
      <c r="O50" s="15"/>
    </row>
    <row r="51" spans="1:16">
      <c r="A51" s="7" t="s">
        <v>14</v>
      </c>
      <c r="B51" s="15">
        <f t="shared" ca="1" si="0"/>
        <v>2.4057760215832887E-2</v>
      </c>
      <c r="C51" s="15">
        <f t="shared" ca="1" si="0"/>
        <v>-6.165608708022105E-2</v>
      </c>
      <c r="D51" s="15">
        <f t="shared" ca="1" si="0"/>
        <v>-2.9849856836871982E-2</v>
      </c>
      <c r="E51" s="15">
        <f t="shared" ca="1" si="0"/>
        <v>-1.2870707860285258E-2</v>
      </c>
      <c r="F51" s="15">
        <f t="shared" ca="1" si="0"/>
        <v>1.6674125204927089E-3</v>
      </c>
      <c r="G51" s="15">
        <f t="shared" ca="1" si="0"/>
        <v>-8.2686276178369156E-2</v>
      </c>
      <c r="H51" s="15">
        <f t="shared" ca="1" si="0"/>
        <v>-0.28405096117272366</v>
      </c>
      <c r="I51" s="15">
        <f t="shared" ca="1" si="0"/>
        <v>1.7650759914073735E-2</v>
      </c>
      <c r="J51" s="15">
        <f t="shared" ca="1" si="0"/>
        <v>7.3939081928743433E-2</v>
      </c>
      <c r="K51" s="15">
        <f t="shared" ca="1" si="0"/>
        <v>-0.19705857443858418</v>
      </c>
      <c r="L51" s="15">
        <f t="shared" ca="1" si="0"/>
        <v>-0.33175479105989197</v>
      </c>
      <c r="M51" s="15">
        <f t="shared" ca="1" si="0"/>
        <v>0.24147346978989509</v>
      </c>
      <c r="N51" s="15">
        <f t="shared" ca="1" si="0"/>
        <v>0.24987185833407177</v>
      </c>
      <c r="O51" s="15"/>
    </row>
    <row r="52" spans="1:16" ht="15.75" thickBot="1">
      <c r="A52" s="8" t="s">
        <v>15</v>
      </c>
      <c r="B52" s="15">
        <f t="shared" ca="1" si="0"/>
        <v>-4.0868726026525519E-2</v>
      </c>
      <c r="C52" s="15">
        <f t="shared" ca="1" si="0"/>
        <v>0.12782416130792221</v>
      </c>
      <c r="D52" s="15">
        <f t="shared" ca="1" si="0"/>
        <v>1.5575577095907723E-2</v>
      </c>
      <c r="E52" s="15">
        <f t="shared" ca="1" si="0"/>
        <v>6.2753383456605567E-3</v>
      </c>
      <c r="F52" s="15">
        <f t="shared" ca="1" si="0"/>
        <v>-7.2588880471657312E-3</v>
      </c>
      <c r="G52" s="15">
        <f t="shared" ca="1" si="0"/>
        <v>0.10590221202696613</v>
      </c>
      <c r="H52" s="15">
        <f t="shared" ca="1" si="0"/>
        <v>5.8356565480260404E-4</v>
      </c>
      <c r="I52" s="15">
        <f t="shared" ca="1" si="0"/>
        <v>3.3205125004457103E-2</v>
      </c>
      <c r="J52" s="15">
        <f t="shared" ca="1" si="0"/>
        <v>-0.10755786243104816</v>
      </c>
      <c r="K52" s="15">
        <f t="shared" ca="1" si="0"/>
        <v>-0.18353890835604941</v>
      </c>
      <c r="L52" s="15">
        <f t="shared" ca="1" si="0"/>
        <v>-0.15947868709901283</v>
      </c>
      <c r="M52" s="15">
        <f t="shared" ca="1" si="0"/>
        <v>0.29193914082751188</v>
      </c>
      <c r="N52" s="15">
        <f t="shared" ca="1" si="0"/>
        <v>0.26789632115843676</v>
      </c>
      <c r="O52" s="15">
        <f t="shared" ca="1" si="0"/>
        <v>0.4185266117194415</v>
      </c>
    </row>
    <row r="55" spans="1:16" ht="30.75" thickBot="1">
      <c r="I55" s="13" t="s">
        <v>84</v>
      </c>
    </row>
    <row r="56" spans="1:16">
      <c r="A56" s="5"/>
      <c r="B56" s="6" t="s">
        <v>1</v>
      </c>
      <c r="C56" s="6" t="s">
        <v>2</v>
      </c>
      <c r="D56" s="6" t="s">
        <v>3</v>
      </c>
      <c r="E56" s="6" t="s">
        <v>4</v>
      </c>
      <c r="F56" s="6" t="s">
        <v>81</v>
      </c>
      <c r="G56" s="6" t="s">
        <v>6</v>
      </c>
      <c r="H56" s="6" t="s">
        <v>7</v>
      </c>
      <c r="I56" s="6" t="s">
        <v>8</v>
      </c>
      <c r="J56" s="6" t="s">
        <v>9</v>
      </c>
      <c r="K56" s="6" t="s">
        <v>10</v>
      </c>
      <c r="L56" s="6" t="s">
        <v>11</v>
      </c>
      <c r="M56" s="6" t="s">
        <v>12</v>
      </c>
      <c r="N56" s="6" t="s">
        <v>13</v>
      </c>
      <c r="O56" s="6" t="s">
        <v>14</v>
      </c>
      <c r="P56" s="14" t="s">
        <v>15</v>
      </c>
    </row>
    <row r="57" spans="1:16">
      <c r="A57" s="7" t="s">
        <v>1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1"/>
    </row>
    <row r="58" spans="1:16">
      <c r="A58" s="7" t="s">
        <v>2</v>
      </c>
      <c r="B58" s="22">
        <f ca="1">_xlfn.T.DIST.2T(ABS(B39)*SQRT(165)/(SQRT(1-(ABS(B39)^2))), 165)</f>
        <v>0.52004822905720238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</row>
    <row r="59" spans="1:16">
      <c r="A59" s="7" t="s">
        <v>3</v>
      </c>
      <c r="B59" s="22">
        <f t="shared" ref="B59:P71" ca="1" si="1">_xlfn.T.DIST.2T(ABS(B40)*SQRT(165)/(SQRT(1-(ABS(B40)^2))), 165)</f>
        <v>7.9774506054779468E-2</v>
      </c>
      <c r="C59" s="22">
        <f t="shared" ca="1" si="1"/>
        <v>0.81681472980393666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</row>
    <row r="60" spans="1:16">
      <c r="A60" s="7" t="s">
        <v>4</v>
      </c>
      <c r="B60" s="16">
        <f t="shared" ca="1" si="1"/>
        <v>2.3058762226347531E-2</v>
      </c>
      <c r="C60" s="22">
        <f t="shared" ca="1" si="1"/>
        <v>0.15307280232797343</v>
      </c>
      <c r="D60" s="16">
        <f t="shared" ca="1" si="1"/>
        <v>6.3890883257149418E-7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</row>
    <row r="61" spans="1:16">
      <c r="A61" s="7" t="s">
        <v>5</v>
      </c>
      <c r="B61" s="16">
        <f t="shared" ca="1" si="1"/>
        <v>1.9173967036265593E-24</v>
      </c>
      <c r="C61" s="22">
        <f t="shared" ca="1" si="1"/>
        <v>0.25331704029891833</v>
      </c>
      <c r="D61" s="22">
        <f t="shared" ca="1" si="1"/>
        <v>0.57908567038310599</v>
      </c>
      <c r="E61" s="16">
        <f t="shared" ca="1" si="1"/>
        <v>2.4604076989027376E-6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</row>
    <row r="62" spans="1:16">
      <c r="A62" s="7" t="s">
        <v>6</v>
      </c>
      <c r="B62" s="16">
        <f t="shared" ca="1" si="1"/>
        <v>2.3747111787115257E-4</v>
      </c>
      <c r="C62" s="22">
        <f t="shared" ca="1" si="1"/>
        <v>0.86077735795505872</v>
      </c>
      <c r="D62" s="16">
        <f t="shared" ca="1" si="1"/>
        <v>3.2554043717970295E-4</v>
      </c>
      <c r="E62" s="16">
        <f t="shared" ca="1" si="1"/>
        <v>3.7893075965004493E-3</v>
      </c>
      <c r="F62" s="16">
        <f t="shared" ca="1" si="1"/>
        <v>5.3554728251948858E-7</v>
      </c>
      <c r="G62" s="22"/>
      <c r="H62" s="22"/>
      <c r="I62" s="22"/>
      <c r="J62" s="22"/>
      <c r="K62" s="22"/>
      <c r="L62" s="22"/>
      <c r="M62" s="22"/>
      <c r="N62" s="22"/>
      <c r="O62" s="22"/>
      <c r="P62" s="22"/>
    </row>
    <row r="63" spans="1:16">
      <c r="A63" s="7" t="s">
        <v>7</v>
      </c>
      <c r="B63" s="22">
        <f t="shared" ca="1" si="1"/>
        <v>0.11023260356596293</v>
      </c>
      <c r="C63" s="22">
        <f t="shared" ca="1" si="1"/>
        <v>0.50275087457595857</v>
      </c>
      <c r="D63" s="16">
        <f t="shared" ca="1" si="1"/>
        <v>5.0559396826424345E-3</v>
      </c>
      <c r="E63" s="16">
        <f t="shared" ca="1" si="1"/>
        <v>1.4860094805716486E-2</v>
      </c>
      <c r="F63" s="22">
        <f t="shared" ca="1" si="1"/>
        <v>0.17824645548802825</v>
      </c>
      <c r="G63" s="22">
        <f t="shared" ca="1" si="1"/>
        <v>0.22013075187859613</v>
      </c>
      <c r="H63" s="22"/>
      <c r="I63" s="22"/>
      <c r="J63" s="22"/>
      <c r="K63" s="22"/>
      <c r="L63" s="22"/>
      <c r="M63" s="22"/>
      <c r="N63" s="22"/>
      <c r="O63" s="22"/>
      <c r="P63" s="22"/>
    </row>
    <row r="64" spans="1:16">
      <c r="A64" s="7" t="s">
        <v>8</v>
      </c>
      <c r="B64" s="16">
        <f t="shared" ca="1" si="1"/>
        <v>4.0971893475424733E-3</v>
      </c>
      <c r="C64" s="16">
        <f t="shared" ca="1" si="1"/>
        <v>4.6571972936555552E-2</v>
      </c>
      <c r="D64" s="16">
        <f t="shared" ca="1" si="1"/>
        <v>3.9406780599866784E-2</v>
      </c>
      <c r="E64" s="16">
        <f t="shared" ca="1" si="1"/>
        <v>2.3327884818213834E-2</v>
      </c>
      <c r="F64" s="16">
        <f t="shared" ca="1" si="1"/>
        <v>2.8540477286776045E-3</v>
      </c>
      <c r="G64" s="16">
        <f t="shared" ca="1" si="1"/>
        <v>5.2523142002815571E-7</v>
      </c>
      <c r="H64" s="16">
        <f t="shared" ca="1" si="1"/>
        <v>1.1621760575911291E-2</v>
      </c>
      <c r="I64" s="22"/>
      <c r="J64" s="22"/>
      <c r="K64" s="22"/>
      <c r="L64" s="22"/>
      <c r="M64" s="22"/>
      <c r="N64" s="22"/>
      <c r="O64" s="22"/>
      <c r="P64" s="22"/>
    </row>
    <row r="65" spans="1:16">
      <c r="A65" s="7" t="s">
        <v>9</v>
      </c>
      <c r="B65" s="22">
        <f t="shared" ca="1" si="1"/>
        <v>0.86172784718052409</v>
      </c>
      <c r="C65" s="22">
        <f t="shared" ca="1" si="1"/>
        <v>0.63327762788975805</v>
      </c>
      <c r="D65" s="16">
        <f t="shared" ca="1" si="1"/>
        <v>1.1915514442261875E-2</v>
      </c>
      <c r="E65" s="22">
        <f t="shared" ca="1" si="1"/>
        <v>0.11500671049957636</v>
      </c>
      <c r="F65" s="22">
        <f t="shared" ca="1" si="1"/>
        <v>0.2436774224704398</v>
      </c>
      <c r="G65" s="16">
        <f t="shared" ca="1" si="1"/>
        <v>2.0792787559359333E-2</v>
      </c>
      <c r="H65" s="16">
        <f t="shared" ca="1" si="1"/>
        <v>5.8346770659342309E-7</v>
      </c>
      <c r="I65" s="22">
        <f t="shared" ca="1" si="1"/>
        <v>0.98078629166293552</v>
      </c>
      <c r="J65" s="22"/>
      <c r="K65" s="22"/>
      <c r="L65" s="22"/>
      <c r="M65" s="22"/>
      <c r="N65" s="22"/>
      <c r="O65" s="22"/>
      <c r="P65" s="22"/>
    </row>
    <row r="66" spans="1:16">
      <c r="A66" s="7" t="s">
        <v>10</v>
      </c>
      <c r="B66" s="16">
        <f t="shared" ca="1" si="1"/>
        <v>1.6591968550166856E-3</v>
      </c>
      <c r="C66" s="22">
        <f t="shared" ca="1" si="1"/>
        <v>0.55816575336937246</v>
      </c>
      <c r="D66" s="22">
        <f t="shared" ca="1" si="1"/>
        <v>0.91192751327696397</v>
      </c>
      <c r="E66" s="22">
        <f t="shared" ca="1" si="1"/>
        <v>0.14508755224194914</v>
      </c>
      <c r="F66" s="22">
        <f t="shared" ca="1" si="1"/>
        <v>0.56117358314685339</v>
      </c>
      <c r="G66" s="22">
        <f t="shared" ca="1" si="1"/>
        <v>0.18113046794219281</v>
      </c>
      <c r="H66" s="16">
        <f t="shared" ca="1" si="1"/>
        <v>5.8130472022828106E-5</v>
      </c>
      <c r="I66" s="22">
        <f t="shared" ca="1" si="1"/>
        <v>0.66091653728524369</v>
      </c>
      <c r="J66" s="22">
        <f t="shared" ca="1" si="1"/>
        <v>5.9915068821592733E-2</v>
      </c>
      <c r="K66" s="22"/>
      <c r="L66" s="22"/>
      <c r="M66" s="22"/>
      <c r="N66" s="22"/>
      <c r="O66" s="22"/>
      <c r="P66" s="22"/>
    </row>
    <row r="67" spans="1:16">
      <c r="A67" s="7" t="s">
        <v>11</v>
      </c>
      <c r="B67" s="22">
        <f t="shared" ca="1" si="1"/>
        <v>6.5242509624419978E-2</v>
      </c>
      <c r="C67" s="22">
        <f t="shared" ca="1" si="1"/>
        <v>0.2765046124743869</v>
      </c>
      <c r="D67" s="22">
        <f t="shared" ca="1" si="1"/>
        <v>0.42664832358225357</v>
      </c>
      <c r="E67" s="22">
        <f t="shared" ca="1" si="1"/>
        <v>0.78461519110611344</v>
      </c>
      <c r="F67" s="22">
        <f t="shared" ca="1" si="1"/>
        <v>0.57519145042655406</v>
      </c>
      <c r="G67" s="22">
        <f t="shared" ca="1" si="1"/>
        <v>0.23561563430263219</v>
      </c>
      <c r="H67" s="16">
        <f t="shared" ca="1" si="1"/>
        <v>1.2546083865982333E-5</v>
      </c>
      <c r="I67" s="16">
        <f t="shared" ca="1" si="1"/>
        <v>4.5541816207261339E-2</v>
      </c>
      <c r="J67" s="16">
        <f t="shared" ca="1" si="1"/>
        <v>6.6335428795026453E-3</v>
      </c>
      <c r="K67" s="16">
        <f t="shared" ca="1" si="1"/>
        <v>2.0452875243245029E-19</v>
      </c>
      <c r="L67" s="22"/>
      <c r="M67" s="22"/>
      <c r="N67" s="22"/>
      <c r="O67" s="22"/>
      <c r="P67" s="22"/>
    </row>
    <row r="68" spans="1:16">
      <c r="A68" s="7" t="s">
        <v>12</v>
      </c>
      <c r="B68" s="22">
        <f t="shared" ca="1" si="1"/>
        <v>0.10456218646276273</v>
      </c>
      <c r="C68" s="22">
        <f t="shared" ca="1" si="1"/>
        <v>0.45045028965229927</v>
      </c>
      <c r="D68" s="22">
        <f t="shared" ca="1" si="1"/>
        <v>0.31503600399079434</v>
      </c>
      <c r="E68" s="22">
        <f t="shared" ca="1" si="1"/>
        <v>5.0858789915465934E-2</v>
      </c>
      <c r="F68" s="22">
        <f t="shared" ca="1" si="1"/>
        <v>0.59995501696045905</v>
      </c>
      <c r="G68" s="22">
        <f t="shared" ca="1" si="1"/>
        <v>0.76552823683296534</v>
      </c>
      <c r="H68" s="16">
        <f t="shared" ca="1" si="1"/>
        <v>1.3471811683853579E-6</v>
      </c>
      <c r="I68" s="22">
        <f t="shared" ca="1" si="1"/>
        <v>0.981720684648138</v>
      </c>
      <c r="J68" s="22">
        <f t="shared" ca="1" si="1"/>
        <v>0.12262093492332936</v>
      </c>
      <c r="K68" s="16">
        <f t="shared" ca="1" si="1"/>
        <v>2.2973406637772741E-22</v>
      </c>
      <c r="L68" s="16">
        <f t="shared" ca="1" si="1"/>
        <v>1.9328117983667116E-13</v>
      </c>
      <c r="M68" s="22"/>
      <c r="N68" s="22"/>
      <c r="O68" s="22"/>
      <c r="P68" s="22"/>
    </row>
    <row r="69" spans="1:16">
      <c r="A69" s="7" t="s">
        <v>13</v>
      </c>
      <c r="B69" s="22">
        <f t="shared" ca="1" si="1"/>
        <v>0.32062941325835637</v>
      </c>
      <c r="C69" s="22">
        <f t="shared" ca="1" si="1"/>
        <v>0.3450889685392543</v>
      </c>
      <c r="D69" s="22">
        <f t="shared" ca="1" si="1"/>
        <v>7.6321462324180536E-2</v>
      </c>
      <c r="E69" s="22">
        <f t="shared" ca="1" si="1"/>
        <v>6.9152975011265036E-2</v>
      </c>
      <c r="F69" s="22">
        <f t="shared" ca="1" si="1"/>
        <v>0.36290996859376534</v>
      </c>
      <c r="G69" s="22">
        <f t="shared" ca="1" si="1"/>
        <v>0.5806820449553356</v>
      </c>
      <c r="H69" s="16">
        <f t="shared" ca="1" si="1"/>
        <v>3.2838342698708337E-10</v>
      </c>
      <c r="I69" s="22">
        <f t="shared" ca="1" si="1"/>
        <v>0.10253160529198593</v>
      </c>
      <c r="J69" s="22">
        <f t="shared" ca="1" si="1"/>
        <v>0.28372787883101763</v>
      </c>
      <c r="K69" s="16">
        <f t="shared" ca="1" si="1"/>
        <v>1.7230431558383106E-15</v>
      </c>
      <c r="L69" s="16">
        <f t="shared" ca="1" si="1"/>
        <v>2.3457538788663284E-8</v>
      </c>
      <c r="M69" s="16">
        <f t="shared" ca="1" si="1"/>
        <v>1.0149001212131044E-42</v>
      </c>
      <c r="N69" s="22"/>
      <c r="O69" s="22"/>
      <c r="P69" s="22"/>
    </row>
    <row r="70" spans="1:16">
      <c r="A70" s="7" t="s">
        <v>14</v>
      </c>
      <c r="B70" s="22">
        <f t="shared" ca="1" si="1"/>
        <v>0.75762251715451034</v>
      </c>
      <c r="C70" s="22">
        <f t="shared" ca="1" si="1"/>
        <v>0.42862825138307603</v>
      </c>
      <c r="D70" s="22">
        <f t="shared" ca="1" si="1"/>
        <v>0.70176928672824468</v>
      </c>
      <c r="E70" s="22">
        <f t="shared" ca="1" si="1"/>
        <v>0.86887804594677998</v>
      </c>
      <c r="F70" s="22">
        <f t="shared" ca="1" si="1"/>
        <v>0.98293782969929322</v>
      </c>
      <c r="G70" s="22">
        <f t="shared" ca="1" si="1"/>
        <v>0.2880828330057511</v>
      </c>
      <c r="H70" s="16">
        <f t="shared" ca="1" si="1"/>
        <v>1.9914318823917133E-4</v>
      </c>
      <c r="I70" s="22">
        <f t="shared" ca="1" si="1"/>
        <v>0.82088838720890056</v>
      </c>
      <c r="J70" s="22">
        <f t="shared" ca="1" si="1"/>
        <v>0.34230161123763936</v>
      </c>
      <c r="K70" s="16">
        <f t="shared" ca="1" si="1"/>
        <v>1.0694982542978916E-2</v>
      </c>
      <c r="L70" s="16">
        <f t="shared" ca="1" si="1"/>
        <v>1.1884184478593897E-5</v>
      </c>
      <c r="M70" s="16">
        <f t="shared" ca="1" si="1"/>
        <v>1.6680213138599213E-3</v>
      </c>
      <c r="N70" s="16">
        <f t="shared" ca="1" si="1"/>
        <v>1.1274750357541418E-3</v>
      </c>
      <c r="O70" s="22"/>
      <c r="P70" s="22"/>
    </row>
    <row r="71" spans="1:16" ht="15.75" thickBot="1">
      <c r="A71" s="8" t="s">
        <v>15</v>
      </c>
      <c r="B71" s="22">
        <f t="shared" ca="1" si="1"/>
        <v>0.60000544922420129</v>
      </c>
      <c r="C71" s="22">
        <f t="shared" ca="1" si="1"/>
        <v>9.9721498754023391E-2</v>
      </c>
      <c r="D71" s="22">
        <f t="shared" ca="1" si="1"/>
        <v>0.84165176292660249</v>
      </c>
      <c r="E71" s="22">
        <f t="shared" ca="1" si="1"/>
        <v>0.93584998848855538</v>
      </c>
      <c r="F71" s="22">
        <f t="shared" ca="1" si="1"/>
        <v>0.92582239811484313</v>
      </c>
      <c r="G71" s="22">
        <f t="shared" ca="1" si="1"/>
        <v>0.17316234459346408</v>
      </c>
      <c r="H71" s="22">
        <f t="shared" ca="1" si="1"/>
        <v>0.99402813857148165</v>
      </c>
      <c r="I71" s="22">
        <f t="shared" ca="1" si="1"/>
        <v>0.67010834529150665</v>
      </c>
      <c r="J71" s="22">
        <f t="shared" ca="1" si="1"/>
        <v>0.16650209501863036</v>
      </c>
      <c r="K71" s="16">
        <f t="shared" ca="1" si="1"/>
        <v>1.7585315738231612E-2</v>
      </c>
      <c r="L71" s="16">
        <f t="shared" ca="1" si="1"/>
        <v>3.9529312451534494E-2</v>
      </c>
      <c r="M71" s="16">
        <f t="shared" ca="1" si="1"/>
        <v>1.2914576836323173E-4</v>
      </c>
      <c r="N71" s="16">
        <f t="shared" ca="1" si="1"/>
        <v>4.649418724049293E-4</v>
      </c>
      <c r="O71" s="16">
        <f t="shared" ca="1" si="1"/>
        <v>1.8181500564788629E-8</v>
      </c>
      <c r="P71" s="22"/>
    </row>
  </sheetData>
  <conditionalFormatting sqref="B2:P1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8:P52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61343C28-ADBC-4CE0-B3E0-07523BD411F2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0.05</xm:f>
              </x14:cfvo>
              <x14:cfIcon iconSet="3TrafficLights1" iconId="0"/>
              <x14:cfIcon iconSet="3Symbols2" iconId="2"/>
              <x14:cfIcon iconSet="NoIcons" iconId="0"/>
            </x14:iconSet>
          </x14:cfRule>
          <xm:sqref>B57:P71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topLeftCell="E45" workbookViewId="0">
      <selection activeCell="Y74" sqref="Y74"/>
    </sheetView>
  </sheetViews>
  <sheetFormatPr defaultRowHeight="15"/>
  <sheetData>
    <row r="1" spans="7:7">
      <c r="G1" t="s"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results_7-12</vt:lpstr>
      <vt:lpstr>Pearsson Correlations</vt:lpstr>
      <vt:lpstr>Spearman Correlations</vt:lpstr>
      <vt:lpstr>Time Series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</cp:lastModifiedBy>
  <dcterms:created xsi:type="dcterms:W3CDTF">2021-07-13T09:37:06Z</dcterms:created>
  <dcterms:modified xsi:type="dcterms:W3CDTF">2021-07-13T12:06:45Z</dcterms:modified>
</cp:coreProperties>
</file>