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chrama/Desktop/link calculators/"/>
    </mc:Choice>
  </mc:AlternateContent>
  <xr:revisionPtr revIDLastSave="0" documentId="13_ncr:1_{2EE542F1-E8D9-924F-B849-B6F4B3157133}" xr6:coauthVersionLast="36" xr6:coauthVersionMax="36" xr10:uidLastSave="{00000000-0000-0000-0000-000000000000}"/>
  <bookViews>
    <workbookView xWindow="35500" yWindow="1080" windowWidth="16240" windowHeight="19240" xr2:uid="{C399DF77-3A1A-6547-B30D-78E401359A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21" i="1"/>
  <c r="B19" i="1"/>
  <c r="B17" i="1"/>
  <c r="B20" i="1" s="1"/>
  <c r="B11" i="1"/>
  <c r="B18" i="1" l="1"/>
  <c r="B24" i="1" s="1"/>
</calcChain>
</file>

<file path=xl/sharedStrings.xml><?xml version="1.0" encoding="utf-8"?>
<sst xmlns="http://schemas.openxmlformats.org/spreadsheetml/2006/main" count="64" uniqueCount="54">
  <si>
    <t>dt</t>
  </si>
  <si>
    <t>c</t>
  </si>
  <si>
    <t xml:space="preserve">d </t>
  </si>
  <si>
    <t>Variable</t>
  </si>
  <si>
    <t>Value</t>
  </si>
  <si>
    <t>Comment</t>
  </si>
  <si>
    <t>speed of light</t>
  </si>
  <si>
    <t>f</t>
  </si>
  <si>
    <t>dia</t>
  </si>
  <si>
    <t>k</t>
  </si>
  <si>
    <t>B</t>
  </si>
  <si>
    <t>Bandwidth in Hz</t>
  </si>
  <si>
    <t>P</t>
  </si>
  <si>
    <t>Lcable</t>
  </si>
  <si>
    <t>dbCable</t>
  </si>
  <si>
    <t>GTs</t>
  </si>
  <si>
    <t>efficiency</t>
  </si>
  <si>
    <t>lambda</t>
  </si>
  <si>
    <t>fsl</t>
  </si>
  <si>
    <t>wavelength in meter</t>
  </si>
  <si>
    <t>free space loss in dB</t>
  </si>
  <si>
    <t xml:space="preserve">cable </t>
  </si>
  <si>
    <t>cable loss in dB</t>
  </si>
  <si>
    <t xml:space="preserve">dish </t>
  </si>
  <si>
    <t>kB</t>
  </si>
  <si>
    <t xml:space="preserve">SNR </t>
  </si>
  <si>
    <t>gain of your dish dB</t>
  </si>
  <si>
    <t>k*B in dB</t>
  </si>
  <si>
    <t>SNR in dB</t>
  </si>
  <si>
    <t>Units</t>
  </si>
  <si>
    <t>sec</t>
  </si>
  <si>
    <t>m/s</t>
  </si>
  <si>
    <t>Hz</t>
  </si>
  <si>
    <t xml:space="preserve">m </t>
  </si>
  <si>
    <t>J/K</t>
  </si>
  <si>
    <t>dB</t>
  </si>
  <si>
    <t>dB/m</t>
  </si>
  <si>
    <t>m</t>
  </si>
  <si>
    <t>time of flight to satellite</t>
  </si>
  <si>
    <t>distance user to satellite</t>
  </si>
  <si>
    <t xml:space="preserve">Frequency </t>
  </si>
  <si>
    <t xml:space="preserve">user dish diameter </t>
  </si>
  <si>
    <t>Boltzmann constant</t>
  </si>
  <si>
    <t>Tx</t>
  </si>
  <si>
    <t>Output power upconverter</t>
  </si>
  <si>
    <t>Watt</t>
  </si>
  <si>
    <t>Transmit power</t>
  </si>
  <si>
    <t xml:space="preserve">Cable length </t>
  </si>
  <si>
    <t xml:space="preserve">cable loss </t>
  </si>
  <si>
    <t xml:space="preserve">performance of satellite receiver </t>
  </si>
  <si>
    <t xml:space="preserve">user antenna efficiency </t>
  </si>
  <si>
    <t>Don't change anything after this line</t>
  </si>
  <si>
    <t>Link budget calculator PA1EJO Ernst</t>
  </si>
  <si>
    <t>Your best estimated SNR (the real value is likely to be somewhat lower)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</si>
</sst>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1" fontId="0" fillId="3" borderId="0" xfId="0" applyNumberFormat="1" applyFill="1"/>
    <xf numFmtId="11" fontId="1" fillId="3" borderId="0" xfId="0" applyNumberFormat="1" applyFont="1" applyFill="1"/>
    <xf numFmtId="164" fontId="0" fillId="3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4F791-7DD2-7344-A711-3E6B3F5073D8}">
  <dimension ref="A1:D24"/>
  <sheetViews>
    <sheetView tabSelected="1" workbookViewId="0">
      <selection activeCell="C23" sqref="C23"/>
    </sheetView>
  </sheetViews>
  <sheetFormatPr baseColWidth="10" defaultRowHeight="16" x14ac:dyDescent="0.2"/>
  <cols>
    <col min="3" max="3" width="61.33203125" style="1" customWidth="1"/>
  </cols>
  <sheetData>
    <row r="1" spans="1:4" x14ac:dyDescent="0.2">
      <c r="C1" s="7" t="s">
        <v>52</v>
      </c>
    </row>
    <row r="2" spans="1:4" ht="32" customHeight="1" x14ac:dyDescent="0.2">
      <c r="A2" t="s">
        <v>3</v>
      </c>
      <c r="B2" t="s">
        <v>4</v>
      </c>
      <c r="C2" s="1" t="s">
        <v>5</v>
      </c>
      <c r="D2" t="s">
        <v>29</v>
      </c>
    </row>
    <row r="3" spans="1:4" x14ac:dyDescent="0.2">
      <c r="A3" t="s">
        <v>8</v>
      </c>
      <c r="B3" s="4">
        <v>0.9</v>
      </c>
      <c r="C3" s="1" t="s">
        <v>41</v>
      </c>
      <c r="D3" t="s">
        <v>33</v>
      </c>
    </row>
    <row r="4" spans="1:4" x14ac:dyDescent="0.2">
      <c r="A4" t="s">
        <v>10</v>
      </c>
      <c r="B4" s="4">
        <v>2700</v>
      </c>
      <c r="C4" s="1" t="s">
        <v>11</v>
      </c>
      <c r="D4" t="s">
        <v>32</v>
      </c>
    </row>
    <row r="5" spans="1:4" x14ac:dyDescent="0.2">
      <c r="A5" t="s">
        <v>43</v>
      </c>
      <c r="B5" s="4">
        <v>20</v>
      </c>
      <c r="C5" s="1" t="s">
        <v>44</v>
      </c>
      <c r="D5" t="s">
        <v>45</v>
      </c>
    </row>
    <row r="6" spans="1:4" x14ac:dyDescent="0.2">
      <c r="A6" t="s">
        <v>13</v>
      </c>
      <c r="B6" s="4">
        <v>12</v>
      </c>
      <c r="C6" s="1" t="s">
        <v>47</v>
      </c>
      <c r="D6" t="s">
        <v>33</v>
      </c>
    </row>
    <row r="7" spans="1:4" x14ac:dyDescent="0.2">
      <c r="A7" t="s">
        <v>14</v>
      </c>
      <c r="B7" s="4">
        <v>0.3</v>
      </c>
      <c r="C7" s="1" t="s">
        <v>48</v>
      </c>
      <c r="D7" t="s">
        <v>36</v>
      </c>
    </row>
    <row r="8" spans="1:4" ht="25" customHeight="1" x14ac:dyDescent="0.2">
      <c r="B8" s="6"/>
      <c r="C8" s="8" t="s">
        <v>51</v>
      </c>
    </row>
    <row r="9" spans="1:4" x14ac:dyDescent="0.2">
      <c r="A9" t="s">
        <v>0</v>
      </c>
      <c r="B9" s="11">
        <v>0.12</v>
      </c>
      <c r="C9" s="1" t="s">
        <v>38</v>
      </c>
      <c r="D9" t="s">
        <v>30</v>
      </c>
    </row>
    <row r="10" spans="1:4" x14ac:dyDescent="0.2">
      <c r="A10" t="s">
        <v>1</v>
      </c>
      <c r="B10" s="9">
        <v>300000000</v>
      </c>
      <c r="C10" s="2" t="s">
        <v>6</v>
      </c>
      <c r="D10" t="s">
        <v>31</v>
      </c>
    </row>
    <row r="11" spans="1:4" x14ac:dyDescent="0.2">
      <c r="A11" t="s">
        <v>2</v>
      </c>
      <c r="B11" s="9">
        <f>B9*B10</f>
        <v>36000000</v>
      </c>
      <c r="C11" s="1" t="s">
        <v>39</v>
      </c>
      <c r="D11" t="s">
        <v>31</v>
      </c>
    </row>
    <row r="12" spans="1:4" x14ac:dyDescent="0.2">
      <c r="A12" t="s">
        <v>7</v>
      </c>
      <c r="B12" s="9">
        <v>2400000000</v>
      </c>
      <c r="C12" s="1" t="s">
        <v>40</v>
      </c>
      <c r="D12" t="s">
        <v>32</v>
      </c>
    </row>
    <row r="13" spans="1:4" x14ac:dyDescent="0.2">
      <c r="A13" t="s">
        <v>9</v>
      </c>
      <c r="B13" s="10">
        <v>1.3806485199999999E-23</v>
      </c>
      <c r="C13" s="1" t="s">
        <v>42</v>
      </c>
      <c r="D13" t="s">
        <v>34</v>
      </c>
    </row>
    <row r="14" spans="1:4" x14ac:dyDescent="0.2">
      <c r="A14" t="s">
        <v>12</v>
      </c>
      <c r="B14" s="5">
        <f>10*LOG10(B5)</f>
        <v>13.010299956639813</v>
      </c>
      <c r="C14" s="1" t="s">
        <v>46</v>
      </c>
      <c r="D14" t="s">
        <v>35</v>
      </c>
    </row>
    <row r="15" spans="1:4" x14ac:dyDescent="0.2">
      <c r="A15" t="s">
        <v>15</v>
      </c>
      <c r="B15" s="5">
        <v>-13</v>
      </c>
      <c r="C15" s="1" t="s">
        <v>49</v>
      </c>
      <c r="D15" t="s">
        <v>35</v>
      </c>
    </row>
    <row r="16" spans="1:4" x14ac:dyDescent="0.2">
      <c r="A16" t="s">
        <v>16</v>
      </c>
      <c r="B16" s="5">
        <v>-3</v>
      </c>
      <c r="C16" s="1" t="s">
        <v>50</v>
      </c>
      <c r="D16" t="s">
        <v>35</v>
      </c>
    </row>
    <row r="17" spans="1:4" x14ac:dyDescent="0.2">
      <c r="A17" t="s">
        <v>17</v>
      </c>
      <c r="B17" s="5">
        <f>B10/B12</f>
        <v>0.125</v>
      </c>
      <c r="C17" s="1" t="s">
        <v>19</v>
      </c>
      <c r="D17" t="s">
        <v>37</v>
      </c>
    </row>
    <row r="18" spans="1:4" x14ac:dyDescent="0.2">
      <c r="A18" t="s">
        <v>18</v>
      </c>
      <c r="B18" s="5">
        <f>20*LOG10((4*PI()*B11/B17))</f>
        <v>191.17204703562652</v>
      </c>
      <c r="C18" s="1" t="s">
        <v>20</v>
      </c>
      <c r="D18" t="s">
        <v>35</v>
      </c>
    </row>
    <row r="19" spans="1:4" x14ac:dyDescent="0.2">
      <c r="A19" t="s">
        <v>21</v>
      </c>
      <c r="B19" s="5">
        <f>B6*B7</f>
        <v>3.5999999999999996</v>
      </c>
      <c r="C19" s="1" t="s">
        <v>22</v>
      </c>
      <c r="D19" t="s">
        <v>35</v>
      </c>
    </row>
    <row r="20" spans="1:4" x14ac:dyDescent="0.2">
      <c r="A20" t="s">
        <v>23</v>
      </c>
      <c r="B20" s="5">
        <f>20*LOG10(((PI()*B3)/B17))</f>
        <v>27.089647382508044</v>
      </c>
      <c r="C20" s="1" t="s">
        <v>26</v>
      </c>
      <c r="D20" t="s">
        <v>35</v>
      </c>
    </row>
    <row r="21" spans="1:4" x14ac:dyDescent="0.2">
      <c r="A21" t="s">
        <v>24</v>
      </c>
      <c r="B21" s="5">
        <f>10*(LOG10(B13*B4))</f>
        <v>-194.28553104150748</v>
      </c>
      <c r="C21" s="1" t="s">
        <v>27</v>
      </c>
      <c r="D21" t="s">
        <v>35</v>
      </c>
    </row>
    <row r="22" spans="1:4" x14ac:dyDescent="0.2">
      <c r="B22" s="3"/>
    </row>
    <row r="23" spans="1:4" x14ac:dyDescent="0.2">
      <c r="B23" s="3"/>
      <c r="C23" s="7" t="s">
        <v>53</v>
      </c>
    </row>
    <row r="24" spans="1:4" x14ac:dyDescent="0.2">
      <c r="A24" t="s">
        <v>25</v>
      </c>
      <c r="B24" s="12">
        <f>B14-B19+B20-B18+B16-B21+B15</f>
        <v>23.613431345028829</v>
      </c>
      <c r="C24" s="1" t="s">
        <v>28</v>
      </c>
      <c r="D2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Schrama</dc:creator>
  <cp:lastModifiedBy>Schrama</cp:lastModifiedBy>
  <dcterms:created xsi:type="dcterms:W3CDTF">2021-06-28T09:44:59Z</dcterms:created>
  <dcterms:modified xsi:type="dcterms:W3CDTF">2021-06-28T10:23:13Z</dcterms:modified>
</cp:coreProperties>
</file>