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4fc6802b27e0983/VSCodePython/"/>
    </mc:Choice>
  </mc:AlternateContent>
  <xr:revisionPtr revIDLastSave="59" documentId="11_2B59D2BFD370D842C24FF693463088B35299F10C" xr6:coauthVersionLast="47" xr6:coauthVersionMax="47" xr10:uidLastSave="{5E7F0928-54A5-4140-AAE3-274BAF27BE40}"/>
  <bookViews>
    <workbookView xWindow="9510" yWindow="0" windowWidth="9780" windowHeight="11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9" i="1"/>
  <c r="B19" i="1"/>
  <c r="B18" i="1"/>
  <c r="C15" i="1"/>
  <c r="E12" i="1"/>
  <c r="E3" i="1"/>
  <c r="E4" i="1"/>
  <c r="E5" i="1"/>
  <c r="E6" i="1"/>
  <c r="E7" i="1"/>
  <c r="E8" i="1"/>
  <c r="E9" i="1"/>
  <c r="E10" i="1"/>
  <c r="E2" i="1"/>
  <c r="B15" i="1"/>
  <c r="A15" i="1"/>
  <c r="D12" i="1"/>
  <c r="C12" i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  <c r="B12" i="1"/>
  <c r="A12" i="1"/>
</calcChain>
</file>

<file path=xl/sharedStrings.xml><?xml version="1.0" encoding="utf-8"?>
<sst xmlns="http://schemas.openxmlformats.org/spreadsheetml/2006/main" count="18" uniqueCount="17">
  <si>
    <t>y</t>
  </si>
  <si>
    <t>x</t>
  </si>
  <si>
    <t>ybar</t>
  </si>
  <si>
    <t>xbar</t>
  </si>
  <si>
    <t>Sxy</t>
  </si>
  <si>
    <t>Sxx</t>
  </si>
  <si>
    <t>diffXY</t>
  </si>
  <si>
    <t>diffXX</t>
  </si>
  <si>
    <t>B1</t>
  </si>
  <si>
    <t>B0</t>
  </si>
  <si>
    <t>SSE</t>
  </si>
  <si>
    <t>SST</t>
  </si>
  <si>
    <t>variance</t>
  </si>
  <si>
    <t>n</t>
  </si>
  <si>
    <t>Input</t>
  </si>
  <si>
    <t>Output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</si>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</sst>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240</c:v>
                </c:pt>
                <c:pt idx="1">
                  <c:v>181</c:v>
                </c:pt>
                <c:pt idx="2">
                  <c:v>193</c:v>
                </c:pt>
                <c:pt idx="3">
                  <c:v>155</c:v>
                </c:pt>
                <c:pt idx="4">
                  <c:v>172</c:v>
                </c:pt>
                <c:pt idx="5">
                  <c:v>110</c:v>
                </c:pt>
                <c:pt idx="6">
                  <c:v>113</c:v>
                </c:pt>
                <c:pt idx="7">
                  <c:v>75</c:v>
                </c:pt>
                <c:pt idx="8">
                  <c:v>94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1.6</c:v>
                </c:pt>
                <c:pt idx="1">
                  <c:v>9.4</c:v>
                </c:pt>
                <c:pt idx="2">
                  <c:v>15.5</c:v>
                </c:pt>
                <c:pt idx="3">
                  <c:v>20</c:v>
                </c:pt>
                <c:pt idx="4">
                  <c:v>22</c:v>
                </c:pt>
                <c:pt idx="5">
                  <c:v>35.5</c:v>
                </c:pt>
                <c:pt idx="6">
                  <c:v>43</c:v>
                </c:pt>
                <c:pt idx="7">
                  <c:v>40.5</c:v>
                </c:pt>
                <c:pt idx="8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9-47F6-A0A8-60EFBF0B1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760"/>
        <c:axId val="41901040"/>
      </c:scatterChart>
      <c:valAx>
        <c:axId val="4190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1040"/>
        <c:crosses val="autoZero"/>
        <c:crossBetween val="midCat"/>
      </c:valAx>
      <c:valAx>
        <c:axId val="419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7</xdr:row>
      <xdr:rowOff>107950</xdr:rowOff>
    </xdr:from>
    <xdr:to>
      <xdr:col>19</xdr:col>
      <xdr:colOff>85725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4C305-3458-1161-6E1D-E91E57C7C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E14" sqref="E14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6</v>
      </c>
      <c r="D1" t="s">
        <v>7</v>
      </c>
      <c r="E1" t="s">
        <v>11</v>
      </c>
    </row>
    <row r="2" spans="1:5" x14ac:dyDescent="0.35">
      <c r="A2" s="1">
        <v>240</v>
      </c>
      <c r="B2" s="1">
        <v>1.6</v>
      </c>
      <c r="C2">
        <f>(A2-$A$12)*(B2-$B$12)</f>
        <v>-2104.2555555555555</v>
      </c>
      <c r="D2">
        <f>POWER(B2-$B$12, 2)</f>
        <v>524.41</v>
      </c>
      <c r="E2">
        <f>POWER(A2-$A$12, 2)</f>
        <v>8443.5679012345681</v>
      </c>
    </row>
    <row r="3" spans="1:5" x14ac:dyDescent="0.35">
      <c r="A3" s="1">
        <v>181</v>
      </c>
      <c r="B3" s="1">
        <v>9.4</v>
      </c>
      <c r="C3">
        <f t="shared" ref="C3:C10" si="0">(A3-$A$12)*(B3-$B$12)</f>
        <v>-496.62222222222215</v>
      </c>
      <c r="D3">
        <f t="shared" ref="D3:D10" si="1">POWER(B3-$B$12, 2)</f>
        <v>228.01</v>
      </c>
      <c r="E3">
        <f t="shared" ref="E3:E10" si="2">POWER(A3-$A$12, 2)</f>
        <v>1081.6790123456788</v>
      </c>
    </row>
    <row r="4" spans="1:5" x14ac:dyDescent="0.35">
      <c r="A4" s="1">
        <v>193</v>
      </c>
      <c r="B4" s="1">
        <v>15.5</v>
      </c>
      <c r="C4">
        <f t="shared" si="0"/>
        <v>-404</v>
      </c>
      <c r="D4">
        <f t="shared" si="1"/>
        <v>81</v>
      </c>
      <c r="E4">
        <f t="shared" si="2"/>
        <v>2015.012345679012</v>
      </c>
    </row>
    <row r="5" spans="1:5" x14ac:dyDescent="0.35">
      <c r="A5" s="1">
        <v>155</v>
      </c>
      <c r="B5" s="1">
        <v>20</v>
      </c>
      <c r="C5">
        <f t="shared" si="0"/>
        <v>-30.999999999999986</v>
      </c>
      <c r="D5">
        <f t="shared" si="1"/>
        <v>20.25</v>
      </c>
      <c r="E5">
        <f t="shared" si="2"/>
        <v>47.456790123456749</v>
      </c>
    </row>
    <row r="6" spans="1:5" x14ac:dyDescent="0.35">
      <c r="A6" s="1">
        <v>172</v>
      </c>
      <c r="B6" s="1">
        <v>22</v>
      </c>
      <c r="C6">
        <f t="shared" si="0"/>
        <v>-59.722222222222214</v>
      </c>
      <c r="D6">
        <f t="shared" si="1"/>
        <v>6.25</v>
      </c>
      <c r="E6">
        <f t="shared" si="2"/>
        <v>570.67901234567887</v>
      </c>
    </row>
    <row r="7" spans="1:5" x14ac:dyDescent="0.35">
      <c r="A7" s="1">
        <v>110</v>
      </c>
      <c r="B7" s="1">
        <v>35.5</v>
      </c>
      <c r="C7">
        <f t="shared" si="0"/>
        <v>-419.22222222222229</v>
      </c>
      <c r="D7">
        <f t="shared" si="1"/>
        <v>121</v>
      </c>
      <c r="E7">
        <f t="shared" si="2"/>
        <v>1452.456790123457</v>
      </c>
    </row>
    <row r="8" spans="1:5" x14ac:dyDescent="0.35">
      <c r="A8" s="1">
        <v>113</v>
      </c>
      <c r="B8" s="1">
        <v>43</v>
      </c>
      <c r="C8">
        <f t="shared" si="0"/>
        <v>-649.55555555555566</v>
      </c>
      <c r="D8">
        <f t="shared" si="1"/>
        <v>342.25</v>
      </c>
      <c r="E8">
        <f t="shared" si="2"/>
        <v>1232.7901234567903</v>
      </c>
    </row>
    <row r="9" spans="1:5" x14ac:dyDescent="0.35">
      <c r="A9" s="1">
        <v>75</v>
      </c>
      <c r="B9" s="1">
        <v>40.5</v>
      </c>
      <c r="C9">
        <f t="shared" si="0"/>
        <v>-1169.7777777777778</v>
      </c>
      <c r="D9">
        <f t="shared" si="1"/>
        <v>256</v>
      </c>
      <c r="E9">
        <f t="shared" si="2"/>
        <v>5345.2345679012351</v>
      </c>
    </row>
    <row r="10" spans="1:5" x14ac:dyDescent="0.35">
      <c r="A10" s="1">
        <v>94</v>
      </c>
      <c r="B10" s="1">
        <v>33</v>
      </c>
      <c r="C10">
        <f t="shared" si="0"/>
        <v>-459.94444444444446</v>
      </c>
      <c r="D10">
        <f t="shared" si="1"/>
        <v>72.25</v>
      </c>
      <c r="E10">
        <f t="shared" si="2"/>
        <v>2928.0123456790125</v>
      </c>
    </row>
    <row r="11" spans="1:5" x14ac:dyDescent="0.35">
      <c r="A11" t="s">
        <v>2</v>
      </c>
      <c r="B11" t="s">
        <v>3</v>
      </c>
      <c r="C11" t="s">
        <v>4</v>
      </c>
      <c r="D11" t="s">
        <v>5</v>
      </c>
      <c r="E11" t="s">
        <v>11</v>
      </c>
    </row>
    <row r="12" spans="1:5" x14ac:dyDescent="0.35">
      <c r="A12">
        <f>AVERAGE(A2:A10)</f>
        <v>148.11111111111111</v>
      </c>
      <c r="B12">
        <f>AVERAGE(B2:B10)</f>
        <v>24.5</v>
      </c>
      <c r="C12">
        <f>SUM(C2:C10)</f>
        <v>-5794.0999999999995</v>
      </c>
      <c r="D12">
        <f>SUM(D2:D10)</f>
        <v>1651.42</v>
      </c>
      <c r="E12">
        <f>SUM(E2:E10)</f>
        <v>23116.888888888891</v>
      </c>
    </row>
    <row r="14" spans="1:5" x14ac:dyDescent="0.35">
      <c r="A14" t="s">
        <v>8</v>
      </c>
      <c r="B14" t="s">
        <v>9</v>
      </c>
      <c r="C14" t="s">
        <v>10</v>
      </c>
      <c r="D14" t="s">
        <v>12</v>
      </c>
      <c r="E14" t="s">
        <v>13</v>
      </c>
    </row>
    <row r="15" spans="1:5" x14ac:dyDescent="0.35">
      <c r="A15">
        <f>C12/D12</f>
        <v>-3.5085562727834221</v>
      </c>
      <c r="B15">
        <f>A12-A15*B12</f>
        <v>234.07073979430496</v>
      </c>
      <c r="C15">
        <f>E12-A15*C12</f>
        <v>2787.9629887544652</v>
      </c>
      <c r="D15">
        <f>C15/(E15-2)</f>
        <v>398.28042696492361</v>
      </c>
      <c r="E15">
        <v>9</v>
      </c>
    </row>
    <row r="17" spans="1:3" x14ac:dyDescent="0.35">
      <c r="A17" t="s">
        <v>14</v>
      </c>
      <c r="B17" t="s">
        <v>15</v>
      </c>
      <c r="C17" t="s">
        <v>16</v>
      </c>
    </row>
    <row r="18" spans="1:3" x14ac:dyDescent="0.35">
      <c r="A18">
        <v>30</v>
      </c>
      <c r="B18">
        <f>A18*$A$15+$B$15</f>
        <v>128.8140516108023</v>
      </c>
    </row>
    <row r="19" spans="1:3" x14ac:dyDescent="0.35">
      <c r="A19">
        <v>22</v>
      </c>
      <c r="B19">
        <f>A19*$A$15+$B$15</f>
        <v>156.88250179306965</v>
      </c>
      <c r="C19">
        <f>A6-B19</f>
        <v>15.11749820693035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Ethan o</cp:lastModifiedBy>
  <dcterms:created xsi:type="dcterms:W3CDTF">2024-09-27T17:25:58Z</dcterms:created>
  <dcterms:modified xsi:type="dcterms:W3CDTF">2024-09-27T17:48:51Z</dcterms:modified>
</cp:coreProperties>
</file>