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4fc6802b27e0983/VSCodePython/"/>
    </mc:Choice>
  </mc:AlternateContent>
  <xr:revisionPtr revIDLastSave="44" documentId="11_2B59D2BFD3D0DD9E528DE7514C3088B35299F087" xr6:coauthVersionLast="47" xr6:coauthVersionMax="47" xr10:uidLastSave="{FBD34AD7-A18A-4B64-BFE6-482345BF9A6D}"/>
  <bookViews>
    <workbookView xWindow="9510" yWindow="0" windowWidth="978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F16" i="1"/>
  <c r="E16" i="1"/>
  <c r="D16" i="1"/>
  <c r="E13" i="1"/>
  <c r="E3" i="1"/>
  <c r="E4" i="1"/>
  <c r="E5" i="1"/>
  <c r="E6" i="1"/>
  <c r="E7" i="1"/>
  <c r="E8" i="1"/>
  <c r="E9" i="1"/>
  <c r="E10" i="1"/>
  <c r="E11" i="1"/>
  <c r="E2" i="1"/>
  <c r="B16" i="1"/>
  <c r="A16" i="1"/>
  <c r="D13" i="1"/>
  <c r="C13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13" i="1"/>
  <c r="A13" i="1"/>
</calcChain>
</file>

<file path=xl/sharedStrings.xml><?xml version="1.0" encoding="utf-8"?>
<sst xmlns="http://schemas.openxmlformats.org/spreadsheetml/2006/main" count="17" uniqueCount="17">
  <si>
    <t>x</t>
  </si>
  <si>
    <t>y</t>
  </si>
  <si>
    <t>xbar</t>
  </si>
  <si>
    <t>ybar</t>
  </si>
  <si>
    <t>diffXY</t>
  </si>
  <si>
    <t>diffXX</t>
  </si>
  <si>
    <t>Sxy</t>
  </si>
  <si>
    <t>Sxx</t>
  </si>
  <si>
    <t>B1</t>
  </si>
  <si>
    <t>B0</t>
  </si>
  <si>
    <t>diffYY</t>
  </si>
  <si>
    <t>SST</t>
  </si>
  <si>
    <t>n</t>
  </si>
  <si>
    <t>SSE</t>
  </si>
  <si>
    <t>variance</t>
  </si>
  <si>
    <t>r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</si>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</sst>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7" sqref="G1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10</v>
      </c>
    </row>
    <row r="2" spans="1:7" x14ac:dyDescent="0.35">
      <c r="A2" s="1">
        <v>0</v>
      </c>
      <c r="B2" s="1">
        <v>40</v>
      </c>
      <c r="C2">
        <f>(A2-$A$13)*(B2-$B$13)</f>
        <v>9.2024999999999757</v>
      </c>
      <c r="D2">
        <f>POWER(A2-$A$13, 2)</f>
        <v>5.0625</v>
      </c>
      <c r="E2">
        <f>POWER(B2-$B$13, 2)</f>
        <v>16.728099999999912</v>
      </c>
    </row>
    <row r="3" spans="1:7" x14ac:dyDescent="0.35">
      <c r="A3" s="1">
        <v>0.5</v>
      </c>
      <c r="B3" s="1">
        <v>40.299999999999997</v>
      </c>
      <c r="C3">
        <f t="shared" ref="C3:C11" si="0">(A3-$A$13)*(B3-$B$13)</f>
        <v>6.6324999999999861</v>
      </c>
      <c r="D3">
        <f t="shared" ref="D3:D11" si="1">POWER(A3-$A$13, 2)</f>
        <v>3.0625</v>
      </c>
      <c r="E3">
        <f t="shared" ref="E3:E11" si="2">POWER(B3-$B$13, 2)</f>
        <v>14.36409999999994</v>
      </c>
    </row>
    <row r="4" spans="1:7" x14ac:dyDescent="0.35">
      <c r="A4" s="1">
        <v>1</v>
      </c>
      <c r="B4" s="1">
        <v>41.4</v>
      </c>
      <c r="C4">
        <f t="shared" si="0"/>
        <v>3.3624999999999883</v>
      </c>
      <c r="D4">
        <f t="shared" si="1"/>
        <v>1.5625</v>
      </c>
      <c r="E4">
        <f t="shared" si="2"/>
        <v>7.2360999999999498</v>
      </c>
    </row>
    <row r="5" spans="1:7" x14ac:dyDescent="0.35">
      <c r="A5" s="1">
        <v>1.5</v>
      </c>
      <c r="B5" s="1">
        <v>41.7</v>
      </c>
      <c r="C5">
        <f t="shared" si="0"/>
        <v>1.7924999999999898</v>
      </c>
      <c r="D5">
        <f t="shared" si="1"/>
        <v>0.5625</v>
      </c>
      <c r="E5">
        <f t="shared" si="2"/>
        <v>5.7120999999999347</v>
      </c>
    </row>
    <row r="6" spans="1:7" x14ac:dyDescent="0.35">
      <c r="A6" s="1">
        <v>2</v>
      </c>
      <c r="B6" s="1">
        <v>44.1</v>
      </c>
      <c r="C6">
        <f t="shared" si="0"/>
        <v>-2.5000000000030553E-3</v>
      </c>
      <c r="D6">
        <f t="shared" si="1"/>
        <v>6.25E-2</v>
      </c>
      <c r="E6">
        <f t="shared" si="2"/>
        <v>1.0000000000024442E-4</v>
      </c>
    </row>
    <row r="7" spans="1:7" x14ac:dyDescent="0.35">
      <c r="A7" s="1">
        <v>2.5</v>
      </c>
      <c r="B7" s="1">
        <v>43.3</v>
      </c>
      <c r="C7">
        <f t="shared" si="0"/>
        <v>-0.19749999999999801</v>
      </c>
      <c r="D7">
        <f t="shared" si="1"/>
        <v>6.25E-2</v>
      </c>
      <c r="E7">
        <f t="shared" si="2"/>
        <v>0.62409999999998744</v>
      </c>
    </row>
    <row r="8" spans="1:7" x14ac:dyDescent="0.35">
      <c r="A8" s="1">
        <v>3</v>
      </c>
      <c r="B8" s="1">
        <v>45.8</v>
      </c>
      <c r="C8">
        <f t="shared" si="0"/>
        <v>1.282500000000006</v>
      </c>
      <c r="D8">
        <f t="shared" si="1"/>
        <v>0.5625</v>
      </c>
      <c r="E8">
        <f t="shared" si="2"/>
        <v>2.9241000000000272</v>
      </c>
    </row>
    <row r="9" spans="1:7" x14ac:dyDescent="0.35">
      <c r="A9" s="1">
        <v>3.5</v>
      </c>
      <c r="B9" s="1">
        <v>47.2</v>
      </c>
      <c r="C9">
        <f t="shared" si="0"/>
        <v>3.8875000000000171</v>
      </c>
      <c r="D9">
        <f t="shared" si="1"/>
        <v>1.5625</v>
      </c>
      <c r="E9">
        <f t="shared" si="2"/>
        <v>9.6721000000000856</v>
      </c>
    </row>
    <row r="10" spans="1:7" x14ac:dyDescent="0.35">
      <c r="A10" s="1">
        <v>4</v>
      </c>
      <c r="B10" s="1">
        <v>47.7</v>
      </c>
      <c r="C10">
        <f t="shared" si="0"/>
        <v>6.3175000000000239</v>
      </c>
      <c r="D10">
        <f t="shared" si="1"/>
        <v>3.0625</v>
      </c>
      <c r="E10">
        <f t="shared" si="2"/>
        <v>13.032100000000099</v>
      </c>
    </row>
    <row r="11" spans="1:7" x14ac:dyDescent="0.35">
      <c r="A11" s="1">
        <v>4.5</v>
      </c>
      <c r="B11" s="1">
        <v>49.4</v>
      </c>
      <c r="C11">
        <f t="shared" si="0"/>
        <v>11.947500000000021</v>
      </c>
      <c r="D11">
        <f t="shared" si="1"/>
        <v>5.0625</v>
      </c>
      <c r="E11">
        <f t="shared" si="2"/>
        <v>28.196100000000101</v>
      </c>
    </row>
    <row r="12" spans="1:7" x14ac:dyDescent="0.35">
      <c r="A12" t="s">
        <v>2</v>
      </c>
      <c r="B12" t="s">
        <v>3</v>
      </c>
      <c r="C12" t="s">
        <v>6</v>
      </c>
      <c r="D12" t="s">
        <v>7</v>
      </c>
      <c r="E12" t="s">
        <v>11</v>
      </c>
    </row>
    <row r="13" spans="1:7" x14ac:dyDescent="0.35">
      <c r="A13">
        <f>AVERAGE(A2:A11)</f>
        <v>2.25</v>
      </c>
      <c r="B13">
        <f>AVERAGE(B2:B11)</f>
        <v>44.089999999999989</v>
      </c>
      <c r="C13">
        <f>SUM(C2:C11)</f>
        <v>44.225000000000001</v>
      </c>
      <c r="D13">
        <f>SUM(D2:D11)</f>
        <v>20.625</v>
      </c>
      <c r="E13">
        <f>SUM(E2:E11)</f>
        <v>98.489000000000033</v>
      </c>
    </row>
    <row r="15" spans="1:7" x14ac:dyDescent="0.35">
      <c r="A15" t="s">
        <v>8</v>
      </c>
      <c r="B15" t="s">
        <v>9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</row>
    <row r="16" spans="1:7" x14ac:dyDescent="0.35">
      <c r="A16">
        <f>C13/D13</f>
        <v>2.1442424242424245</v>
      </c>
      <c r="B16">
        <f>B13-A16*A13</f>
        <v>39.265454545454531</v>
      </c>
      <c r="C16">
        <v>10</v>
      </c>
      <c r="D16">
        <f>E13-A16*C13</f>
        <v>3.6598787878788102</v>
      </c>
      <c r="E16">
        <f>D16/(C16-2)</f>
        <v>0.45748484848485127</v>
      </c>
      <c r="F16">
        <f>C13/SQRT(D13*E13)</f>
        <v>0.98124396573679229</v>
      </c>
      <c r="G16">
        <f>POWER(F16,2)</f>
        <v>0.9628397202948672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o</cp:lastModifiedBy>
  <dcterms:created xsi:type="dcterms:W3CDTF">2024-09-27T17:52:17Z</dcterms:created>
  <dcterms:modified xsi:type="dcterms:W3CDTF">2024-09-27T18:00:10Z</dcterms:modified>
</cp:coreProperties>
</file>