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4fc6802b27e0983/VSCodePython/"/>
    </mc:Choice>
  </mc:AlternateContent>
  <xr:revisionPtr revIDLastSave="54" documentId="11_2B59D2BFD3905B913026CC71543088B35299F12B" xr6:coauthVersionLast="47" xr6:coauthVersionMax="47" xr10:uidLastSave="{B5B1EDD3-DE93-4AF0-8182-3768E2654FB7}"/>
  <bookViews>
    <workbookView xWindow="9510" yWindow="0" windowWidth="9780" windowHeight="11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19" i="1"/>
  <c r="A17" i="1"/>
  <c r="F15" i="1"/>
  <c r="E15" i="1"/>
  <c r="C15" i="1"/>
  <c r="B15" i="1"/>
  <c r="A15" i="1"/>
  <c r="E12" i="1"/>
  <c r="E3" i="1"/>
  <c r="E4" i="1"/>
  <c r="E5" i="1"/>
  <c r="E6" i="1"/>
  <c r="E7" i="1"/>
  <c r="E8" i="1"/>
  <c r="E9" i="1"/>
  <c r="E10" i="1"/>
  <c r="E2" i="1"/>
  <c r="D12" i="1"/>
  <c r="D3" i="1"/>
  <c r="D4" i="1"/>
  <c r="D5" i="1"/>
  <c r="D6" i="1"/>
  <c r="D7" i="1"/>
  <c r="D8" i="1"/>
  <c r="D9" i="1"/>
  <c r="D10" i="1"/>
  <c r="D2" i="1"/>
  <c r="C12" i="1"/>
  <c r="C3" i="1"/>
  <c r="C4" i="1"/>
  <c r="C5" i="1"/>
  <c r="C6" i="1"/>
  <c r="C7" i="1"/>
  <c r="C8" i="1"/>
  <c r="C9" i="1"/>
  <c r="C10" i="1"/>
  <c r="C2" i="1"/>
  <c r="B12" i="1"/>
  <c r="A12" i="1"/>
</calcChain>
</file>

<file path=xl/sharedStrings.xml><?xml version="1.0" encoding="utf-8"?>
<sst xmlns="http://schemas.openxmlformats.org/spreadsheetml/2006/main" count="19" uniqueCount="18">
  <si>
    <t>y</t>
  </si>
  <si>
    <t>x</t>
  </si>
  <si>
    <t>ybar</t>
  </si>
  <si>
    <t>xbar</t>
  </si>
  <si>
    <t>diffXY</t>
  </si>
  <si>
    <t>Sxy</t>
  </si>
  <si>
    <t>diffXX</t>
  </si>
  <si>
    <t>Sxx</t>
  </si>
  <si>
    <t>diffYY</t>
  </si>
  <si>
    <t>SST</t>
  </si>
  <si>
    <t>B1</t>
  </si>
  <si>
    <t>SSR</t>
  </si>
  <si>
    <t>SSE</t>
  </si>
  <si>
    <t>n</t>
  </si>
  <si>
    <t>F0</t>
  </si>
  <si>
    <t>variance</t>
  </si>
  <si>
    <t>SE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</si>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</sst>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A21" sqref="A2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s="1" t="s">
        <v>4</v>
      </c>
      <c r="D1" s="1" t="s">
        <v>6</v>
      </c>
      <c r="E1" s="1" t="s">
        <v>8</v>
      </c>
      <c r="F1" s="1"/>
      <c r="G1" s="1"/>
      <c r="H1" s="1"/>
      <c r="I1" s="1"/>
      <c r="J1" s="1"/>
    </row>
    <row r="2" spans="1:10" x14ac:dyDescent="0.35">
      <c r="A2" s="2">
        <v>19</v>
      </c>
      <c r="B2" s="2">
        <v>2</v>
      </c>
      <c r="C2">
        <f>(A2-$A$12)*(B2-$B$12)</f>
        <v>84.444444444444457</v>
      </c>
      <c r="D2">
        <f>POWER(B2-$B$12, 2)</f>
        <v>64</v>
      </c>
      <c r="E2">
        <f>POWER(A2-$A$12, 2)</f>
        <v>111.41975308641979</v>
      </c>
    </row>
    <row r="3" spans="1:10" x14ac:dyDescent="0.35">
      <c r="A3" s="2">
        <v>20</v>
      </c>
      <c r="B3" s="2">
        <v>4</v>
      </c>
      <c r="C3">
        <f t="shared" ref="C3:C10" si="0">(A3-$A$12)*(B3-$B$12)</f>
        <v>57.333333333333343</v>
      </c>
      <c r="D3">
        <f t="shared" ref="D3:D10" si="1">POWER(B3-$B$12, 2)</f>
        <v>36</v>
      </c>
      <c r="E3">
        <f t="shared" ref="E3:E10" si="2">POWER(A3-$A$12, 2)</f>
        <v>91.308641975308674</v>
      </c>
    </row>
    <row r="4" spans="1:10" x14ac:dyDescent="0.35">
      <c r="A4" s="2">
        <v>24</v>
      </c>
      <c r="B4" s="2">
        <v>6</v>
      </c>
      <c r="C4">
        <f t="shared" si="0"/>
        <v>22.222222222222229</v>
      </c>
      <c r="D4">
        <f t="shared" si="1"/>
        <v>16</v>
      </c>
      <c r="E4">
        <f t="shared" si="2"/>
        <v>30.864197530864214</v>
      </c>
    </row>
    <row r="5" spans="1:10" x14ac:dyDescent="0.35">
      <c r="A5" s="2">
        <v>28</v>
      </c>
      <c r="B5" s="2">
        <v>8</v>
      </c>
      <c r="C5">
        <f t="shared" si="0"/>
        <v>3.1111111111111143</v>
      </c>
      <c r="D5">
        <f t="shared" si="1"/>
        <v>4</v>
      </c>
      <c r="E5">
        <f t="shared" si="2"/>
        <v>2.4197530864197581</v>
      </c>
    </row>
    <row r="6" spans="1:10" x14ac:dyDescent="0.35">
      <c r="A6" s="2">
        <v>30</v>
      </c>
      <c r="B6" s="2">
        <v>10</v>
      </c>
      <c r="C6">
        <f t="shared" si="0"/>
        <v>0</v>
      </c>
      <c r="D6">
        <f t="shared" si="1"/>
        <v>0</v>
      </c>
      <c r="E6">
        <f t="shared" si="2"/>
        <v>0.19753086419752947</v>
      </c>
    </row>
    <row r="7" spans="1:10" x14ac:dyDescent="0.35">
      <c r="A7" s="2">
        <v>33</v>
      </c>
      <c r="B7" s="2">
        <v>12</v>
      </c>
      <c r="C7">
        <f t="shared" si="0"/>
        <v>6.8888888888888857</v>
      </c>
      <c r="D7">
        <f t="shared" si="1"/>
        <v>4</v>
      </c>
      <c r="E7">
        <f t="shared" si="2"/>
        <v>11.864197530864187</v>
      </c>
    </row>
    <row r="8" spans="1:10" x14ac:dyDescent="0.35">
      <c r="A8" s="2">
        <v>35</v>
      </c>
      <c r="B8" s="2">
        <v>14</v>
      </c>
      <c r="C8">
        <f t="shared" si="0"/>
        <v>21.777777777777771</v>
      </c>
      <c r="D8">
        <f t="shared" si="1"/>
        <v>16</v>
      </c>
      <c r="E8">
        <f t="shared" si="2"/>
        <v>29.641975308641957</v>
      </c>
    </row>
    <row r="9" spans="1:10" x14ac:dyDescent="0.35">
      <c r="A9" s="2">
        <v>38</v>
      </c>
      <c r="B9" s="2">
        <v>16</v>
      </c>
      <c r="C9">
        <f t="shared" si="0"/>
        <v>50.666666666666657</v>
      </c>
      <c r="D9">
        <f t="shared" si="1"/>
        <v>36</v>
      </c>
      <c r="E9">
        <f t="shared" si="2"/>
        <v>71.308641975308618</v>
      </c>
    </row>
    <row r="10" spans="1:10" x14ac:dyDescent="0.35">
      <c r="A10" s="2">
        <v>39</v>
      </c>
      <c r="B10" s="2">
        <v>18</v>
      </c>
      <c r="C10">
        <f t="shared" si="0"/>
        <v>75.555555555555543</v>
      </c>
      <c r="D10">
        <f t="shared" si="1"/>
        <v>64</v>
      </c>
      <c r="E10">
        <f t="shared" si="2"/>
        <v>89.197530864197503</v>
      </c>
    </row>
    <row r="11" spans="1:10" x14ac:dyDescent="0.35">
      <c r="A11" t="s">
        <v>2</v>
      </c>
      <c r="B11" t="s">
        <v>3</v>
      </c>
      <c r="C11" t="s">
        <v>5</v>
      </c>
      <c r="D11" t="s">
        <v>7</v>
      </c>
      <c r="E11" t="s">
        <v>9</v>
      </c>
    </row>
    <row r="12" spans="1:10" x14ac:dyDescent="0.35">
      <c r="A12">
        <f>AVERAGE(A2:A10)</f>
        <v>29.555555555555557</v>
      </c>
      <c r="B12">
        <f>AVERAGE(B2:B10)</f>
        <v>10</v>
      </c>
      <c r="C12">
        <f>SUM(C2:C10)</f>
        <v>322</v>
      </c>
      <c r="D12">
        <f>SUM(D2:D10)</f>
        <v>240</v>
      </c>
      <c r="E12">
        <f>SUM(E2:E10)</f>
        <v>438.22222222222217</v>
      </c>
    </row>
    <row r="14" spans="1:10" x14ac:dyDescent="0.35">
      <c r="A14" t="s">
        <v>10</v>
      </c>
      <c r="B14" t="s">
        <v>11</v>
      </c>
      <c r="C14" t="s">
        <v>12</v>
      </c>
      <c r="D14" t="s">
        <v>13</v>
      </c>
      <c r="E14" t="s">
        <v>14</v>
      </c>
      <c r="F14" t="s">
        <v>15</v>
      </c>
    </row>
    <row r="15" spans="1:10" x14ac:dyDescent="0.35">
      <c r="A15">
        <f>C12/D12</f>
        <v>1.3416666666666666</v>
      </c>
      <c r="B15">
        <f>A15*C12</f>
        <v>432.01666666666665</v>
      </c>
      <c r="C15">
        <f>E12-B15</f>
        <v>6.2055555555555202</v>
      </c>
      <c r="D15">
        <v>9</v>
      </c>
      <c r="E15">
        <f>B15/(C15/(D15-2))</f>
        <v>487.32408236347635</v>
      </c>
      <c r="F15">
        <f>C15/(D15-2)</f>
        <v>0.88650793650793147</v>
      </c>
    </row>
    <row r="16" spans="1:10" x14ac:dyDescent="0.35">
      <c r="A16" t="s">
        <v>16</v>
      </c>
    </row>
    <row r="17" spans="1:1" x14ac:dyDescent="0.35">
      <c r="A17">
        <f>SQRT(F15/D12)</f>
        <v>6.0776500958701525E-2</v>
      </c>
    </row>
    <row r="18" spans="1:1" x14ac:dyDescent="0.35">
      <c r="A18" t="s">
        <v>17</v>
      </c>
    </row>
    <row r="19" spans="1:1" x14ac:dyDescent="0.35">
      <c r="A19">
        <f>A12-A15*B12</f>
        <v>16.138888888888893</v>
      </c>
    </row>
    <row r="20" spans="1:1" x14ac:dyDescent="0.35">
      <c r="A20" t="s">
        <v>16</v>
      </c>
    </row>
    <row r="21" spans="1:1" x14ac:dyDescent="0.35">
      <c r="A21">
        <f>SQRT(F15*(1/D15+POWER(B12,2)/D12))</f>
        <v>0.68401695060321377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o</cp:lastModifiedBy>
  <dcterms:created xsi:type="dcterms:W3CDTF">2024-09-29T22:47:27Z</dcterms:created>
  <dcterms:modified xsi:type="dcterms:W3CDTF">2024-09-30T01:15:13Z</dcterms:modified>
</cp:coreProperties>
</file>