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95" documentId="11_2B59D2BFD3E0502B2B1A2C1159E840304DC7E3C4" xr6:coauthVersionLast="47" xr6:coauthVersionMax="47" xr10:uidLastSave="{7E1E1294-C9EE-4BBF-AE4B-369649E69A23}"/>
  <bookViews>
    <workbookView xWindow="-110" yWindow="-110" windowWidth="19420" windowHeight="11500" xr2:uid="{00000000-000D-0000-FFFF-FFFF00000000}"/>
  </bookViews>
  <sheets>
    <sheet name="Sheet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6" i="1"/>
  <c r="B26" i="1"/>
  <c r="D24" i="1"/>
  <c r="B24" i="1"/>
  <c r="C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24" i="1"/>
</calcChain>
</file>

<file path=xl/sharedStrings.xml><?xml version="1.0" encoding="utf-8"?>
<sst xmlns="http://schemas.openxmlformats.org/spreadsheetml/2006/main" count="14" uniqueCount="13">
  <si>
    <t>Sample Number</t>
  </si>
  <si>
    <t>x1</t>
  </si>
  <si>
    <t>x2</t>
  </si>
  <si>
    <t>Xbar</t>
  </si>
  <si>
    <t>LCL</t>
  </si>
  <si>
    <t>CL</t>
  </si>
  <si>
    <t>UCL</t>
  </si>
  <si>
    <t>A2</t>
  </si>
  <si>
    <t>rbar</t>
  </si>
  <si>
    <t>r</t>
  </si>
  <si>
    <t>D4</t>
  </si>
  <si>
    <t>D3</t>
  </si>
  <si>
    <t>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</si>
</sst>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Sheet1!$B$23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(Sheet1!$A$2,Sheet1!$A$21)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(Sheet1!$B$24,Sheet1!$B$24)</c:f>
              <c:numCache>
                <c:formatCode>General</c:formatCode>
                <c:ptCount val="2"/>
                <c:pt idx="0">
                  <c:v>12.778019999999998</c:v>
                </c:pt>
                <c:pt idx="1">
                  <c:v>12.778019999999998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E-4B73-AE83-CF542EA280F7}"/>
            </c:ext>
          </c:extLst>
        </c:ser>
        <c:ser>
          <c:idx val="4"/>
          <c:order val="1"/>
          <c:tx>
            <c:strRef>
              <c:f>Sheet1!$C$23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(Sheet1!$A$2,Sheet1!$A$21)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(Sheet1!$C$24,Sheet1!$C$24)</c:f>
              <c:numCache>
                <c:formatCode>General</c:formatCode>
                <c:ptCount val="2"/>
                <c:pt idx="0">
                  <c:v>15.089999999999998</c:v>
                </c:pt>
                <c:pt idx="1">
                  <c:v>15.089999999999998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E-4B73-AE83-CF542EA280F7}"/>
            </c:ext>
          </c:extLst>
        </c:ser>
        <c:ser>
          <c:idx val="5"/>
          <c:order val="2"/>
          <c:tx>
            <c:strRef>
              <c:f>Sheet1!$D$23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(Sheet1!$A$2,Sheet1!$A$21)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(Sheet1!$D$24,Sheet1!$D$24)</c:f>
              <c:numCache>
                <c:formatCode>General</c:formatCode>
                <c:ptCount val="2"/>
                <c:pt idx="0">
                  <c:v>17.401979999999998</c:v>
                </c:pt>
                <c:pt idx="1">
                  <c:v>17.401979999999998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E-4B73-AE83-CF542EA280F7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xbar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15.433333333333332</c:v>
                </c:pt>
                <c:pt idx="1">
                  <c:v>15.833333333333334</c:v>
                </c:pt>
                <c:pt idx="2">
                  <c:v>15.233333333333334</c:v>
                </c:pt>
                <c:pt idx="3">
                  <c:v>12.066666666666668</c:v>
                </c:pt>
                <c:pt idx="4">
                  <c:v>17.133333333333336</c:v>
                </c:pt>
                <c:pt idx="5">
                  <c:v>18.599999999999998</c:v>
                </c:pt>
                <c:pt idx="6">
                  <c:v>12.733333333333334</c:v>
                </c:pt>
                <c:pt idx="7">
                  <c:v>14.166666666666666</c:v>
                </c:pt>
                <c:pt idx="8">
                  <c:v>14.766666666666666</c:v>
                </c:pt>
                <c:pt idx="9">
                  <c:v>20</c:v>
                </c:pt>
                <c:pt idx="10">
                  <c:v>14.033333333333331</c:v>
                </c:pt>
                <c:pt idx="11">
                  <c:v>17.533333333333335</c:v>
                </c:pt>
                <c:pt idx="12">
                  <c:v>16.766666666666669</c:v>
                </c:pt>
                <c:pt idx="13">
                  <c:v>16.833333333333332</c:v>
                </c:pt>
                <c:pt idx="14">
                  <c:v>8.1666666666666661</c:v>
                </c:pt>
                <c:pt idx="15">
                  <c:v>12.266666666666666</c:v>
                </c:pt>
                <c:pt idx="16">
                  <c:v>17.366666666666667</c:v>
                </c:pt>
                <c:pt idx="17">
                  <c:v>16</c:v>
                </c:pt>
                <c:pt idx="18">
                  <c:v>15.700000000000001</c:v>
                </c:pt>
                <c:pt idx="19">
                  <c:v>11.166666666666666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1E-4B73-AE83-CF542EA2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90415"/>
        <c:axId val="491591375"/>
      </c:scatterChart>
      <c:valAx>
        <c:axId val="4915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1375"/>
        <c:crosses val="autoZero"/>
        <c:crossBetween val="midCat"/>
      </c:valAx>
      <c:valAx>
        <c:axId val="4915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0.59999999999999964</c:v>
                </c:pt>
                <c:pt idx="1">
                  <c:v>1.7999999999999989</c:v>
                </c:pt>
                <c:pt idx="2">
                  <c:v>2.6000000000000014</c:v>
                </c:pt>
                <c:pt idx="3">
                  <c:v>3.3000000000000007</c:v>
                </c:pt>
                <c:pt idx="4">
                  <c:v>2.1999999999999993</c:v>
                </c:pt>
                <c:pt idx="5">
                  <c:v>2.1999999999999993</c:v>
                </c:pt>
                <c:pt idx="6">
                  <c:v>2.4000000000000004</c:v>
                </c:pt>
                <c:pt idx="7">
                  <c:v>2.2999999999999989</c:v>
                </c:pt>
                <c:pt idx="8">
                  <c:v>1.5999999999999996</c:v>
                </c:pt>
                <c:pt idx="9">
                  <c:v>2.5</c:v>
                </c:pt>
                <c:pt idx="10">
                  <c:v>2.2000000000000011</c:v>
                </c:pt>
                <c:pt idx="11">
                  <c:v>1.3999999999999986</c:v>
                </c:pt>
                <c:pt idx="12">
                  <c:v>2.9000000000000021</c:v>
                </c:pt>
                <c:pt idx="13">
                  <c:v>1.3999999999999986</c:v>
                </c:pt>
                <c:pt idx="14">
                  <c:v>0.70000000000000018</c:v>
                </c:pt>
                <c:pt idx="15">
                  <c:v>2.7000000000000011</c:v>
                </c:pt>
                <c:pt idx="16">
                  <c:v>2</c:v>
                </c:pt>
                <c:pt idx="17">
                  <c:v>3.9000000000000004</c:v>
                </c:pt>
                <c:pt idx="18">
                  <c:v>5.8000000000000007</c:v>
                </c:pt>
                <c:pt idx="19">
                  <c:v>0.69999999999999929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3-49CF-9D9C-9B753A5D331D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(Sheet1!$A$2,Sheet1!$A$21)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(Sheet1!$C$26,Sheet1!$C$26)</c:f>
              <c:numCache>
                <c:formatCode>General</c:formatCode>
                <c:ptCount val="2"/>
                <c:pt idx="0">
                  <c:v>2.2600000000000002</c:v>
                </c:pt>
                <c:pt idx="1">
                  <c:v>2.2600000000000002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3-49CF-9D9C-9B753A5D331D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(Sheet1!$A$2,Sheet1!$A$21)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(Sheet1!$D$26,Sheet1!$D$26)</c:f>
              <c:numCache>
                <c:formatCode>General</c:formatCode>
                <c:ptCount val="2"/>
                <c:pt idx="0">
                  <c:v>5.8195000000000006</c:v>
                </c:pt>
                <c:pt idx="1">
                  <c:v>5.8195000000000006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3-49CF-9D9C-9B753A5D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02511"/>
        <c:axId val="650200111"/>
      </c:scatterChart>
      <c:valAx>
        <c:axId val="6502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0111"/>
        <c:crosses val="autoZero"/>
        <c:crossBetween val="midCat"/>
      </c:valAx>
      <c:valAx>
        <c:axId val="6502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507999</xdr:colOff>
      <xdr:row>2</xdr:row>
      <xdr:rowOff>181263</xdr:rowOff>
    </xdr:from>
    <xdr:to>
      <xdr:col>14</xdr:col>
      <xdr:colOff>184727</xdr:colOff>
      <xdr:row>17</xdr:row>
      <xdr:rowOff>153554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D37DB-4574-8095-A47D-84FBB1BF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318944</xdr:colOff>
      <xdr:row>3</xdr:row>
      <xdr:rowOff>6639</xdr:rowOff>
    </xdr:from>
    <xdr:to>
      <xdr:col>22</xdr:col>
      <xdr:colOff>41853</xdr:colOff>
      <xdr:row>17</xdr:row>
      <xdr:rowOff>123248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9DED0-49F6-7EF6-D829-1DED14C6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88" workbookViewId="0">
      <selection activeCell="I25" sqref="I25"/>
    </sheetView>
  </sheetViews>
  <sheetFormatPr defaultRowHeight="14.5" x14ac:dyDescent="0.35"/>
  <sheetData>
    <row r="1" spans="1:6" x14ac:dyDescent="0.35">
      <c r="A1" t="s">
        <v>0</v>
      </c>
      <c r="B1" s="1" t="s">
        <v>1</v>
      </c>
      <c r="C1" s="1" t="s">
        <v>2</v>
      </c>
      <c r="D1" s="1" t="s">
        <v>2</v>
      </c>
      <c r="E1" s="5" t="s">
        <v>12</v>
      </c>
      <c r="F1" s="3" t="s">
        <v>9</v>
      </c>
    </row>
    <row r="2" spans="1:6" x14ac:dyDescent="0.35">
      <c r="A2" s="1">
        <v>1</v>
      </c>
      <c r="B2" s="2">
        <v>15.5</v>
      </c>
      <c r="C2" s="2">
        <v>15.7</v>
      </c>
      <c r="D2" s="2">
        <v>15.1</v>
      </c>
      <c r="E2">
        <f>AVERAGE(B2:D2)</f>
        <v>15.433333333333332</v>
      </c>
      <c r="F2">
        <f>MAX(B2:D2)-MIN(B2:D2)</f>
        <v>0.59999999999999964</v>
      </c>
    </row>
    <row r="3" spans="1:6" x14ac:dyDescent="0.35">
      <c r="A3" s="1">
        <v>2</v>
      </c>
      <c r="B3" s="2">
        <v>15.5</v>
      </c>
      <c r="C3" s="2">
        <v>16.899999999999999</v>
      </c>
      <c r="D3" s="2">
        <v>15.1</v>
      </c>
      <c r="E3">
        <f t="shared" ref="E3:E21" si="0">AVERAGE(B3:D3)</f>
        <v>15.833333333333334</v>
      </c>
      <c r="F3">
        <f t="shared" ref="F3:F21" si="1">MAX(B3:D3)-MIN(B3:D3)</f>
        <v>1.7999999999999989</v>
      </c>
    </row>
    <row r="4" spans="1:6" x14ac:dyDescent="0.35">
      <c r="A4" s="1">
        <v>3</v>
      </c>
      <c r="B4" s="2">
        <v>16.100000000000001</v>
      </c>
      <c r="C4" s="2">
        <v>16.100000000000001</v>
      </c>
      <c r="D4" s="2">
        <v>13.5</v>
      </c>
      <c r="E4">
        <f t="shared" si="0"/>
        <v>15.233333333333334</v>
      </c>
      <c r="F4">
        <f t="shared" si="1"/>
        <v>2.6000000000000014</v>
      </c>
    </row>
    <row r="5" spans="1:6" x14ac:dyDescent="0.35">
      <c r="A5" s="1">
        <v>4</v>
      </c>
      <c r="B5" s="2">
        <v>13.5</v>
      </c>
      <c r="C5" s="2">
        <v>12.5</v>
      </c>
      <c r="D5" s="2">
        <v>10.199999999999999</v>
      </c>
      <c r="E5">
        <f t="shared" si="0"/>
        <v>12.066666666666668</v>
      </c>
      <c r="F5">
        <f t="shared" si="1"/>
        <v>3.3000000000000007</v>
      </c>
    </row>
    <row r="6" spans="1:6" x14ac:dyDescent="0.35">
      <c r="A6" s="1">
        <v>5</v>
      </c>
      <c r="B6" s="2">
        <v>18.3</v>
      </c>
      <c r="C6" s="2">
        <v>16.100000000000001</v>
      </c>
      <c r="D6" s="2">
        <v>17</v>
      </c>
      <c r="E6">
        <f t="shared" si="0"/>
        <v>17.133333333333336</v>
      </c>
      <c r="F6">
        <f t="shared" si="1"/>
        <v>2.1999999999999993</v>
      </c>
    </row>
    <row r="7" spans="1:6" x14ac:dyDescent="0.35">
      <c r="A7" s="1">
        <v>6</v>
      </c>
      <c r="B7" s="2">
        <v>19.2</v>
      </c>
      <c r="C7" s="2">
        <v>17.2</v>
      </c>
      <c r="D7" s="2">
        <v>19.399999999999999</v>
      </c>
      <c r="E7">
        <f t="shared" si="0"/>
        <v>18.599999999999998</v>
      </c>
      <c r="F7">
        <f t="shared" si="1"/>
        <v>2.1999999999999993</v>
      </c>
    </row>
    <row r="8" spans="1:6" x14ac:dyDescent="0.35">
      <c r="A8" s="1">
        <v>7</v>
      </c>
      <c r="B8" s="2">
        <v>14.1</v>
      </c>
      <c r="C8" s="2">
        <v>12.4</v>
      </c>
      <c r="D8" s="2">
        <v>11.7</v>
      </c>
      <c r="E8">
        <f t="shared" si="0"/>
        <v>12.733333333333334</v>
      </c>
      <c r="F8">
        <f t="shared" si="1"/>
        <v>2.4000000000000004</v>
      </c>
    </row>
    <row r="9" spans="1:6" x14ac:dyDescent="0.35">
      <c r="A9" s="1">
        <v>8</v>
      </c>
      <c r="B9" s="2">
        <v>15.6</v>
      </c>
      <c r="C9" s="2">
        <v>13.3</v>
      </c>
      <c r="D9" s="2">
        <v>13.6</v>
      </c>
      <c r="E9">
        <f t="shared" si="0"/>
        <v>14.166666666666666</v>
      </c>
      <c r="F9">
        <f t="shared" si="1"/>
        <v>2.2999999999999989</v>
      </c>
    </row>
    <row r="10" spans="1:6" x14ac:dyDescent="0.35">
      <c r="A10" s="1">
        <v>9</v>
      </c>
      <c r="B10" s="2">
        <v>13.9</v>
      </c>
      <c r="C10" s="2">
        <v>14.9</v>
      </c>
      <c r="D10" s="2">
        <v>15.5</v>
      </c>
      <c r="E10">
        <f t="shared" si="0"/>
        <v>14.766666666666666</v>
      </c>
      <c r="F10">
        <f t="shared" si="1"/>
        <v>1.5999999999999996</v>
      </c>
    </row>
    <row r="11" spans="1:6" x14ac:dyDescent="0.35">
      <c r="A11" s="1">
        <v>10</v>
      </c>
      <c r="B11" s="2">
        <v>18.7</v>
      </c>
      <c r="C11" s="2">
        <v>21.2</v>
      </c>
      <c r="D11" s="2">
        <v>20.100000000000001</v>
      </c>
      <c r="E11">
        <f t="shared" si="0"/>
        <v>20</v>
      </c>
      <c r="F11">
        <f t="shared" si="1"/>
        <v>2.5</v>
      </c>
    </row>
    <row r="12" spans="1:6" x14ac:dyDescent="0.35">
      <c r="A12" s="1">
        <v>11</v>
      </c>
      <c r="B12" s="2">
        <v>15.3</v>
      </c>
      <c r="C12" s="2">
        <v>13.1</v>
      </c>
      <c r="D12" s="2">
        <v>13.7</v>
      </c>
      <c r="E12">
        <f t="shared" si="0"/>
        <v>14.033333333333331</v>
      </c>
      <c r="F12">
        <f t="shared" si="1"/>
        <v>2.2000000000000011</v>
      </c>
    </row>
    <row r="13" spans="1:6" x14ac:dyDescent="0.35">
      <c r="A13" s="1">
        <v>12</v>
      </c>
      <c r="B13" s="2">
        <v>16.600000000000001</v>
      </c>
      <c r="C13" s="2">
        <v>18</v>
      </c>
      <c r="D13" s="2">
        <v>18</v>
      </c>
      <c r="E13">
        <f t="shared" si="0"/>
        <v>17.533333333333335</v>
      </c>
      <c r="F13">
        <f t="shared" si="1"/>
        <v>1.3999999999999986</v>
      </c>
    </row>
    <row r="14" spans="1:6" x14ac:dyDescent="0.35">
      <c r="A14" s="1">
        <v>13</v>
      </c>
      <c r="B14" s="2">
        <v>17</v>
      </c>
      <c r="C14" s="2">
        <v>15.2</v>
      </c>
      <c r="D14" s="2">
        <v>18.100000000000001</v>
      </c>
      <c r="E14">
        <f t="shared" si="0"/>
        <v>16.766666666666669</v>
      </c>
      <c r="F14">
        <f t="shared" si="1"/>
        <v>2.9000000000000021</v>
      </c>
    </row>
    <row r="15" spans="1:6" x14ac:dyDescent="0.35">
      <c r="A15" s="1">
        <v>14</v>
      </c>
      <c r="B15" s="2">
        <v>16.3</v>
      </c>
      <c r="C15" s="2">
        <v>16.5</v>
      </c>
      <c r="D15" s="2">
        <v>17.7</v>
      </c>
      <c r="E15">
        <f t="shared" si="0"/>
        <v>16.833333333333332</v>
      </c>
      <c r="F15">
        <f t="shared" si="1"/>
        <v>1.3999999999999986</v>
      </c>
    </row>
    <row r="16" spans="1:6" x14ac:dyDescent="0.35">
      <c r="A16" s="1">
        <v>15</v>
      </c>
      <c r="B16" s="2">
        <v>8.4</v>
      </c>
      <c r="C16" s="2">
        <v>7.7</v>
      </c>
      <c r="D16" s="2">
        <v>8.4</v>
      </c>
      <c r="E16">
        <f t="shared" si="0"/>
        <v>8.1666666666666661</v>
      </c>
      <c r="F16">
        <f t="shared" si="1"/>
        <v>0.70000000000000018</v>
      </c>
    </row>
    <row r="17" spans="1:6" x14ac:dyDescent="0.35">
      <c r="A17" s="1">
        <v>16</v>
      </c>
      <c r="B17" s="2">
        <v>11.1</v>
      </c>
      <c r="C17" s="2">
        <v>13.8</v>
      </c>
      <c r="D17" s="2">
        <v>11.9</v>
      </c>
      <c r="E17">
        <f t="shared" si="0"/>
        <v>12.266666666666666</v>
      </c>
      <c r="F17">
        <f t="shared" si="1"/>
        <v>2.7000000000000011</v>
      </c>
    </row>
    <row r="18" spans="1:6" x14ac:dyDescent="0.35">
      <c r="A18" s="1">
        <v>17</v>
      </c>
      <c r="B18" s="2">
        <v>16.5</v>
      </c>
      <c r="C18" s="2">
        <v>17.100000000000001</v>
      </c>
      <c r="D18" s="2">
        <v>18.5</v>
      </c>
      <c r="E18">
        <f t="shared" si="0"/>
        <v>17.366666666666667</v>
      </c>
      <c r="F18">
        <f t="shared" si="1"/>
        <v>2</v>
      </c>
    </row>
    <row r="19" spans="1:6" x14ac:dyDescent="0.35">
      <c r="A19" s="1">
        <v>18</v>
      </c>
      <c r="B19" s="2">
        <v>18</v>
      </c>
      <c r="C19" s="2">
        <v>14.1</v>
      </c>
      <c r="D19" s="2">
        <v>15.9</v>
      </c>
      <c r="E19">
        <f t="shared" si="0"/>
        <v>16</v>
      </c>
      <c r="F19">
        <f t="shared" si="1"/>
        <v>3.9000000000000004</v>
      </c>
    </row>
    <row r="20" spans="1:6" x14ac:dyDescent="0.35">
      <c r="A20" s="1">
        <v>19</v>
      </c>
      <c r="B20" s="2">
        <v>17.8</v>
      </c>
      <c r="C20" s="2">
        <v>17.3</v>
      </c>
      <c r="D20" s="2">
        <v>12</v>
      </c>
      <c r="E20">
        <f t="shared" si="0"/>
        <v>15.700000000000001</v>
      </c>
      <c r="F20">
        <f t="shared" si="1"/>
        <v>5.8000000000000007</v>
      </c>
    </row>
    <row r="21" spans="1:6" x14ac:dyDescent="0.35">
      <c r="A21" s="1">
        <v>20</v>
      </c>
      <c r="B21" s="2">
        <v>11.5</v>
      </c>
      <c r="C21" s="2">
        <v>10.8</v>
      </c>
      <c r="D21" s="2">
        <v>11.2</v>
      </c>
      <c r="E21">
        <f t="shared" si="0"/>
        <v>11.166666666666666</v>
      </c>
      <c r="F21">
        <f t="shared" si="1"/>
        <v>0.69999999999999929</v>
      </c>
    </row>
    <row r="22" spans="1:6" x14ac:dyDescent="0.35">
      <c r="E22">
        <f>COUNTIF(E2:E21, "&lt;"&amp;B24)+COUNTIF(E2:E21, "&gt;"&amp;D24)</f>
        <v>8</v>
      </c>
      <c r="F22">
        <f>COUNTIF(F2:F21, "&gt;"&amp;D26)</f>
        <v>0</v>
      </c>
    </row>
    <row r="23" spans="1:6" x14ac:dyDescent="0.35">
      <c r="A23" t="s">
        <v>3</v>
      </c>
      <c r="B23" t="s">
        <v>4</v>
      </c>
      <c r="C23" t="s">
        <v>5</v>
      </c>
      <c r="D23" t="s">
        <v>6</v>
      </c>
      <c r="E23" t="s">
        <v>7</v>
      </c>
    </row>
    <row r="24" spans="1:6" x14ac:dyDescent="0.35">
      <c r="A24" s="4">
        <v>0</v>
      </c>
      <c r="B24">
        <f>C24-E24*C26</f>
        <v>12.778019999999998</v>
      </c>
      <c r="C24">
        <f>AVERAGE(B2:D21)</f>
        <v>15.089999999999998</v>
      </c>
      <c r="D24">
        <f>C24+E24*C26</f>
        <v>17.401979999999998</v>
      </c>
      <c r="E24">
        <v>1.0229999999999999</v>
      </c>
    </row>
    <row r="25" spans="1:6" x14ac:dyDescent="0.35">
      <c r="E25" t="s">
        <v>11</v>
      </c>
      <c r="F25" t="s">
        <v>10</v>
      </c>
    </row>
    <row r="26" spans="1:6" x14ac:dyDescent="0.35">
      <c r="A26" t="s">
        <v>8</v>
      </c>
      <c r="B26">
        <f>C26*E26</f>
        <v>0</v>
      </c>
      <c r="C26">
        <f>AVERAGE(F2:F21)</f>
        <v>2.2600000000000002</v>
      </c>
      <c r="D26">
        <f>C26*F26</f>
        <v>5.8195000000000006</v>
      </c>
      <c r="E26">
        <v>0</v>
      </c>
      <c r="F26">
        <v>2.5750000000000002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2024-09-16T03:29:06Z</dcterms:created>
  <dcterms:modified xsi:type="dcterms:W3CDTF">2024-09-16T05:52:21Z</dcterms:modified>
</cp:coreProperties>
</file>