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vice Unit\Desktop\SPARTA\"/>
    </mc:Choice>
  </mc:AlternateContent>
  <bookViews>
    <workbookView xWindow="-110" yWindow="-110" windowWidth="19420" windowHeight="10420" activeTab="2"/>
  </bookViews>
  <sheets>
    <sheet name="Week-1" sheetId="1" r:id="rId1"/>
    <sheet name="Week-2" sheetId="2" r:id="rId2"/>
    <sheet name="week-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2" i="3"/>
  <c r="O7" i="3"/>
  <c r="O8" i="3"/>
  <c r="N22" i="3"/>
  <c r="N23" i="3"/>
  <c r="N24" i="3"/>
  <c r="O24" i="3" s="1"/>
  <c r="N25" i="3"/>
  <c r="N26" i="3"/>
  <c r="O26" i="3" s="1"/>
  <c r="N27" i="3"/>
  <c r="O27" i="3" s="1"/>
  <c r="N28" i="3"/>
  <c r="N29" i="3"/>
  <c r="N30" i="3"/>
  <c r="N31" i="3"/>
  <c r="N32" i="3"/>
  <c r="O32" i="3" s="1"/>
  <c r="N3" i="3"/>
  <c r="N4" i="3"/>
  <c r="O4" i="3" s="1"/>
  <c r="N5" i="3"/>
  <c r="O5" i="3" s="1"/>
  <c r="N6" i="3"/>
  <c r="N7" i="3"/>
  <c r="N8" i="3"/>
  <c r="N9" i="3"/>
  <c r="N10" i="3"/>
  <c r="O10" i="3" s="1"/>
  <c r="N11" i="3"/>
  <c r="O11" i="3" s="1"/>
  <c r="N12" i="3"/>
  <c r="O12" i="3" s="1"/>
  <c r="N13" i="3"/>
  <c r="O13" i="3" s="1"/>
  <c r="N14" i="3"/>
  <c r="N15" i="3"/>
  <c r="O15" i="3" s="1"/>
  <c r="N16" i="3"/>
  <c r="O16" i="3" s="1"/>
  <c r="N17" i="3"/>
  <c r="N18" i="3"/>
  <c r="N19" i="3"/>
  <c r="N20" i="3"/>
  <c r="O20" i="3" s="1"/>
  <c r="N21" i="3"/>
  <c r="O21" i="3" s="1"/>
  <c r="N2" i="3"/>
  <c r="O29" i="3" l="1"/>
  <c r="O19" i="3"/>
  <c r="O3" i="3"/>
  <c r="O18" i="3"/>
  <c r="O2" i="3"/>
  <c r="O25" i="3"/>
  <c r="O17" i="3"/>
  <c r="O9" i="3"/>
  <c r="O31" i="3"/>
  <c r="O23" i="3"/>
  <c r="O30" i="3"/>
  <c r="O22" i="3"/>
  <c r="O14" i="3"/>
  <c r="O6" i="3"/>
  <c r="O28" i="3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<sst xmlns="http://schemas.openxmlformats.org/spreadsheetml/2006/main" count="393" uniqueCount="116">
  <si>
    <t>Name</t>
  </si>
  <si>
    <t>City of Residence</t>
  </si>
  <si>
    <t>Nature of Work</t>
  </si>
  <si>
    <t xml:space="preserve">Frequency of Travel Anually </t>
  </si>
  <si>
    <t>Age</t>
  </si>
  <si>
    <t>Charles Boyle</t>
  </si>
  <si>
    <t>Amy Santiago</t>
  </si>
  <si>
    <t>Jake Peralta</t>
  </si>
  <si>
    <t>Gina Linetti</t>
  </si>
  <si>
    <t>Terry Jeffords</t>
  </si>
  <si>
    <t>Rosa Diaz</t>
  </si>
  <si>
    <t>Raymond Holt</t>
  </si>
  <si>
    <t>Norm Scully</t>
  </si>
  <si>
    <t>Michael Hitchcock</t>
  </si>
  <si>
    <t>Kevin Cozner</t>
  </si>
  <si>
    <t>Nature of Travel</t>
  </si>
  <si>
    <t xml:space="preserve">Average Travel budget </t>
  </si>
  <si>
    <t>Net Worth</t>
  </si>
  <si>
    <t>Average Travel budget to Net Worth ratio</t>
  </si>
  <si>
    <t>Destination</t>
  </si>
  <si>
    <t>Taguig</t>
  </si>
  <si>
    <t>Pasig</t>
  </si>
  <si>
    <t>Cainta</t>
  </si>
  <si>
    <t>Antipolo</t>
  </si>
  <si>
    <t>Calamba</t>
  </si>
  <si>
    <t>Lipa</t>
  </si>
  <si>
    <t>Security</t>
  </si>
  <si>
    <t>Catering</t>
  </si>
  <si>
    <t>Academe</t>
  </si>
  <si>
    <t>Business Management</t>
  </si>
  <si>
    <t>Entertainment</t>
  </si>
  <si>
    <t>Military</t>
  </si>
  <si>
    <t>Automotive</t>
  </si>
  <si>
    <t>Purely Work</t>
  </si>
  <si>
    <t>Mostly Work</t>
  </si>
  <si>
    <t>Mostly Vacation</t>
  </si>
  <si>
    <t>Mixed</t>
  </si>
  <si>
    <t>Purely Vacation</t>
  </si>
  <si>
    <t>Purely Domestic</t>
  </si>
  <si>
    <t>Mostly International</t>
  </si>
  <si>
    <t>Mostly Domestic</t>
  </si>
  <si>
    <t>Barangay</t>
  </si>
  <si>
    <t>Mode of Transport</t>
  </si>
  <si>
    <t>Dolly Domdom</t>
  </si>
  <si>
    <t>Apple Domdom</t>
  </si>
  <si>
    <t>Joseph Domdom</t>
  </si>
  <si>
    <t>Jason Domdom</t>
  </si>
  <si>
    <t>Leslie Santos</t>
  </si>
  <si>
    <t>Eddie Santos</t>
  </si>
  <si>
    <t>Ernie Santos</t>
  </si>
  <si>
    <t>Jaycell Olaf</t>
  </si>
  <si>
    <t>Point of Contact</t>
  </si>
  <si>
    <t>Aby Manalac</t>
  </si>
  <si>
    <t>Cams Ayosa</t>
  </si>
  <si>
    <t>Luna Aguinaldo</t>
  </si>
  <si>
    <t>Via Hayag</t>
  </si>
  <si>
    <t>Mark Bien</t>
  </si>
  <si>
    <t>Rap Cruz</t>
  </si>
  <si>
    <t>Ishy Aquino</t>
  </si>
  <si>
    <t>Amon Aliser</t>
  </si>
  <si>
    <t>Dan Ramos</t>
  </si>
  <si>
    <t>Ian Carigo</t>
  </si>
  <si>
    <t>Emman Pascua</t>
  </si>
  <si>
    <t>Travel time (Minutes)</t>
  </si>
  <si>
    <t>Teresa</t>
  </si>
  <si>
    <t>Paranaque</t>
  </si>
  <si>
    <t>Mandaluyong</t>
  </si>
  <si>
    <t>Carl Gravamen</t>
  </si>
  <si>
    <t>Gerald Gatpandan</t>
  </si>
  <si>
    <t>Marikina</t>
  </si>
  <si>
    <t>Morong</t>
  </si>
  <si>
    <t>Baras</t>
  </si>
  <si>
    <t>Binangonan</t>
  </si>
  <si>
    <t>Retail</t>
  </si>
  <si>
    <t>Delivery</t>
  </si>
  <si>
    <t>Skilled Labor</t>
  </si>
  <si>
    <t>Domestic Help</t>
  </si>
  <si>
    <t>IT</t>
  </si>
  <si>
    <t>Operations</t>
  </si>
  <si>
    <t>UX design</t>
  </si>
  <si>
    <t>Total Travel Time</t>
  </si>
  <si>
    <t>Percentage of Travel Time per Day</t>
  </si>
  <si>
    <t>Private</t>
  </si>
  <si>
    <t>Commute</t>
  </si>
  <si>
    <t>Car</t>
  </si>
  <si>
    <t>Motorcycle</t>
  </si>
  <si>
    <t>Taxi</t>
  </si>
  <si>
    <t>Jeepney</t>
  </si>
  <si>
    <t>Trycicle</t>
  </si>
  <si>
    <t>UV</t>
  </si>
  <si>
    <t>N/A</t>
  </si>
  <si>
    <t>2nd leg Vehicle</t>
  </si>
  <si>
    <t>3rd leg Vehicle</t>
  </si>
  <si>
    <t>1st leg Vehicle</t>
  </si>
  <si>
    <t>City of Work/School</t>
  </si>
  <si>
    <t>Ortigas</t>
  </si>
  <si>
    <t>Train</t>
  </si>
  <si>
    <t>Comembo</t>
  </si>
  <si>
    <t>Dela Paz</t>
  </si>
  <si>
    <t>San Juan</t>
  </si>
  <si>
    <t>San Jose</t>
  </si>
  <si>
    <t>Dalig</t>
  </si>
  <si>
    <t>Marikit</t>
  </si>
  <si>
    <t>Looc</t>
  </si>
  <si>
    <t>Bagumbayan</t>
  </si>
  <si>
    <t>Palmera</t>
  </si>
  <si>
    <t>Pembo</t>
  </si>
  <si>
    <t>Libis</t>
  </si>
  <si>
    <t>Santo Nino</t>
  </si>
  <si>
    <t>Daang Hari</t>
  </si>
  <si>
    <t>Dulumbayan</t>
  </si>
  <si>
    <t>Taghangin</t>
  </si>
  <si>
    <t>San Guillermo</t>
  </si>
  <si>
    <t>Pantoc</t>
  </si>
  <si>
    <t>Caniogan</t>
  </si>
  <si>
    <t xml:space="preserve"> Travel Time to Day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</si>
</sst>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2" sqref="F12"/>
    </sheetView>
  </sheetViews>
  <sheetFormatPr defaultRowHeight="14.5" x14ac:dyDescent="0.35"/>
  <cols>
    <col min="1" max="1" width="20.81640625" customWidth="1"/>
    <col min="3" max="3" width="18.36328125" customWidth="1"/>
    <col min="4" max="4" width="17.08984375" customWidth="1"/>
    <col min="5" max="5" width="25.26953125" customWidth="1"/>
    <col min="6" max="6" width="15.54296875" customWidth="1"/>
    <col min="7" max="7" width="8.7265625" style="1"/>
  </cols>
  <sheetData>
    <row r="1" spans="1:7" s="2" customFormat="1" ht="43.5" x14ac:dyDescent="0.3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3" t="s">
        <v>18</v>
      </c>
      <c r="G1" s="3" t="s">
        <v>15</v>
      </c>
    </row>
    <row r="2" spans="1:7" x14ac:dyDescent="0.35">
      <c r="A2" t="s">
        <v>5</v>
      </c>
      <c r="B2">
        <v>38</v>
      </c>
      <c r="C2" t="s">
        <v>20</v>
      </c>
      <c r="D2" s="1" t="s">
        <v>27</v>
      </c>
      <c r="E2">
        <v>7</v>
      </c>
      <c r="F2">
        <v>33</v>
      </c>
    </row>
    <row r="3" spans="1:7" x14ac:dyDescent="0.35">
      <c r="A3" t="s">
        <v>6</v>
      </c>
      <c r="B3">
        <v>29</v>
      </c>
      <c r="C3" t="s">
        <v>20</v>
      </c>
      <c r="D3" s="1" t="s">
        <v>26</v>
      </c>
      <c r="E3">
        <v>3</v>
      </c>
      <c r="F3">
        <v>50</v>
      </c>
    </row>
    <row r="4" spans="1:7" x14ac:dyDescent="0.35">
      <c r="A4" t="s">
        <v>7</v>
      </c>
      <c r="B4">
        <v>30</v>
      </c>
      <c r="C4" t="s">
        <v>21</v>
      </c>
      <c r="D4" s="1" t="s">
        <v>26</v>
      </c>
      <c r="E4">
        <v>1</v>
      </c>
      <c r="F4">
        <v>25</v>
      </c>
    </row>
    <row r="5" spans="1:7" x14ac:dyDescent="0.35">
      <c r="A5" t="s">
        <v>8</v>
      </c>
      <c r="B5">
        <v>31</v>
      </c>
      <c r="C5" t="s">
        <v>22</v>
      </c>
      <c r="D5" s="1" t="s">
        <v>30</v>
      </c>
      <c r="E5">
        <v>10</v>
      </c>
      <c r="F5">
        <v>80</v>
      </c>
    </row>
    <row r="6" spans="1:7" x14ac:dyDescent="0.35">
      <c r="A6" t="s">
        <v>9</v>
      </c>
      <c r="B6">
        <v>35</v>
      </c>
      <c r="C6" t="s">
        <v>22</v>
      </c>
      <c r="D6" s="1" t="s">
        <v>31</v>
      </c>
      <c r="E6">
        <v>2</v>
      </c>
      <c r="F6">
        <v>60</v>
      </c>
    </row>
    <row r="7" spans="1:7" x14ac:dyDescent="0.35">
      <c r="A7" t="s">
        <v>10</v>
      </c>
      <c r="B7">
        <v>29</v>
      </c>
      <c r="C7" t="s">
        <v>23</v>
      </c>
      <c r="D7" s="1" t="s">
        <v>32</v>
      </c>
      <c r="E7">
        <v>4</v>
      </c>
      <c r="F7">
        <v>40</v>
      </c>
    </row>
    <row r="8" spans="1:7" ht="29" x14ac:dyDescent="0.35">
      <c r="A8" t="s">
        <v>11</v>
      </c>
      <c r="B8">
        <v>45</v>
      </c>
      <c r="C8" t="s">
        <v>20</v>
      </c>
      <c r="D8" s="1" t="s">
        <v>29</v>
      </c>
      <c r="E8">
        <v>5</v>
      </c>
      <c r="F8">
        <v>50</v>
      </c>
    </row>
    <row r="9" spans="1:7" x14ac:dyDescent="0.35">
      <c r="A9" t="s">
        <v>12</v>
      </c>
      <c r="B9">
        <v>52</v>
      </c>
      <c r="C9" t="s">
        <v>25</v>
      </c>
      <c r="D9" s="1" t="s">
        <v>30</v>
      </c>
      <c r="E9">
        <v>3</v>
      </c>
      <c r="F9">
        <v>46</v>
      </c>
    </row>
    <row r="10" spans="1:7" x14ac:dyDescent="0.35">
      <c r="A10" t="s">
        <v>14</v>
      </c>
      <c r="B10">
        <v>45</v>
      </c>
      <c r="C10" t="s">
        <v>20</v>
      </c>
      <c r="D10" s="1" t="s">
        <v>28</v>
      </c>
      <c r="E10">
        <v>5</v>
      </c>
      <c r="F10">
        <v>50</v>
      </c>
    </row>
    <row r="11" spans="1:7" ht="29" x14ac:dyDescent="0.35">
      <c r="A11" t="s">
        <v>13</v>
      </c>
      <c r="B11">
        <v>54</v>
      </c>
      <c r="C11" t="s">
        <v>24</v>
      </c>
      <c r="D11" s="1" t="s">
        <v>29</v>
      </c>
      <c r="E11">
        <v>5</v>
      </c>
      <c r="F11">
        <v>26</v>
      </c>
    </row>
  </sheetData>
  <dataValidations count="1">
    <dataValidation type="list" allowBlank="1" showInputMessage="1" showErrorMessage="1" sqref="G2:G1048576">
      <formula1>"Work, Vacation"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A4" workbookViewId="0">
      <selection sqref="A1:J11"/>
    </sheetView>
  </sheetViews>
  <sheetFormatPr defaultRowHeight="14.5" x14ac:dyDescent="0.35"/>
  <cols>
    <col min="1" max="1" width="15.81640625" bestFit="1" customWidth="1"/>
    <col min="2" max="2" width="3.90625" bestFit="1" customWidth="1"/>
    <col min="3" max="3" width="15" bestFit="1" customWidth="1"/>
    <col min="4" max="4" width="13.81640625" style="1" bestFit="1" customWidth="1"/>
    <col min="5" max="5" width="24.54296875" bestFit="1" customWidth="1"/>
    <col min="6" max="6" width="7.54296875" bestFit="1" customWidth="1"/>
    <col min="7" max="7" width="9.54296875" bestFit="1" customWidth="1"/>
    <col min="8" max="8" width="7.54296875" bestFit="1" customWidth="1"/>
    <col min="9" max="9" width="16.08984375" customWidth="1"/>
    <col min="10" max="10" width="17.08984375" style="1" customWidth="1"/>
  </cols>
  <sheetData>
    <row r="1" spans="1:10" ht="87" x14ac:dyDescent="0.35">
      <c r="A1" s="2" t="s">
        <v>0</v>
      </c>
      <c r="B1" s="2" t="s">
        <v>4</v>
      </c>
      <c r="C1" s="2" t="s">
        <v>1</v>
      </c>
      <c r="D1" s="3" t="s">
        <v>2</v>
      </c>
      <c r="E1" s="2" t="s">
        <v>3</v>
      </c>
      <c r="F1" s="3" t="s">
        <v>16</v>
      </c>
      <c r="G1" s="2" t="s">
        <v>17</v>
      </c>
      <c r="H1" s="3" t="s">
        <v>18</v>
      </c>
      <c r="I1" s="3" t="s">
        <v>15</v>
      </c>
      <c r="J1" s="3" t="s">
        <v>19</v>
      </c>
    </row>
    <row r="2" spans="1:10" ht="29" x14ac:dyDescent="0.35">
      <c r="A2" t="s">
        <v>5</v>
      </c>
      <c r="B2">
        <v>38</v>
      </c>
      <c r="C2" t="s">
        <v>20</v>
      </c>
      <c r="D2" s="1" t="s">
        <v>27</v>
      </c>
      <c r="E2">
        <v>7</v>
      </c>
      <c r="F2" s="1">
        <v>30000</v>
      </c>
      <c r="G2">
        <v>1000000</v>
      </c>
      <c r="H2">
        <f>QUOTIENT(G2,F2)</f>
        <v>33</v>
      </c>
      <c r="I2" s="1" t="s">
        <v>35</v>
      </c>
      <c r="J2" s="1" t="s">
        <v>39</v>
      </c>
    </row>
    <row r="3" spans="1:10" x14ac:dyDescent="0.35">
      <c r="A3" t="s">
        <v>6</v>
      </c>
      <c r="B3">
        <v>29</v>
      </c>
      <c r="C3" t="s">
        <v>20</v>
      </c>
      <c r="D3" s="1" t="s">
        <v>26</v>
      </c>
      <c r="E3">
        <v>3</v>
      </c>
      <c r="F3" s="1">
        <v>15000</v>
      </c>
      <c r="G3">
        <v>750000</v>
      </c>
      <c r="H3">
        <f t="shared" ref="H3:H11" si="0">QUOTIENT(G3,F3)</f>
        <v>50</v>
      </c>
      <c r="I3" s="1" t="s">
        <v>34</v>
      </c>
      <c r="J3" s="1" t="s">
        <v>36</v>
      </c>
    </row>
    <row r="4" spans="1:10" x14ac:dyDescent="0.35">
      <c r="A4" t="s">
        <v>7</v>
      </c>
      <c r="B4">
        <v>30</v>
      </c>
      <c r="C4" t="s">
        <v>21</v>
      </c>
      <c r="D4" s="1" t="s">
        <v>26</v>
      </c>
      <c r="E4">
        <v>1</v>
      </c>
      <c r="F4" s="1">
        <v>10000</v>
      </c>
      <c r="G4">
        <v>250000</v>
      </c>
      <c r="H4">
        <f t="shared" si="0"/>
        <v>25</v>
      </c>
      <c r="I4" s="1" t="s">
        <v>34</v>
      </c>
      <c r="J4" s="1" t="s">
        <v>38</v>
      </c>
    </row>
    <row r="5" spans="1:10" ht="29" x14ac:dyDescent="0.35">
      <c r="A5" t="s">
        <v>8</v>
      </c>
      <c r="B5">
        <v>31</v>
      </c>
      <c r="C5" t="s">
        <v>22</v>
      </c>
      <c r="D5" s="1" t="s">
        <v>30</v>
      </c>
      <c r="E5">
        <v>10</v>
      </c>
      <c r="F5" s="1">
        <v>10000</v>
      </c>
      <c r="G5">
        <v>800000</v>
      </c>
      <c r="H5">
        <f t="shared" si="0"/>
        <v>80</v>
      </c>
      <c r="I5" s="1" t="s">
        <v>35</v>
      </c>
      <c r="J5" s="1" t="s">
        <v>39</v>
      </c>
    </row>
    <row r="6" spans="1:10" x14ac:dyDescent="0.35">
      <c r="A6" t="s">
        <v>9</v>
      </c>
      <c r="B6">
        <v>35</v>
      </c>
      <c r="C6" t="s">
        <v>22</v>
      </c>
      <c r="D6" s="1" t="s">
        <v>31</v>
      </c>
      <c r="E6">
        <v>2</v>
      </c>
      <c r="F6" s="1">
        <v>10000</v>
      </c>
      <c r="G6">
        <v>600000</v>
      </c>
      <c r="H6">
        <f t="shared" si="0"/>
        <v>60</v>
      </c>
      <c r="I6" s="1" t="s">
        <v>33</v>
      </c>
      <c r="J6" s="1" t="s">
        <v>40</v>
      </c>
    </row>
    <row r="7" spans="1:10" x14ac:dyDescent="0.35">
      <c r="A7" t="s">
        <v>10</v>
      </c>
      <c r="B7">
        <v>29</v>
      </c>
      <c r="C7" t="s">
        <v>23</v>
      </c>
      <c r="D7" s="1" t="s">
        <v>32</v>
      </c>
      <c r="E7">
        <v>4</v>
      </c>
      <c r="F7" s="1">
        <v>15000</v>
      </c>
      <c r="G7">
        <v>600000</v>
      </c>
      <c r="H7">
        <f t="shared" si="0"/>
        <v>40</v>
      </c>
      <c r="I7" s="1" t="s">
        <v>36</v>
      </c>
      <c r="J7" s="1" t="s">
        <v>40</v>
      </c>
    </row>
    <row r="8" spans="1:10" ht="29" x14ac:dyDescent="0.35">
      <c r="A8" t="s">
        <v>11</v>
      </c>
      <c r="B8">
        <v>45</v>
      </c>
      <c r="C8" t="s">
        <v>20</v>
      </c>
      <c r="D8" s="1" t="s">
        <v>29</v>
      </c>
      <c r="E8">
        <v>5</v>
      </c>
      <c r="F8" s="1">
        <v>20000</v>
      </c>
      <c r="G8">
        <v>1000000</v>
      </c>
      <c r="H8">
        <f t="shared" si="0"/>
        <v>50</v>
      </c>
      <c r="I8" s="1" t="s">
        <v>33</v>
      </c>
      <c r="J8" s="1" t="s">
        <v>39</v>
      </c>
    </row>
    <row r="9" spans="1:10" x14ac:dyDescent="0.35">
      <c r="A9" t="s">
        <v>12</v>
      </c>
      <c r="B9">
        <v>52</v>
      </c>
      <c r="C9" t="s">
        <v>25</v>
      </c>
      <c r="D9" s="1" t="s">
        <v>30</v>
      </c>
      <c r="E9">
        <v>3</v>
      </c>
      <c r="F9" s="1">
        <v>15000</v>
      </c>
      <c r="G9">
        <v>700000</v>
      </c>
      <c r="H9">
        <f t="shared" si="0"/>
        <v>46</v>
      </c>
      <c r="I9" s="1" t="s">
        <v>37</v>
      </c>
      <c r="J9" s="1" t="s">
        <v>40</v>
      </c>
    </row>
    <row r="10" spans="1:10" ht="29" x14ac:dyDescent="0.35">
      <c r="A10" t="s">
        <v>14</v>
      </c>
      <c r="B10">
        <v>45</v>
      </c>
      <c r="C10" t="s">
        <v>20</v>
      </c>
      <c r="D10" s="1" t="s">
        <v>28</v>
      </c>
      <c r="E10">
        <v>5</v>
      </c>
      <c r="F10" s="1">
        <v>20000</v>
      </c>
      <c r="G10">
        <v>1000000</v>
      </c>
      <c r="H10">
        <f t="shared" si="0"/>
        <v>50</v>
      </c>
      <c r="I10" s="1" t="s">
        <v>34</v>
      </c>
      <c r="J10" s="1" t="s">
        <v>39</v>
      </c>
    </row>
    <row r="11" spans="1:10" ht="29" x14ac:dyDescent="0.35">
      <c r="A11" t="s">
        <v>13</v>
      </c>
      <c r="B11">
        <v>54</v>
      </c>
      <c r="C11" t="s">
        <v>24</v>
      </c>
      <c r="D11" s="1" t="s">
        <v>29</v>
      </c>
      <c r="E11">
        <v>5</v>
      </c>
      <c r="F11" s="1">
        <v>15000</v>
      </c>
      <c r="G11">
        <v>400000</v>
      </c>
      <c r="H11">
        <f t="shared" si="0"/>
        <v>26</v>
      </c>
      <c r="I11" s="1" t="s">
        <v>37</v>
      </c>
      <c r="J11" s="1" t="s">
        <v>40</v>
      </c>
    </row>
  </sheetData>
  <conditionalFormatting sqref="E2:E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showInputMessage="1" showErrorMessage="1" sqref="I2 I4:I11">
      <formula1>"Purely Work, Mostly Work, Mixed, Mostly Vacation, Purely Vacation"</formula1>
    </dataValidation>
    <dataValidation type="list" allowBlank="1" showInputMessage="1" showErrorMessage="1" sqref="J2:J11">
      <formula1>"Purely Domestic, Mostly Domestic, Mixed, Mostly International, Purely International"</formula1>
    </dataValidation>
    <dataValidation type="list" allowBlank="1" showInputMessage="1" showErrorMessage="1" sqref="I3">
      <formula1>"Purely Work, Mostly Work, Mixed, Mostly Vacation, Purely Vacation"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topLeftCell="F4" zoomScale="85" zoomScaleNormal="85" workbookViewId="0">
      <selection activeCell="O2" sqref="O2"/>
    </sheetView>
  </sheetViews>
  <sheetFormatPr defaultRowHeight="14.5" x14ac:dyDescent="0.35"/>
  <cols>
    <col min="1" max="1" width="18.7265625" style="2" customWidth="1"/>
    <col min="2" max="2" width="5.36328125" style="2" customWidth="1"/>
    <col min="3" max="3" width="16.54296875" style="2" customWidth="1"/>
    <col min="4" max="4" width="13.54296875" style="2" customWidth="1"/>
    <col min="5" max="6" width="18.1796875" style="2" customWidth="1"/>
    <col min="7" max="7" width="13.1796875" style="2" customWidth="1"/>
    <col min="8" max="8" width="18.1796875" style="2" customWidth="1"/>
    <col min="9" max="9" width="13.1796875" style="2" customWidth="1"/>
    <col min="10" max="10" width="18.1796875" style="2" customWidth="1"/>
    <col min="11" max="11" width="13.1796875" style="2" customWidth="1"/>
    <col min="12" max="12" width="8.7265625" style="2"/>
    <col min="13" max="13" width="13.1796875" style="2" customWidth="1"/>
    <col min="14" max="15" width="17.54296875" style="2" customWidth="1"/>
    <col min="16" max="16" width="22" style="2" customWidth="1"/>
    <col min="17" max="16384" width="8.7265625" style="2"/>
  </cols>
  <sheetData>
    <row r="1" spans="1:17" ht="29" x14ac:dyDescent="0.35">
      <c r="A1" s="3" t="s">
        <v>0</v>
      </c>
      <c r="B1" s="3" t="s">
        <v>4</v>
      </c>
      <c r="C1" s="3" t="s">
        <v>1</v>
      </c>
      <c r="D1" s="3" t="s">
        <v>41</v>
      </c>
      <c r="E1" s="3" t="s">
        <v>2</v>
      </c>
      <c r="F1" s="3" t="s">
        <v>94</v>
      </c>
      <c r="G1" s="3" t="s">
        <v>42</v>
      </c>
      <c r="H1" s="3" t="s">
        <v>93</v>
      </c>
      <c r="I1" s="3" t="s">
        <v>63</v>
      </c>
      <c r="J1" s="3" t="s">
        <v>91</v>
      </c>
      <c r="K1" s="3" t="s">
        <v>63</v>
      </c>
      <c r="L1" s="3" t="s">
        <v>92</v>
      </c>
      <c r="M1" s="3" t="s">
        <v>63</v>
      </c>
      <c r="N1" s="3" t="s">
        <v>80</v>
      </c>
      <c r="O1" s="3" t="s">
        <v>115</v>
      </c>
      <c r="P1" s="3" t="s">
        <v>81</v>
      </c>
      <c r="Q1" s="3" t="s">
        <v>51</v>
      </c>
    </row>
    <row r="2" spans="1:17" x14ac:dyDescent="0.35">
      <c r="A2" s="3" t="s">
        <v>5</v>
      </c>
      <c r="B2" s="3">
        <v>38</v>
      </c>
      <c r="C2" s="3" t="s">
        <v>20</v>
      </c>
      <c r="D2" s="3" t="s">
        <v>97</v>
      </c>
      <c r="E2" s="3" t="s">
        <v>27</v>
      </c>
      <c r="F2" s="3" t="s">
        <v>20</v>
      </c>
      <c r="G2" s="3" t="s">
        <v>82</v>
      </c>
      <c r="H2" s="3" t="s">
        <v>84</v>
      </c>
      <c r="I2" s="3">
        <v>10</v>
      </c>
      <c r="J2" s="3" t="s">
        <v>90</v>
      </c>
      <c r="K2" s="3">
        <v>0</v>
      </c>
      <c r="L2" s="3" t="s">
        <v>90</v>
      </c>
      <c r="M2" s="3">
        <v>0</v>
      </c>
      <c r="N2" s="2">
        <f>SUM(I2,K2,M2)</f>
        <v>10</v>
      </c>
      <c r="O2" s="4">
        <f>N2/1440</f>
        <v>6.9444444444444441E-3</v>
      </c>
      <c r="P2" s="5">
        <f>N2/1440</f>
        <v>6.9444444444444441E-3</v>
      </c>
    </row>
    <row r="3" spans="1:17" x14ac:dyDescent="0.35">
      <c r="A3" s="3" t="s">
        <v>6</v>
      </c>
      <c r="B3" s="3">
        <v>29</v>
      </c>
      <c r="C3" s="3" t="s">
        <v>20</v>
      </c>
      <c r="D3" s="3" t="s">
        <v>97</v>
      </c>
      <c r="E3" s="3" t="s">
        <v>26</v>
      </c>
      <c r="F3" s="3" t="s">
        <v>20</v>
      </c>
      <c r="G3" s="3" t="s">
        <v>82</v>
      </c>
      <c r="H3" s="3" t="s">
        <v>84</v>
      </c>
      <c r="I3" s="3">
        <v>10</v>
      </c>
      <c r="J3" s="3" t="s">
        <v>90</v>
      </c>
      <c r="K3" s="3">
        <v>0</v>
      </c>
      <c r="L3" s="3" t="s">
        <v>90</v>
      </c>
      <c r="M3" s="3">
        <v>0</v>
      </c>
      <c r="N3" s="2">
        <f t="shared" ref="N3:N32" si="0">SUM(I3,K3,M3)</f>
        <v>10</v>
      </c>
      <c r="O3" s="4">
        <f t="shared" ref="O3:O32" si="1">N3/1440</f>
        <v>6.9444444444444441E-3</v>
      </c>
      <c r="P3" s="5">
        <f t="shared" ref="P3:P32" si="2">N3/1440</f>
        <v>6.9444444444444441E-3</v>
      </c>
    </row>
    <row r="4" spans="1:17" x14ac:dyDescent="0.35">
      <c r="A4" s="3" t="s">
        <v>7</v>
      </c>
      <c r="B4" s="3">
        <v>30</v>
      </c>
      <c r="C4" s="3" t="s">
        <v>21</v>
      </c>
      <c r="D4" s="3" t="s">
        <v>98</v>
      </c>
      <c r="E4" s="3" t="s">
        <v>26</v>
      </c>
      <c r="F4" s="3" t="s">
        <v>20</v>
      </c>
      <c r="G4" s="3" t="s">
        <v>83</v>
      </c>
      <c r="H4" s="3" t="s">
        <v>86</v>
      </c>
      <c r="I4" s="3">
        <v>25</v>
      </c>
      <c r="J4" s="3" t="s">
        <v>90</v>
      </c>
      <c r="K4" s="3">
        <v>0</v>
      </c>
      <c r="L4" s="3" t="s">
        <v>90</v>
      </c>
      <c r="M4" s="3">
        <v>0</v>
      </c>
      <c r="N4" s="2">
        <f t="shared" si="0"/>
        <v>25</v>
      </c>
      <c r="O4" s="4">
        <f t="shared" si="1"/>
        <v>1.7361111111111112E-2</v>
      </c>
      <c r="P4" s="5">
        <f t="shared" si="2"/>
        <v>1.7361111111111112E-2</v>
      </c>
    </row>
    <row r="5" spans="1:17" s="3" customFormat="1" x14ac:dyDescent="0.35">
      <c r="A5" s="3" t="s">
        <v>8</v>
      </c>
      <c r="B5" s="3">
        <v>31</v>
      </c>
      <c r="C5" s="3" t="s">
        <v>22</v>
      </c>
      <c r="D5" s="3" t="s">
        <v>99</v>
      </c>
      <c r="E5" s="3" t="s">
        <v>30</v>
      </c>
      <c r="F5" s="3" t="s">
        <v>20</v>
      </c>
      <c r="G5" s="2" t="s">
        <v>82</v>
      </c>
      <c r="H5" s="3" t="s">
        <v>84</v>
      </c>
      <c r="I5" s="3">
        <v>30</v>
      </c>
      <c r="J5" s="3" t="s">
        <v>90</v>
      </c>
      <c r="K5" s="3">
        <v>0</v>
      </c>
      <c r="L5" s="3" t="s">
        <v>90</v>
      </c>
      <c r="M5" s="3">
        <v>0</v>
      </c>
      <c r="N5" s="2">
        <f t="shared" si="0"/>
        <v>30</v>
      </c>
      <c r="O5" s="4">
        <f t="shared" si="1"/>
        <v>2.0833333333333332E-2</v>
      </c>
      <c r="P5" s="5">
        <f t="shared" si="2"/>
        <v>2.0833333333333332E-2</v>
      </c>
    </row>
    <row r="6" spans="1:17" x14ac:dyDescent="0.35">
      <c r="A6" s="3" t="s">
        <v>9</v>
      </c>
      <c r="B6" s="3">
        <v>35</v>
      </c>
      <c r="C6" s="3" t="s">
        <v>22</v>
      </c>
      <c r="D6" s="3" t="s">
        <v>100</v>
      </c>
      <c r="E6" s="3" t="s">
        <v>31</v>
      </c>
      <c r="F6" s="3" t="s">
        <v>20</v>
      </c>
      <c r="G6" s="2" t="s">
        <v>82</v>
      </c>
      <c r="H6" s="3" t="s">
        <v>84</v>
      </c>
      <c r="I6" s="3">
        <v>30</v>
      </c>
      <c r="J6" s="3" t="s">
        <v>90</v>
      </c>
      <c r="K6" s="3">
        <v>0</v>
      </c>
      <c r="L6" s="3" t="s">
        <v>90</v>
      </c>
      <c r="M6" s="3">
        <v>0</v>
      </c>
      <c r="N6" s="2">
        <f t="shared" si="0"/>
        <v>30</v>
      </c>
      <c r="O6" s="4">
        <f t="shared" si="1"/>
        <v>2.0833333333333332E-2</v>
      </c>
      <c r="P6" s="5">
        <f t="shared" si="2"/>
        <v>2.0833333333333332E-2</v>
      </c>
    </row>
    <row r="7" spans="1:17" x14ac:dyDescent="0.35">
      <c r="A7" s="3" t="s">
        <v>10</v>
      </c>
      <c r="B7" s="3">
        <v>29</v>
      </c>
      <c r="C7" s="3" t="s">
        <v>23</v>
      </c>
      <c r="D7" s="3" t="s">
        <v>101</v>
      </c>
      <c r="E7" s="3" t="s">
        <v>32</v>
      </c>
      <c r="F7" s="3" t="s">
        <v>20</v>
      </c>
      <c r="G7" s="2" t="s">
        <v>82</v>
      </c>
      <c r="H7" s="3" t="s">
        <v>85</v>
      </c>
      <c r="I7" s="3">
        <v>40</v>
      </c>
      <c r="J7" s="3" t="s">
        <v>90</v>
      </c>
      <c r="K7" s="3">
        <v>0</v>
      </c>
      <c r="L7" s="3" t="s">
        <v>90</v>
      </c>
      <c r="M7" s="3">
        <v>0</v>
      </c>
      <c r="N7" s="2">
        <f t="shared" si="0"/>
        <v>40</v>
      </c>
      <c r="O7" s="4">
        <f t="shared" si="1"/>
        <v>2.7777777777777776E-2</v>
      </c>
      <c r="P7" s="5">
        <f t="shared" si="2"/>
        <v>2.7777777777777776E-2</v>
      </c>
    </row>
    <row r="8" spans="1:17" ht="29" x14ac:dyDescent="0.35">
      <c r="A8" s="3" t="s">
        <v>11</v>
      </c>
      <c r="B8" s="3">
        <v>45</v>
      </c>
      <c r="C8" s="3" t="s">
        <v>20</v>
      </c>
      <c r="D8" s="3" t="s">
        <v>97</v>
      </c>
      <c r="E8" s="3" t="s">
        <v>29</v>
      </c>
      <c r="F8" s="3" t="s">
        <v>20</v>
      </c>
      <c r="G8" s="2" t="s">
        <v>82</v>
      </c>
      <c r="H8" s="3" t="s">
        <v>84</v>
      </c>
      <c r="I8" s="3">
        <v>12</v>
      </c>
      <c r="J8" s="3" t="s">
        <v>90</v>
      </c>
      <c r="K8" s="3">
        <v>0</v>
      </c>
      <c r="L8" s="3" t="s">
        <v>90</v>
      </c>
      <c r="M8" s="3">
        <v>0</v>
      </c>
      <c r="N8" s="2">
        <f t="shared" si="0"/>
        <v>12</v>
      </c>
      <c r="O8" s="4">
        <f t="shared" si="1"/>
        <v>8.3333333333333332E-3</v>
      </c>
      <c r="P8" s="5">
        <f t="shared" si="2"/>
        <v>8.3333333333333332E-3</v>
      </c>
    </row>
    <row r="9" spans="1:17" x14ac:dyDescent="0.35">
      <c r="A9" s="3" t="s">
        <v>12</v>
      </c>
      <c r="B9" s="3">
        <v>52</v>
      </c>
      <c r="C9" s="3" t="s">
        <v>25</v>
      </c>
      <c r="D9" s="3" t="s">
        <v>102</v>
      </c>
      <c r="E9" s="3" t="s">
        <v>30</v>
      </c>
      <c r="F9" s="3" t="s">
        <v>20</v>
      </c>
      <c r="G9" s="3" t="s">
        <v>83</v>
      </c>
      <c r="H9" s="3" t="s">
        <v>86</v>
      </c>
      <c r="I9" s="3">
        <v>90</v>
      </c>
      <c r="J9" s="3" t="s">
        <v>90</v>
      </c>
      <c r="K9" s="3">
        <v>0</v>
      </c>
      <c r="L9" s="3" t="s">
        <v>90</v>
      </c>
      <c r="M9" s="3">
        <v>0</v>
      </c>
      <c r="N9" s="2">
        <f t="shared" si="0"/>
        <v>90</v>
      </c>
      <c r="O9" s="4">
        <f t="shared" si="1"/>
        <v>6.25E-2</v>
      </c>
      <c r="P9" s="5">
        <f t="shared" si="2"/>
        <v>6.25E-2</v>
      </c>
    </row>
    <row r="10" spans="1:17" x14ac:dyDescent="0.35">
      <c r="A10" s="3" t="s">
        <v>14</v>
      </c>
      <c r="B10" s="3">
        <v>45</v>
      </c>
      <c r="C10" s="3" t="s">
        <v>20</v>
      </c>
      <c r="D10" s="3" t="s">
        <v>97</v>
      </c>
      <c r="E10" s="3" t="s">
        <v>28</v>
      </c>
      <c r="F10" s="3" t="s">
        <v>20</v>
      </c>
      <c r="G10" s="2" t="s">
        <v>82</v>
      </c>
      <c r="H10" s="3" t="s">
        <v>84</v>
      </c>
      <c r="I10" s="3">
        <v>10</v>
      </c>
      <c r="J10" s="3" t="s">
        <v>90</v>
      </c>
      <c r="K10" s="3">
        <v>0</v>
      </c>
      <c r="L10" s="3" t="s">
        <v>90</v>
      </c>
      <c r="M10" s="3">
        <v>0</v>
      </c>
      <c r="N10" s="2">
        <f t="shared" si="0"/>
        <v>10</v>
      </c>
      <c r="O10" s="4">
        <f t="shared" si="1"/>
        <v>6.9444444444444441E-3</v>
      </c>
      <c r="P10" s="5">
        <f t="shared" si="2"/>
        <v>6.9444444444444441E-3</v>
      </c>
    </row>
    <row r="11" spans="1:17" ht="29" x14ac:dyDescent="0.35">
      <c r="A11" s="3" t="s">
        <v>13</v>
      </c>
      <c r="B11" s="3">
        <v>54</v>
      </c>
      <c r="C11" s="3" t="s">
        <v>24</v>
      </c>
      <c r="D11" s="3" t="s">
        <v>103</v>
      </c>
      <c r="E11" s="3" t="s">
        <v>29</v>
      </c>
      <c r="F11" s="3" t="s">
        <v>20</v>
      </c>
      <c r="G11" s="3" t="s">
        <v>83</v>
      </c>
      <c r="H11" s="3" t="s">
        <v>86</v>
      </c>
      <c r="I11" s="3">
        <v>60</v>
      </c>
      <c r="J11" s="3" t="s">
        <v>90</v>
      </c>
      <c r="K11" s="3">
        <v>0</v>
      </c>
      <c r="L11" s="3" t="s">
        <v>90</v>
      </c>
      <c r="M11" s="3">
        <v>0</v>
      </c>
      <c r="N11" s="2">
        <f t="shared" si="0"/>
        <v>60</v>
      </c>
      <c r="O11" s="4">
        <f t="shared" si="1"/>
        <v>4.1666666666666664E-2</v>
      </c>
      <c r="P11" s="5">
        <f t="shared" si="2"/>
        <v>4.1666666666666664E-2</v>
      </c>
    </row>
    <row r="12" spans="1:17" x14ac:dyDescent="0.35">
      <c r="A12" s="3" t="s">
        <v>43</v>
      </c>
      <c r="B12" s="2">
        <v>62</v>
      </c>
      <c r="C12" s="3" t="s">
        <v>64</v>
      </c>
      <c r="D12" s="3" t="s">
        <v>104</v>
      </c>
      <c r="E12" s="3" t="s">
        <v>76</v>
      </c>
      <c r="F12" s="3" t="s">
        <v>64</v>
      </c>
      <c r="G12" s="3" t="s">
        <v>83</v>
      </c>
      <c r="H12" s="3" t="s">
        <v>87</v>
      </c>
      <c r="I12" s="2">
        <v>10</v>
      </c>
      <c r="J12" s="3" t="s">
        <v>90</v>
      </c>
      <c r="K12" s="3">
        <v>0</v>
      </c>
      <c r="L12" s="3" t="s">
        <v>90</v>
      </c>
      <c r="M12" s="3">
        <v>0</v>
      </c>
      <c r="N12" s="2">
        <f t="shared" si="0"/>
        <v>10</v>
      </c>
      <c r="O12" s="4">
        <f t="shared" si="1"/>
        <v>6.9444444444444441E-3</v>
      </c>
      <c r="P12" s="5">
        <f t="shared" si="2"/>
        <v>6.9444444444444441E-3</v>
      </c>
    </row>
    <row r="13" spans="1:17" x14ac:dyDescent="0.35">
      <c r="A13" s="3" t="s">
        <v>44</v>
      </c>
      <c r="B13" s="3">
        <v>42</v>
      </c>
      <c r="C13" s="3" t="s">
        <v>64</v>
      </c>
      <c r="D13" s="3" t="s">
        <v>104</v>
      </c>
      <c r="E13" s="3" t="s">
        <v>73</v>
      </c>
      <c r="F13" s="3" t="s">
        <v>64</v>
      </c>
      <c r="G13" s="3" t="s">
        <v>83</v>
      </c>
      <c r="H13" s="3" t="s">
        <v>87</v>
      </c>
      <c r="I13" s="2">
        <v>10</v>
      </c>
      <c r="J13" s="3" t="s">
        <v>90</v>
      </c>
      <c r="K13" s="3">
        <v>0</v>
      </c>
      <c r="L13" s="3" t="s">
        <v>90</v>
      </c>
      <c r="M13" s="3">
        <v>0</v>
      </c>
      <c r="N13" s="2">
        <f t="shared" si="0"/>
        <v>10</v>
      </c>
      <c r="O13" s="4">
        <f t="shared" si="1"/>
        <v>6.9444444444444441E-3</v>
      </c>
      <c r="P13" s="5">
        <f t="shared" si="2"/>
        <v>6.9444444444444441E-3</v>
      </c>
    </row>
    <row r="14" spans="1:17" x14ac:dyDescent="0.35">
      <c r="A14" s="3" t="s">
        <v>45</v>
      </c>
      <c r="B14" s="3">
        <v>42</v>
      </c>
      <c r="C14" s="3" t="s">
        <v>64</v>
      </c>
      <c r="D14" s="3" t="s">
        <v>104</v>
      </c>
      <c r="E14" s="3" t="s">
        <v>74</v>
      </c>
      <c r="F14" s="3" t="s">
        <v>21</v>
      </c>
      <c r="G14" s="2" t="s">
        <v>82</v>
      </c>
      <c r="H14" s="3" t="s">
        <v>85</v>
      </c>
      <c r="I14" s="2">
        <v>20</v>
      </c>
      <c r="J14" s="3" t="s">
        <v>90</v>
      </c>
      <c r="K14" s="3">
        <v>0</v>
      </c>
      <c r="L14" s="3" t="s">
        <v>90</v>
      </c>
      <c r="M14" s="3">
        <v>0</v>
      </c>
      <c r="N14" s="2">
        <f t="shared" si="0"/>
        <v>20</v>
      </c>
      <c r="O14" s="4">
        <f t="shared" si="1"/>
        <v>1.3888888888888888E-2</v>
      </c>
      <c r="P14" s="5">
        <f t="shared" si="2"/>
        <v>1.3888888888888888E-2</v>
      </c>
    </row>
    <row r="15" spans="1:17" x14ac:dyDescent="0.35">
      <c r="A15" s="3" t="s">
        <v>46</v>
      </c>
      <c r="B15" s="3">
        <v>39</v>
      </c>
      <c r="C15" s="3" t="s">
        <v>64</v>
      </c>
      <c r="D15" s="3" t="s">
        <v>104</v>
      </c>
      <c r="E15" s="3" t="s">
        <v>74</v>
      </c>
      <c r="F15" s="3" t="s">
        <v>21</v>
      </c>
      <c r="G15" s="2" t="s">
        <v>82</v>
      </c>
      <c r="H15" s="3" t="s">
        <v>85</v>
      </c>
      <c r="I15" s="2">
        <v>20</v>
      </c>
      <c r="J15" s="3" t="s">
        <v>90</v>
      </c>
      <c r="K15" s="3">
        <v>0</v>
      </c>
      <c r="L15" s="3" t="s">
        <v>90</v>
      </c>
      <c r="M15" s="3">
        <v>0</v>
      </c>
      <c r="N15" s="2">
        <f t="shared" si="0"/>
        <v>20</v>
      </c>
      <c r="O15" s="4">
        <f t="shared" si="1"/>
        <v>1.3888888888888888E-2</v>
      </c>
      <c r="P15" s="5">
        <f t="shared" si="2"/>
        <v>1.3888888888888888E-2</v>
      </c>
    </row>
    <row r="16" spans="1:17" x14ac:dyDescent="0.35">
      <c r="A16" s="3" t="s">
        <v>47</v>
      </c>
      <c r="B16" s="3">
        <v>36</v>
      </c>
      <c r="C16" s="3" t="s">
        <v>64</v>
      </c>
      <c r="D16" s="3" t="s">
        <v>104</v>
      </c>
      <c r="E16" s="3" t="s">
        <v>28</v>
      </c>
      <c r="F16" s="3" t="s">
        <v>23</v>
      </c>
      <c r="G16" s="2" t="s">
        <v>82</v>
      </c>
      <c r="H16" s="3" t="s">
        <v>85</v>
      </c>
      <c r="I16" s="2">
        <v>30</v>
      </c>
      <c r="J16" s="3" t="s">
        <v>90</v>
      </c>
      <c r="K16" s="3">
        <v>0</v>
      </c>
      <c r="L16" s="3" t="s">
        <v>90</v>
      </c>
      <c r="M16" s="3">
        <v>0</v>
      </c>
      <c r="N16" s="2">
        <f t="shared" si="0"/>
        <v>30</v>
      </c>
      <c r="O16" s="4">
        <f t="shared" si="1"/>
        <v>2.0833333333333332E-2</v>
      </c>
      <c r="P16" s="5">
        <f t="shared" si="2"/>
        <v>2.0833333333333332E-2</v>
      </c>
    </row>
    <row r="17" spans="1:16" x14ac:dyDescent="0.35">
      <c r="A17" s="3" t="s">
        <v>48</v>
      </c>
      <c r="B17" s="3">
        <v>36</v>
      </c>
      <c r="C17" s="3" t="s">
        <v>64</v>
      </c>
      <c r="D17" s="3" t="s">
        <v>104</v>
      </c>
      <c r="E17" s="3" t="s">
        <v>75</v>
      </c>
      <c r="F17" s="3" t="s">
        <v>64</v>
      </c>
      <c r="G17" s="3" t="s">
        <v>83</v>
      </c>
      <c r="H17" s="3" t="s">
        <v>88</v>
      </c>
      <c r="I17" s="2">
        <v>20</v>
      </c>
      <c r="J17" s="3" t="s">
        <v>90</v>
      </c>
      <c r="K17" s="3">
        <v>0</v>
      </c>
      <c r="L17" s="3" t="s">
        <v>90</v>
      </c>
      <c r="M17" s="3">
        <v>0</v>
      </c>
      <c r="N17" s="2">
        <f t="shared" si="0"/>
        <v>20</v>
      </c>
      <c r="O17" s="4">
        <f t="shared" si="1"/>
        <v>1.3888888888888888E-2</v>
      </c>
      <c r="P17" s="5">
        <f t="shared" si="2"/>
        <v>1.3888888888888888E-2</v>
      </c>
    </row>
    <row r="18" spans="1:16" x14ac:dyDescent="0.35">
      <c r="A18" s="3" t="s">
        <v>49</v>
      </c>
      <c r="B18" s="3">
        <v>38</v>
      </c>
      <c r="C18" s="3" t="s">
        <v>64</v>
      </c>
      <c r="D18" s="3" t="s">
        <v>104</v>
      </c>
      <c r="E18" s="3" t="s">
        <v>75</v>
      </c>
      <c r="F18" s="3" t="s">
        <v>64</v>
      </c>
      <c r="G18" s="3" t="s">
        <v>83</v>
      </c>
      <c r="H18" s="3" t="s">
        <v>88</v>
      </c>
      <c r="I18" s="2">
        <v>20</v>
      </c>
      <c r="J18" s="3" t="s">
        <v>90</v>
      </c>
      <c r="K18" s="3">
        <v>0</v>
      </c>
      <c r="L18" s="3" t="s">
        <v>90</v>
      </c>
      <c r="M18" s="3">
        <v>0</v>
      </c>
      <c r="N18" s="2">
        <f t="shared" si="0"/>
        <v>20</v>
      </c>
      <c r="O18" s="4">
        <f t="shared" si="1"/>
        <v>1.3888888888888888E-2</v>
      </c>
      <c r="P18" s="5">
        <f t="shared" si="2"/>
        <v>1.3888888888888888E-2</v>
      </c>
    </row>
    <row r="19" spans="1:16" ht="29" x14ac:dyDescent="0.35">
      <c r="A19" s="3" t="s">
        <v>50</v>
      </c>
      <c r="B19" s="3">
        <v>32</v>
      </c>
      <c r="C19" s="3" t="s">
        <v>64</v>
      </c>
      <c r="D19" s="3" t="s">
        <v>104</v>
      </c>
      <c r="E19" s="3" t="s">
        <v>29</v>
      </c>
      <c r="F19" s="3" t="s">
        <v>64</v>
      </c>
      <c r="G19" s="2" t="s">
        <v>82</v>
      </c>
      <c r="H19" s="3" t="s">
        <v>85</v>
      </c>
      <c r="I19" s="2">
        <v>5</v>
      </c>
      <c r="J19" s="3" t="s">
        <v>90</v>
      </c>
      <c r="K19" s="3">
        <v>0</v>
      </c>
      <c r="L19" s="3" t="s">
        <v>90</v>
      </c>
      <c r="M19" s="3">
        <v>0</v>
      </c>
      <c r="N19" s="2">
        <f t="shared" si="0"/>
        <v>5</v>
      </c>
      <c r="O19" s="4">
        <f t="shared" si="1"/>
        <v>3.472222222222222E-3</v>
      </c>
      <c r="P19" s="5">
        <f t="shared" si="2"/>
        <v>3.472222222222222E-3</v>
      </c>
    </row>
    <row r="20" spans="1:16" x14ac:dyDescent="0.35">
      <c r="A20" s="3" t="s">
        <v>52</v>
      </c>
      <c r="B20" s="3">
        <v>27</v>
      </c>
      <c r="C20" s="3" t="s">
        <v>22</v>
      </c>
      <c r="D20" s="3" t="s">
        <v>105</v>
      </c>
      <c r="E20" s="3" t="s">
        <v>77</v>
      </c>
      <c r="F20" s="3" t="s">
        <v>20</v>
      </c>
      <c r="G20" s="3" t="s">
        <v>83</v>
      </c>
      <c r="H20" s="3" t="s">
        <v>89</v>
      </c>
      <c r="I20" s="2">
        <v>30</v>
      </c>
      <c r="J20" s="3" t="s">
        <v>90</v>
      </c>
      <c r="K20" s="3">
        <v>0</v>
      </c>
      <c r="L20" s="3" t="s">
        <v>90</v>
      </c>
      <c r="M20" s="3">
        <v>0</v>
      </c>
      <c r="N20" s="2">
        <f t="shared" si="0"/>
        <v>30</v>
      </c>
      <c r="O20" s="4">
        <f t="shared" si="1"/>
        <v>2.0833333333333332E-2</v>
      </c>
      <c r="P20" s="5">
        <f t="shared" si="2"/>
        <v>2.0833333333333332E-2</v>
      </c>
    </row>
    <row r="21" spans="1:16" x14ac:dyDescent="0.35">
      <c r="A21" s="3" t="s">
        <v>53</v>
      </c>
      <c r="B21" s="3">
        <v>24</v>
      </c>
      <c r="C21" s="3" t="s">
        <v>20</v>
      </c>
      <c r="D21" s="3" t="s">
        <v>106</v>
      </c>
      <c r="E21" s="3" t="s">
        <v>77</v>
      </c>
      <c r="F21" s="3" t="s">
        <v>20</v>
      </c>
      <c r="G21" s="3" t="s">
        <v>83</v>
      </c>
      <c r="H21" s="3" t="s">
        <v>89</v>
      </c>
      <c r="I21" s="2">
        <v>12</v>
      </c>
      <c r="J21" s="3" t="s">
        <v>87</v>
      </c>
      <c r="K21" s="2">
        <v>30</v>
      </c>
      <c r="L21" s="3" t="s">
        <v>90</v>
      </c>
      <c r="M21" s="3">
        <v>0</v>
      </c>
      <c r="N21" s="2">
        <f t="shared" si="0"/>
        <v>42</v>
      </c>
      <c r="O21" s="4">
        <f t="shared" si="1"/>
        <v>2.9166666666666667E-2</v>
      </c>
      <c r="P21" s="5">
        <f t="shared" si="2"/>
        <v>2.9166666666666667E-2</v>
      </c>
    </row>
    <row r="22" spans="1:16" x14ac:dyDescent="0.35">
      <c r="A22" s="3" t="s">
        <v>54</v>
      </c>
      <c r="B22" s="3">
        <v>33</v>
      </c>
      <c r="C22" s="3" t="s">
        <v>21</v>
      </c>
      <c r="D22" s="3" t="s">
        <v>107</v>
      </c>
      <c r="E22" s="3" t="s">
        <v>77</v>
      </c>
      <c r="F22" s="3" t="s">
        <v>20</v>
      </c>
      <c r="G22" s="3" t="s">
        <v>83</v>
      </c>
      <c r="H22" s="3" t="s">
        <v>89</v>
      </c>
      <c r="I22" s="2">
        <v>30</v>
      </c>
      <c r="J22" s="3" t="s">
        <v>90</v>
      </c>
      <c r="K22" s="3">
        <v>0</v>
      </c>
      <c r="L22" s="3" t="s">
        <v>90</v>
      </c>
      <c r="M22" s="3">
        <v>0</v>
      </c>
      <c r="N22" s="2">
        <f t="shared" si="0"/>
        <v>30</v>
      </c>
      <c r="O22" s="4">
        <f t="shared" si="1"/>
        <v>2.0833333333333332E-2</v>
      </c>
      <c r="P22" s="5">
        <f t="shared" si="2"/>
        <v>2.0833333333333332E-2</v>
      </c>
    </row>
    <row r="23" spans="1:16" x14ac:dyDescent="0.35">
      <c r="A23" s="3" t="s">
        <v>55</v>
      </c>
      <c r="B23" s="3">
        <v>28</v>
      </c>
      <c r="C23" s="3" t="s">
        <v>65</v>
      </c>
      <c r="D23" s="3" t="s">
        <v>108</v>
      </c>
      <c r="E23" s="3" t="s">
        <v>77</v>
      </c>
      <c r="F23" s="3" t="s">
        <v>20</v>
      </c>
      <c r="G23" s="3" t="s">
        <v>83</v>
      </c>
      <c r="H23" s="3" t="s">
        <v>89</v>
      </c>
      <c r="I23" s="2">
        <v>40</v>
      </c>
      <c r="J23" s="3" t="s">
        <v>90</v>
      </c>
      <c r="K23" s="3">
        <v>0</v>
      </c>
      <c r="L23" s="3" t="s">
        <v>90</v>
      </c>
      <c r="M23" s="3">
        <v>0</v>
      </c>
      <c r="N23" s="2">
        <f t="shared" si="0"/>
        <v>40</v>
      </c>
      <c r="O23" s="4">
        <f t="shared" si="1"/>
        <v>2.7777777777777776E-2</v>
      </c>
      <c r="P23" s="5">
        <f t="shared" si="2"/>
        <v>2.7777777777777776E-2</v>
      </c>
    </row>
    <row r="24" spans="1:16" x14ac:dyDescent="0.35">
      <c r="A24" s="3" t="s">
        <v>56</v>
      </c>
      <c r="B24" s="3">
        <v>26</v>
      </c>
      <c r="C24" s="3" t="s">
        <v>21</v>
      </c>
      <c r="D24" s="3" t="s">
        <v>107</v>
      </c>
      <c r="E24" s="3" t="s">
        <v>77</v>
      </c>
      <c r="F24" s="3" t="s">
        <v>20</v>
      </c>
      <c r="G24" s="3" t="s">
        <v>83</v>
      </c>
      <c r="H24" s="3" t="s">
        <v>88</v>
      </c>
      <c r="I24" s="2">
        <v>10</v>
      </c>
      <c r="J24" s="3" t="s">
        <v>89</v>
      </c>
      <c r="K24" s="3">
        <v>30</v>
      </c>
      <c r="L24" s="3" t="s">
        <v>90</v>
      </c>
      <c r="M24" s="3">
        <v>0</v>
      </c>
      <c r="N24" s="2">
        <f t="shared" si="0"/>
        <v>40</v>
      </c>
      <c r="O24" s="4">
        <f t="shared" si="1"/>
        <v>2.7777777777777776E-2</v>
      </c>
      <c r="P24" s="5">
        <f t="shared" si="2"/>
        <v>2.7777777777777776E-2</v>
      </c>
    </row>
    <row r="25" spans="1:16" x14ac:dyDescent="0.35">
      <c r="A25" s="3" t="s">
        <v>57</v>
      </c>
      <c r="B25" s="3">
        <v>29</v>
      </c>
      <c r="C25" s="3" t="s">
        <v>66</v>
      </c>
      <c r="D25" s="3" t="s">
        <v>109</v>
      </c>
      <c r="E25" s="3" t="s">
        <v>77</v>
      </c>
      <c r="F25" s="3" t="s">
        <v>20</v>
      </c>
      <c r="G25" s="3" t="s">
        <v>83</v>
      </c>
      <c r="H25" s="3" t="s">
        <v>89</v>
      </c>
      <c r="I25" s="2">
        <v>30</v>
      </c>
      <c r="J25" s="3" t="s">
        <v>90</v>
      </c>
      <c r="K25" s="3">
        <v>0</v>
      </c>
      <c r="L25" s="3" t="s">
        <v>90</v>
      </c>
      <c r="M25" s="3">
        <v>0</v>
      </c>
      <c r="N25" s="2">
        <f t="shared" si="0"/>
        <v>30</v>
      </c>
      <c r="O25" s="4">
        <f t="shared" si="1"/>
        <v>2.0833333333333332E-2</v>
      </c>
      <c r="P25" s="5">
        <f t="shared" si="2"/>
        <v>2.0833333333333332E-2</v>
      </c>
    </row>
    <row r="26" spans="1:16" x14ac:dyDescent="0.35">
      <c r="A26" s="3" t="s">
        <v>58</v>
      </c>
      <c r="B26" s="3">
        <v>25</v>
      </c>
      <c r="C26" s="3" t="s">
        <v>65</v>
      </c>
      <c r="D26" s="3" t="s">
        <v>108</v>
      </c>
      <c r="E26" s="3" t="s">
        <v>77</v>
      </c>
      <c r="F26" s="3" t="s">
        <v>20</v>
      </c>
      <c r="G26" s="2" t="s">
        <v>83</v>
      </c>
      <c r="H26" s="3" t="s">
        <v>89</v>
      </c>
      <c r="I26" s="2">
        <v>20</v>
      </c>
      <c r="J26" s="3" t="s">
        <v>96</v>
      </c>
      <c r="K26" s="3">
        <v>30</v>
      </c>
      <c r="L26" s="3" t="s">
        <v>87</v>
      </c>
      <c r="M26" s="3">
        <v>10</v>
      </c>
      <c r="N26" s="2">
        <f t="shared" si="0"/>
        <v>60</v>
      </c>
      <c r="O26" s="4">
        <f t="shared" si="1"/>
        <v>4.1666666666666664E-2</v>
      </c>
      <c r="P26" s="5">
        <f t="shared" si="2"/>
        <v>4.1666666666666664E-2</v>
      </c>
    </row>
    <row r="27" spans="1:16" x14ac:dyDescent="0.35">
      <c r="A27" s="3" t="s">
        <v>59</v>
      </c>
      <c r="B27" s="3">
        <v>30</v>
      </c>
      <c r="C27" s="3" t="s">
        <v>69</v>
      </c>
      <c r="D27" s="3" t="s">
        <v>110</v>
      </c>
      <c r="E27" s="3" t="s">
        <v>77</v>
      </c>
      <c r="F27" s="3" t="s">
        <v>20</v>
      </c>
      <c r="G27" s="3" t="s">
        <v>83</v>
      </c>
      <c r="H27" s="3" t="s">
        <v>89</v>
      </c>
      <c r="I27" s="2">
        <v>40</v>
      </c>
      <c r="J27" s="3" t="s">
        <v>90</v>
      </c>
      <c r="K27" s="3">
        <v>0</v>
      </c>
      <c r="L27" s="3" t="s">
        <v>90</v>
      </c>
      <c r="M27" s="3">
        <v>0</v>
      </c>
      <c r="N27" s="2">
        <f t="shared" si="0"/>
        <v>40</v>
      </c>
      <c r="O27" s="4">
        <f t="shared" si="1"/>
        <v>2.7777777777777776E-2</v>
      </c>
      <c r="P27" s="5">
        <f t="shared" si="2"/>
        <v>2.7777777777777776E-2</v>
      </c>
    </row>
    <row r="28" spans="1:16" x14ac:dyDescent="0.35">
      <c r="A28" s="3" t="s">
        <v>60</v>
      </c>
      <c r="B28" s="3">
        <v>25</v>
      </c>
      <c r="C28" s="3" t="s">
        <v>70</v>
      </c>
      <c r="D28" s="3" t="s">
        <v>111</v>
      </c>
      <c r="E28" s="3" t="s">
        <v>78</v>
      </c>
      <c r="F28" s="3" t="s">
        <v>95</v>
      </c>
      <c r="G28" s="3" t="s">
        <v>83</v>
      </c>
      <c r="H28" s="3" t="s">
        <v>87</v>
      </c>
      <c r="I28" s="2">
        <v>50</v>
      </c>
      <c r="J28" s="3" t="s">
        <v>90</v>
      </c>
      <c r="K28" s="3">
        <v>0</v>
      </c>
      <c r="L28" s="3" t="s">
        <v>90</v>
      </c>
      <c r="M28" s="3">
        <v>0</v>
      </c>
      <c r="N28" s="2">
        <f t="shared" si="0"/>
        <v>50</v>
      </c>
      <c r="O28" s="4">
        <f t="shared" si="1"/>
        <v>3.4722222222222224E-2</v>
      </c>
      <c r="P28" s="5">
        <f t="shared" si="2"/>
        <v>3.4722222222222224E-2</v>
      </c>
    </row>
    <row r="29" spans="1:16" x14ac:dyDescent="0.35">
      <c r="A29" s="3" t="s">
        <v>61</v>
      </c>
      <c r="B29" s="3">
        <v>25</v>
      </c>
      <c r="C29" s="3" t="s">
        <v>70</v>
      </c>
      <c r="D29" s="3" t="s">
        <v>112</v>
      </c>
      <c r="E29" s="3" t="s">
        <v>28</v>
      </c>
      <c r="F29" s="3" t="s">
        <v>70</v>
      </c>
      <c r="G29" s="3" t="s">
        <v>83</v>
      </c>
      <c r="H29" s="3" t="s">
        <v>87</v>
      </c>
      <c r="I29" s="2">
        <v>30</v>
      </c>
      <c r="J29" s="3" t="s">
        <v>90</v>
      </c>
      <c r="K29" s="3">
        <v>0</v>
      </c>
      <c r="L29" s="3" t="s">
        <v>90</v>
      </c>
      <c r="M29" s="3">
        <v>0</v>
      </c>
      <c r="N29" s="2">
        <f t="shared" si="0"/>
        <v>30</v>
      </c>
      <c r="O29" s="4">
        <f t="shared" si="1"/>
        <v>2.0833333333333332E-2</v>
      </c>
      <c r="P29" s="5">
        <f t="shared" si="2"/>
        <v>2.0833333333333332E-2</v>
      </c>
    </row>
    <row r="30" spans="1:16" x14ac:dyDescent="0.35">
      <c r="A30" s="3" t="s">
        <v>62</v>
      </c>
      <c r="B30" s="3">
        <v>26</v>
      </c>
      <c r="C30" s="3" t="s">
        <v>72</v>
      </c>
      <c r="D30" s="3" t="s">
        <v>113</v>
      </c>
      <c r="E30" s="3" t="s">
        <v>78</v>
      </c>
      <c r="F30" s="3" t="s">
        <v>95</v>
      </c>
      <c r="G30" s="3" t="s">
        <v>83</v>
      </c>
      <c r="H30" s="3" t="s">
        <v>88</v>
      </c>
      <c r="I30" s="2">
        <v>20</v>
      </c>
      <c r="J30" s="3" t="s">
        <v>87</v>
      </c>
      <c r="K30" s="3">
        <v>30</v>
      </c>
      <c r="L30" s="2" t="s">
        <v>89</v>
      </c>
      <c r="M30" s="2">
        <v>40</v>
      </c>
      <c r="N30" s="2">
        <f t="shared" si="0"/>
        <v>90</v>
      </c>
      <c r="O30" s="4">
        <f t="shared" si="1"/>
        <v>6.25E-2</v>
      </c>
      <c r="P30" s="5">
        <f t="shared" si="2"/>
        <v>6.25E-2</v>
      </c>
    </row>
    <row r="31" spans="1:16" x14ac:dyDescent="0.35">
      <c r="A31" s="3" t="s">
        <v>67</v>
      </c>
      <c r="B31" s="3">
        <v>25</v>
      </c>
      <c r="C31" s="3" t="s">
        <v>71</v>
      </c>
      <c r="D31" s="3" t="s">
        <v>114</v>
      </c>
      <c r="E31" s="3" t="s">
        <v>78</v>
      </c>
      <c r="F31" s="3" t="s">
        <v>95</v>
      </c>
      <c r="G31" s="3" t="s">
        <v>83</v>
      </c>
      <c r="H31" s="3" t="s">
        <v>87</v>
      </c>
      <c r="I31" s="2">
        <v>30</v>
      </c>
      <c r="J31" s="3" t="s">
        <v>89</v>
      </c>
      <c r="K31" s="3">
        <v>40</v>
      </c>
      <c r="L31" s="3" t="s">
        <v>90</v>
      </c>
      <c r="M31" s="3">
        <v>0</v>
      </c>
      <c r="N31" s="2">
        <f t="shared" si="0"/>
        <v>70</v>
      </c>
      <c r="O31" s="4">
        <f t="shared" si="1"/>
        <v>4.8611111111111112E-2</v>
      </c>
      <c r="P31" s="5">
        <f t="shared" si="2"/>
        <v>4.8611111111111112E-2</v>
      </c>
    </row>
    <row r="32" spans="1:16" x14ac:dyDescent="0.35">
      <c r="A32" s="3" t="s">
        <v>68</v>
      </c>
      <c r="B32" s="3">
        <v>25</v>
      </c>
      <c r="C32" s="3" t="s">
        <v>71</v>
      </c>
      <c r="D32" s="3" t="s">
        <v>114</v>
      </c>
      <c r="E32" s="3" t="s">
        <v>79</v>
      </c>
      <c r="F32" s="3" t="s">
        <v>20</v>
      </c>
      <c r="G32" s="3" t="s">
        <v>83</v>
      </c>
      <c r="H32" s="3" t="s">
        <v>87</v>
      </c>
      <c r="I32" s="2">
        <v>30</v>
      </c>
      <c r="J32" s="3" t="s">
        <v>89</v>
      </c>
      <c r="K32" s="3">
        <v>40</v>
      </c>
      <c r="L32" s="3" t="s">
        <v>90</v>
      </c>
      <c r="M32" s="3">
        <v>0</v>
      </c>
      <c r="N32" s="2">
        <f t="shared" si="0"/>
        <v>70</v>
      </c>
      <c r="O32" s="4">
        <f t="shared" si="1"/>
        <v>4.8611111111111112E-2</v>
      </c>
      <c r="P32" s="5">
        <f t="shared" si="2"/>
        <v>4.8611111111111112E-2</v>
      </c>
    </row>
  </sheetData>
  <dataValidations count="2">
    <dataValidation type="list" allowBlank="1" showInputMessage="1" showErrorMessage="1" sqref="G2:G32">
      <formula1>"Commute, Private"</formula1>
    </dataValidation>
    <dataValidation type="list" allowBlank="1" showInputMessage="1" showErrorMessage="1" sqref="Q2:Q23">
      <formula1>"Home, School, Work"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Week-1</vt:lpstr>
      <vt:lpstr>Week-2</vt:lpstr>
      <vt:lpstr>week-3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Service Unit</dc:creator>
  <cp:lastModifiedBy>Service Unit</cp:lastModifiedBy>
  <dcterms:created xsi:type="dcterms:W3CDTF">2020-08-10T13:50:10Z</dcterms:created>
  <dcterms:modified xsi:type="dcterms:W3CDTF">2020-11-23T14:44:17Z</dcterms:modified>
</cp:coreProperties>
</file>