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wise_Comparison" sheetId="1" r:id="rId4"/>
    <sheet state="visible" name="Rating_Concepts" sheetId="2" r:id="rId5"/>
  </sheets>
  <definedNames/>
  <calcPr/>
</workbook>
</file>

<file path=xl/sharedStrings.xml><?xml version="1.0" encoding="utf-8"?>
<sst xmlns="http://schemas.openxmlformats.org/spreadsheetml/2006/main" count="28" uniqueCount="16">
  <si>
    <t>Goal</t>
  </si>
  <si>
    <t>Cost</t>
  </si>
  <si>
    <t>Size</t>
  </si>
  <si>
    <t>Ease of Use</t>
  </si>
  <si>
    <t>Safety</t>
  </si>
  <si>
    <t>Durability</t>
  </si>
  <si>
    <t>Attractive</t>
  </si>
  <si>
    <t>Score</t>
  </si>
  <si>
    <t>% Importance</t>
  </si>
  <si>
    <t xml:space="preserve">Names: Brenden Deutschman and Edgar Tejada </t>
  </si>
  <si>
    <t>Project: The Hexagon Hive</t>
  </si>
  <si>
    <t>Wall-mounted Candle Maker (Edgar)</t>
  </si>
  <si>
    <t>Rating (1 to 10)</t>
  </si>
  <si>
    <t>Hand-held Candle Maker (Brenden)</t>
  </si>
  <si>
    <t>Winner:</t>
  </si>
  <si>
    <t>Brenden's design, Hand-held Candle Maker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</si>
</sst>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3" fontId="1" numFmtId="0" xfId="0" applyFill="1" applyFont="1"/>
    <xf borderId="0" fillId="2" fontId="1" numFmtId="0" xfId="0" applyFont="1"/>
    <xf borderId="0" fillId="0" fontId="1" numFmtId="0" xfId="0" applyFont="1"/>
    <xf borderId="0" fillId="0" fontId="1" numFmtId="10" xfId="0" applyFont="1" applyNumberFormat="1"/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2" xfId="0" applyFont="1" applyNumberFormat="1"/>
    <xf borderId="0" fillId="0" fontId="1" numFmtId="2" xfId="0" applyFont="1" applyNumberFormat="1"/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88"/>
    <col customWidth="1" min="3" max="3" width="19.0"/>
    <col customWidth="1" min="8" max="8" width="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2" t="s">
        <v>7</v>
      </c>
      <c r="J1" s="2" t="s">
        <v>8</v>
      </c>
    </row>
    <row r="2">
      <c r="A2" s="2" t="s">
        <v>1</v>
      </c>
      <c r="B2" s="4"/>
      <c r="C2" s="1">
        <v>1.0</v>
      </c>
      <c r="D2" s="1">
        <v>0.0</v>
      </c>
      <c r="E2" s="1">
        <v>0.0</v>
      </c>
      <c r="F2" s="1">
        <v>1.0</v>
      </c>
      <c r="G2" s="1">
        <v>0.0</v>
      </c>
      <c r="H2" s="5"/>
      <c r="I2" s="6">
        <f t="shared" ref="I2:I5" si="1">sum(B2:G2)</f>
        <v>2</v>
      </c>
      <c r="J2" s="7">
        <f t="shared" ref="J2:J7" si="2">I2/sum(I:I)</f>
        <v>0.1333333333</v>
      </c>
    </row>
    <row r="3">
      <c r="A3" s="2" t="s">
        <v>2</v>
      </c>
      <c r="B3" s="1">
        <v>0.0</v>
      </c>
      <c r="C3" s="4"/>
      <c r="D3" s="1">
        <v>0.0</v>
      </c>
      <c r="E3" s="1">
        <v>0.0</v>
      </c>
      <c r="F3" s="1">
        <v>1.0</v>
      </c>
      <c r="G3" s="1">
        <v>0.0</v>
      </c>
      <c r="H3" s="5"/>
      <c r="I3" s="6">
        <f t="shared" si="1"/>
        <v>1</v>
      </c>
      <c r="J3" s="7">
        <f t="shared" si="2"/>
        <v>0.06666666667</v>
      </c>
    </row>
    <row r="4">
      <c r="A4" s="2" t="s">
        <v>3</v>
      </c>
      <c r="B4" s="1">
        <v>1.0</v>
      </c>
      <c r="C4" s="1">
        <v>1.0</v>
      </c>
      <c r="D4" s="4"/>
      <c r="E4" s="1">
        <v>0.0</v>
      </c>
      <c r="F4" s="1">
        <v>1.0</v>
      </c>
      <c r="G4" s="1">
        <v>1.0</v>
      </c>
      <c r="H4" s="5"/>
      <c r="I4" s="6">
        <f t="shared" si="1"/>
        <v>4</v>
      </c>
      <c r="J4" s="7">
        <f t="shared" si="2"/>
        <v>0.2666666667</v>
      </c>
    </row>
    <row r="5">
      <c r="A5" s="2" t="s">
        <v>4</v>
      </c>
      <c r="B5" s="1">
        <v>1.0</v>
      </c>
      <c r="C5" s="1">
        <v>1.0</v>
      </c>
      <c r="D5" s="1">
        <v>1.0</v>
      </c>
      <c r="E5" s="4"/>
      <c r="F5" s="1">
        <v>0.0</v>
      </c>
      <c r="G5" s="1">
        <v>1.0</v>
      </c>
      <c r="H5" s="5"/>
      <c r="I5" s="6">
        <f t="shared" si="1"/>
        <v>4</v>
      </c>
      <c r="J5" s="7">
        <f t="shared" si="2"/>
        <v>0.2666666667</v>
      </c>
    </row>
    <row r="6">
      <c r="A6" s="2" t="s">
        <v>5</v>
      </c>
      <c r="B6" s="1">
        <v>0.0</v>
      </c>
      <c r="C6" s="1">
        <v>0.0</v>
      </c>
      <c r="D6" s="1">
        <v>0.0</v>
      </c>
      <c r="E6" s="1">
        <v>1.0</v>
      </c>
      <c r="F6" s="4"/>
      <c r="G6" s="8">
        <v>0.0</v>
      </c>
      <c r="H6" s="4"/>
      <c r="I6" s="6">
        <f>SUM(B6:H6)</f>
        <v>1</v>
      </c>
      <c r="J6" s="7">
        <f t="shared" si="2"/>
        <v>0.06666666667</v>
      </c>
    </row>
    <row r="7">
      <c r="A7" s="2" t="s">
        <v>6</v>
      </c>
      <c r="B7" s="1">
        <v>1.0</v>
      </c>
      <c r="C7" s="1">
        <v>1.0</v>
      </c>
      <c r="D7" s="1">
        <v>0.0</v>
      </c>
      <c r="E7" s="1">
        <v>0.0</v>
      </c>
      <c r="F7" s="1">
        <v>1.0</v>
      </c>
      <c r="G7" s="4"/>
      <c r="H7" s="4"/>
      <c r="I7" s="6">
        <f>sum(B7:G7)</f>
        <v>3</v>
      </c>
      <c r="J7" s="7">
        <f t="shared" si="2"/>
        <v>0.2</v>
      </c>
    </row>
    <row r="8">
      <c r="J8" s="7"/>
    </row>
    <row r="10">
      <c r="A10" s="6" t="str">
        <f>J1</f>
        <v>% Importance</v>
      </c>
      <c r="B10" s="7">
        <f>J2</f>
        <v>0.1333333333</v>
      </c>
      <c r="C10" s="7">
        <f>J3</f>
        <v>0.06666666667</v>
      </c>
      <c r="D10" s="7">
        <f>J4</f>
        <v>0.2666666667</v>
      </c>
      <c r="E10" s="7">
        <f>J5</f>
        <v>0.2666666667</v>
      </c>
      <c r="F10" s="7">
        <f>J6</f>
        <v>0.06666666667</v>
      </c>
      <c r="G10" s="7">
        <f>J7</f>
        <v>0.2</v>
      </c>
    </row>
    <row r="12">
      <c r="A12" s="1" t="s">
        <v>9</v>
      </c>
    </row>
    <row r="13">
      <c r="A13" s="1" t="s">
        <v>10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16.75"/>
    <col customWidth="1" min="3" max="3" width="9.88"/>
    <col customWidth="1" min="4" max="4" width="19.13"/>
    <col customWidth="1" min="9" max="9" width="4.38"/>
  </cols>
  <sheetData>
    <row r="1">
      <c r="A1" s="1" t="s">
        <v>0</v>
      </c>
      <c r="C1" s="2" t="str">
        <f>Pairwise_Comparison!B1</f>
        <v>Cost</v>
      </c>
      <c r="D1" s="2" t="str">
        <f>Pairwise_Comparison!C1</f>
        <v>Size</v>
      </c>
      <c r="E1" s="2" t="str">
        <f>Pairwise_Comparison!D1</f>
        <v>Ease of Use</v>
      </c>
      <c r="F1" s="2" t="str">
        <f>Pairwise_Comparison!E1</f>
        <v>Safety</v>
      </c>
      <c r="G1" s="2" t="str">
        <f>Pairwise_Comparison!F1</f>
        <v>Durability</v>
      </c>
      <c r="H1" s="2" t="str">
        <f>Pairwise_Comparison!G1</f>
        <v>Attractive</v>
      </c>
      <c r="I1" s="4"/>
      <c r="J1" s="2" t="s">
        <v>7</v>
      </c>
    </row>
    <row r="2">
      <c r="A2" s="1" t="s">
        <v>8</v>
      </c>
      <c r="I2" s="4"/>
    </row>
    <row r="3">
      <c r="A3" s="9" t="s">
        <v>11</v>
      </c>
      <c r="B3" s="10" t="s">
        <v>12</v>
      </c>
      <c r="C3" s="10">
        <v>3.0</v>
      </c>
      <c r="D3" s="10">
        <v>4.0</v>
      </c>
      <c r="E3" s="10">
        <v>7.0</v>
      </c>
      <c r="F3" s="10">
        <v>5.0</v>
      </c>
      <c r="G3" s="10">
        <v>7.0</v>
      </c>
      <c r="H3" s="10">
        <v>6.0</v>
      </c>
      <c r="I3" s="4"/>
    </row>
    <row r="4">
      <c r="B4" s="1" t="s">
        <v>7</v>
      </c>
      <c r="C4" s="11">
        <f>Pairwise_Comparison!B10*C3</f>
        <v>0.4</v>
      </c>
      <c r="D4" s="11">
        <f>Pairwise_Comparison!C10*D3</f>
        <v>0.2666666667</v>
      </c>
      <c r="E4" s="11">
        <f>Pairwise_Comparison!D10*E3</f>
        <v>1.866666667</v>
      </c>
      <c r="F4" s="11">
        <f>Pairwise_Comparison!E10*F3</f>
        <v>1.333333333</v>
      </c>
      <c r="G4" s="11">
        <f>Pairwise_Comparison!F10*G3</f>
        <v>0.4666666667</v>
      </c>
      <c r="H4" s="11">
        <f>Pairwise_Comparison!G10*H3</f>
        <v>1.2</v>
      </c>
      <c r="I4" s="4"/>
      <c r="J4" s="12">
        <f>sum(C4:G4)</f>
        <v>4.333333333</v>
      </c>
    </row>
    <row r="5">
      <c r="A5" s="9" t="s">
        <v>13</v>
      </c>
      <c r="I5" s="4"/>
    </row>
    <row r="6">
      <c r="B6" s="10" t="s">
        <v>12</v>
      </c>
      <c r="C6" s="10">
        <v>6.0</v>
      </c>
      <c r="D6" s="10">
        <v>5.0</v>
      </c>
      <c r="E6" s="10">
        <v>6.0</v>
      </c>
      <c r="F6" s="10">
        <v>7.0</v>
      </c>
      <c r="G6" s="10">
        <v>5.0</v>
      </c>
      <c r="H6" s="10">
        <v>5.0</v>
      </c>
      <c r="I6" s="4"/>
    </row>
    <row r="7">
      <c r="B7" s="1" t="s">
        <v>7</v>
      </c>
      <c r="C7" s="11">
        <f>Pairwise_Comparison!B10*C6</f>
        <v>0.8</v>
      </c>
      <c r="D7" s="11">
        <f>Pairwise_Comparison!C10*D6</f>
        <v>0.3333333333</v>
      </c>
      <c r="E7" s="11">
        <f>Pairwise_Comparison!D10*E6</f>
        <v>1.6</v>
      </c>
      <c r="F7" s="11">
        <f>Pairwise_Comparison!E10*F6</f>
        <v>1.866666667</v>
      </c>
      <c r="G7" s="11">
        <f>Pairwise_Comparison!F10*G6</f>
        <v>0.3333333333</v>
      </c>
      <c r="H7" s="11">
        <f>Pairwise_Comparison!G10*H6</f>
        <v>1</v>
      </c>
      <c r="I7" s="4"/>
      <c r="J7" s="13">
        <f>sum(C7:G7)</f>
        <v>4.933333333</v>
      </c>
    </row>
    <row r="8">
      <c r="A8" s="2"/>
      <c r="I8" s="4"/>
    </row>
    <row r="9">
      <c r="A9" s="1" t="s">
        <v>14</v>
      </c>
    </row>
    <row r="10">
      <c r="A10" s="1" t="s">
        <v>15</v>
      </c>
    </row>
  </sheetData>
  <drawing r:id="rId1"/>
</worksheet>
</file>